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.xml" ContentType="application/vnd.openxmlformats-officedocument.themeOverrid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1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3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4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5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6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-DATA\GoogleDriveYork\Writings\FASE-2018\data\"/>
    </mc:Choice>
  </mc:AlternateContent>
  <bookViews>
    <workbookView xWindow="0" yWindow="0" windowWidth="17256" windowHeight="5772" tabRatio="874" firstSheet="4" activeTab="8"/>
  </bookViews>
  <sheets>
    <sheet name="DeepTree" sheetId="1" r:id="rId1"/>
    <sheet name="Empty Model" sheetId="16" r:id="rId2"/>
    <sheet name="Create" sheetId="2" r:id="rId3"/>
    <sheet name="Small Number of Objects" sheetId="15" r:id="rId4"/>
    <sheet name="Search Performance" sheetId="18" r:id="rId5"/>
    <sheet name="memory jamm" sheetId="20" r:id="rId6"/>
    <sheet name="memory classmexer" sheetId="21" r:id="rId7"/>
    <sheet name="Change Detection" sheetId="22" r:id="rId8"/>
    <sheet name="Test" sheetId="23" r:id="rId9"/>
    <sheet name="Tree Load Time" sheetId="12" r:id="rId10"/>
    <sheet name="Tree Load Time (2)" sheetId="28" r:id="rId11"/>
    <sheet name="Conference Load Time" sheetId="24" r:id="rId12"/>
    <sheet name="Tree Memory" sheetId="19" r:id="rId13"/>
    <sheet name="Conf Memory" sheetId="26" r:id="rId14"/>
    <sheet name="Tree Append" sheetId="17" r:id="rId15"/>
    <sheet name="Conf Append" sheetId="25" r:id="rId1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5" i="23" l="1"/>
  <c r="L35" i="23"/>
  <c r="M35" i="23"/>
  <c r="J36" i="23"/>
  <c r="K36" i="23"/>
  <c r="L36" i="23"/>
  <c r="M36" i="23"/>
  <c r="J37" i="23"/>
  <c r="K37" i="23"/>
  <c r="L37" i="23"/>
  <c r="M37" i="23"/>
  <c r="J38" i="23"/>
  <c r="K38" i="23"/>
  <c r="L38" i="23"/>
  <c r="M38" i="23"/>
  <c r="J39" i="23"/>
  <c r="K39" i="23"/>
  <c r="L39" i="23"/>
  <c r="M39" i="23"/>
  <c r="J40" i="23"/>
  <c r="K40" i="23"/>
  <c r="L40" i="23"/>
  <c r="M40" i="23"/>
  <c r="J41" i="23"/>
  <c r="K41" i="23"/>
  <c r="L41" i="23"/>
  <c r="M41" i="23"/>
  <c r="J42" i="23"/>
  <c r="K42" i="23"/>
  <c r="L42" i="23"/>
  <c r="M42" i="23"/>
  <c r="J43" i="23"/>
  <c r="K43" i="23"/>
  <c r="L43" i="23"/>
  <c r="M43" i="23"/>
  <c r="J44" i="23"/>
  <c r="K44" i="23"/>
  <c r="L44" i="23"/>
  <c r="M44" i="23"/>
  <c r="J45" i="23"/>
  <c r="K45" i="23"/>
  <c r="L45" i="23"/>
  <c r="M45" i="23"/>
  <c r="J46" i="23"/>
  <c r="K46" i="23"/>
  <c r="L46" i="23"/>
  <c r="M46" i="23"/>
  <c r="J47" i="23"/>
  <c r="K47" i="23"/>
  <c r="L47" i="23"/>
  <c r="M47" i="23"/>
  <c r="J48" i="23"/>
  <c r="K48" i="23"/>
  <c r="L48" i="23"/>
  <c r="M48" i="23"/>
  <c r="J49" i="23"/>
  <c r="K49" i="23"/>
  <c r="L49" i="23"/>
  <c r="M49" i="23"/>
  <c r="J50" i="23"/>
  <c r="K50" i="23"/>
  <c r="L50" i="23"/>
  <c r="M50" i="23"/>
  <c r="J51" i="23"/>
  <c r="K51" i="23"/>
  <c r="L51" i="23"/>
  <c r="M51" i="23"/>
  <c r="J52" i="23"/>
  <c r="K52" i="23"/>
  <c r="L52" i="23"/>
  <c r="M52" i="23"/>
  <c r="J53" i="23"/>
  <c r="K53" i="23"/>
  <c r="L53" i="23"/>
  <c r="M53" i="23"/>
  <c r="J54" i="23"/>
  <c r="K54" i="23"/>
  <c r="L54" i="23"/>
  <c r="M54" i="23"/>
  <c r="J55" i="23"/>
  <c r="K55" i="23"/>
  <c r="L55" i="23"/>
  <c r="M55" i="23"/>
  <c r="J56" i="23"/>
  <c r="K56" i="23"/>
  <c r="L56" i="23"/>
  <c r="M56" i="23"/>
  <c r="J57" i="23"/>
  <c r="K57" i="23"/>
  <c r="L57" i="23"/>
  <c r="M57" i="23"/>
  <c r="J58" i="23"/>
  <c r="K58" i="23"/>
  <c r="L58" i="23"/>
  <c r="M58" i="23"/>
  <c r="J59" i="23"/>
  <c r="K59" i="23"/>
  <c r="L59" i="23"/>
  <c r="M59" i="23"/>
  <c r="J60" i="23"/>
  <c r="K60" i="23"/>
  <c r="L60" i="23"/>
  <c r="M60" i="23"/>
  <c r="J61" i="23"/>
  <c r="K61" i="23"/>
  <c r="L61" i="23"/>
  <c r="M61" i="23"/>
  <c r="J62" i="23"/>
  <c r="K62" i="23"/>
  <c r="L62" i="23"/>
  <c r="M62" i="23"/>
  <c r="J63" i="23"/>
  <c r="K63" i="23"/>
  <c r="L63" i="23"/>
  <c r="M63" i="23"/>
  <c r="J64" i="23"/>
  <c r="K64" i="23"/>
  <c r="J65" i="23"/>
  <c r="K65" i="23"/>
  <c r="L65" i="23"/>
  <c r="M65" i="23"/>
  <c r="J66" i="23"/>
  <c r="K66" i="23"/>
  <c r="L66" i="23"/>
  <c r="M66" i="23"/>
  <c r="J67" i="23"/>
  <c r="K67" i="23"/>
  <c r="L67" i="23"/>
  <c r="M67" i="23"/>
  <c r="J68" i="23"/>
  <c r="K68" i="23"/>
  <c r="L68" i="23"/>
  <c r="M68" i="23"/>
  <c r="J69" i="23"/>
  <c r="K69" i="23"/>
  <c r="L69" i="23"/>
  <c r="M69" i="23"/>
  <c r="J70" i="23"/>
  <c r="K70" i="23"/>
  <c r="L70" i="23"/>
  <c r="M70" i="23"/>
  <c r="J71" i="23"/>
  <c r="K71" i="23"/>
  <c r="L71" i="23"/>
  <c r="M71" i="23"/>
  <c r="J72" i="23"/>
  <c r="K72" i="23"/>
  <c r="L72" i="23"/>
  <c r="M72" i="23"/>
  <c r="J73" i="23"/>
  <c r="K73" i="23"/>
  <c r="L73" i="23"/>
  <c r="M73" i="23"/>
  <c r="J74" i="23"/>
  <c r="K74" i="23"/>
  <c r="L74" i="23"/>
  <c r="M74" i="23"/>
  <c r="J75" i="23"/>
  <c r="K75" i="23"/>
  <c r="L75" i="23"/>
  <c r="M75" i="23"/>
  <c r="J76" i="23"/>
  <c r="K76" i="23"/>
  <c r="L76" i="23"/>
  <c r="M76" i="23"/>
  <c r="J34" i="23"/>
  <c r="K34" i="23"/>
  <c r="L34" i="23"/>
  <c r="M34" i="23"/>
  <c r="K2" i="28"/>
  <c r="K3" i="28"/>
  <c r="K4" i="28"/>
  <c r="K5" i="28"/>
  <c r="K6" i="28"/>
  <c r="K7" i="28"/>
  <c r="K8" i="28"/>
  <c r="K9" i="28"/>
  <c r="K10" i="28"/>
  <c r="K11" i="28"/>
  <c r="K12" i="28"/>
  <c r="K13" i="28"/>
  <c r="K14" i="28"/>
  <c r="K15" i="28"/>
  <c r="K16" i="28"/>
  <c r="K17" i="28"/>
  <c r="K18" i="28"/>
  <c r="K19" i="28"/>
  <c r="K20" i="28"/>
  <c r="K21" i="28"/>
  <c r="K22" i="28"/>
  <c r="K23" i="28"/>
  <c r="K24" i="28"/>
  <c r="K25" i="28"/>
  <c r="K26" i="28"/>
  <c r="K27" i="28"/>
  <c r="K28" i="28"/>
  <c r="K29" i="28"/>
  <c r="K30" i="28"/>
  <c r="K31" i="28"/>
  <c r="K32" i="28"/>
  <c r="K33" i="28"/>
  <c r="K34" i="28"/>
  <c r="K35" i="28"/>
  <c r="K36" i="28"/>
  <c r="K37" i="28"/>
  <c r="K38" i="28"/>
  <c r="K39" i="28"/>
  <c r="K40" i="28"/>
  <c r="K41" i="28"/>
  <c r="K42" i="28"/>
  <c r="K43" i="28"/>
  <c r="K44" i="28"/>
  <c r="K45" i="28"/>
  <c r="K46" i="28"/>
  <c r="K47" i="28"/>
  <c r="K48" i="28"/>
  <c r="K49" i="28"/>
  <c r="K50" i="28"/>
  <c r="K51" i="28"/>
  <c r="K52" i="28"/>
  <c r="K53" i="28"/>
  <c r="K54" i="28"/>
  <c r="K55" i="28"/>
  <c r="K56" i="28"/>
  <c r="K57" i="28"/>
  <c r="K58" i="28"/>
  <c r="N58" i="28"/>
  <c r="M58" i="28"/>
  <c r="L58" i="28"/>
  <c r="C58" i="28"/>
  <c r="N57" i="28"/>
  <c r="M57" i="28"/>
  <c r="L57" i="28"/>
  <c r="C57" i="28"/>
  <c r="N56" i="28"/>
  <c r="M56" i="28"/>
  <c r="L56" i="28"/>
  <c r="C56" i="28"/>
  <c r="N55" i="28"/>
  <c r="M55" i="28"/>
  <c r="L55" i="28"/>
  <c r="C55" i="28"/>
  <c r="N54" i="28"/>
  <c r="M54" i="28"/>
  <c r="L54" i="28"/>
  <c r="C54" i="28"/>
  <c r="N53" i="28"/>
  <c r="M53" i="28"/>
  <c r="L53" i="28"/>
  <c r="C53" i="28"/>
  <c r="N52" i="28"/>
  <c r="M52" i="28"/>
  <c r="L52" i="28"/>
  <c r="C52" i="28"/>
  <c r="N51" i="28"/>
  <c r="M51" i="28"/>
  <c r="L51" i="28"/>
  <c r="C51" i="28"/>
  <c r="N50" i="28"/>
  <c r="M50" i="28"/>
  <c r="L50" i="28"/>
  <c r="C50" i="28"/>
  <c r="N49" i="28"/>
  <c r="M49" i="28"/>
  <c r="L49" i="28"/>
  <c r="C49" i="28"/>
  <c r="N48" i="28"/>
  <c r="M48" i="28"/>
  <c r="L48" i="28"/>
  <c r="C48" i="28"/>
  <c r="N47" i="28"/>
  <c r="M47" i="28"/>
  <c r="L47" i="28"/>
  <c r="C47" i="28"/>
  <c r="N46" i="28"/>
  <c r="M46" i="28"/>
  <c r="L46" i="28"/>
  <c r="C46" i="28"/>
  <c r="N45" i="28"/>
  <c r="M45" i="28"/>
  <c r="L45" i="28"/>
  <c r="C45" i="28"/>
  <c r="N44" i="28"/>
  <c r="M44" i="28"/>
  <c r="L44" i="28"/>
  <c r="C44" i="28"/>
  <c r="N43" i="28"/>
  <c r="M43" i="28"/>
  <c r="L43" i="28"/>
  <c r="C43" i="28"/>
  <c r="N42" i="28"/>
  <c r="M42" i="28"/>
  <c r="L42" i="28"/>
  <c r="C42" i="28"/>
  <c r="N41" i="28"/>
  <c r="M41" i="28"/>
  <c r="L41" i="28"/>
  <c r="C41" i="28"/>
  <c r="N40" i="28"/>
  <c r="M40" i="28"/>
  <c r="L40" i="28"/>
  <c r="C40" i="28"/>
  <c r="N39" i="28"/>
  <c r="M39" i="28"/>
  <c r="L39" i="28"/>
  <c r="C39" i="28"/>
  <c r="N38" i="28"/>
  <c r="M38" i="28"/>
  <c r="L38" i="28"/>
  <c r="C38" i="28"/>
  <c r="N37" i="28"/>
  <c r="M37" i="28"/>
  <c r="L37" i="28"/>
  <c r="C37" i="28"/>
  <c r="N36" i="28"/>
  <c r="M36" i="28"/>
  <c r="L36" i="28"/>
  <c r="C36" i="28"/>
  <c r="N35" i="28"/>
  <c r="M35" i="28"/>
  <c r="L35" i="28"/>
  <c r="C35" i="28"/>
  <c r="N34" i="28"/>
  <c r="M34" i="28"/>
  <c r="L34" i="28"/>
  <c r="C34" i="28"/>
  <c r="N33" i="28"/>
  <c r="M33" i="28"/>
  <c r="L33" i="28"/>
  <c r="C33" i="28"/>
  <c r="N32" i="28"/>
  <c r="M32" i="28"/>
  <c r="L32" i="28"/>
  <c r="C32" i="28"/>
  <c r="N31" i="28"/>
  <c r="M31" i="28"/>
  <c r="L31" i="28"/>
  <c r="C31" i="28"/>
  <c r="N30" i="28"/>
  <c r="M30" i="28"/>
  <c r="L30" i="28"/>
  <c r="C30" i="28"/>
  <c r="N29" i="28"/>
  <c r="M29" i="28"/>
  <c r="L29" i="28"/>
  <c r="C29" i="28"/>
  <c r="N28" i="28"/>
  <c r="M28" i="28"/>
  <c r="L28" i="28"/>
  <c r="C28" i="28"/>
  <c r="N27" i="28"/>
  <c r="M27" i="28"/>
  <c r="L27" i="28"/>
  <c r="C27" i="28"/>
  <c r="N26" i="28"/>
  <c r="M26" i="28"/>
  <c r="L26" i="28"/>
  <c r="C26" i="28"/>
  <c r="N25" i="28"/>
  <c r="M25" i="28"/>
  <c r="L25" i="28"/>
  <c r="C25" i="28"/>
  <c r="N24" i="28"/>
  <c r="M24" i="28"/>
  <c r="L24" i="28"/>
  <c r="C24" i="28"/>
  <c r="N23" i="28"/>
  <c r="M23" i="28"/>
  <c r="L23" i="28"/>
  <c r="C23" i="28"/>
  <c r="N22" i="28"/>
  <c r="M22" i="28"/>
  <c r="L22" i="28"/>
  <c r="C22" i="28"/>
  <c r="N21" i="28"/>
  <c r="M21" i="28"/>
  <c r="L21" i="28"/>
  <c r="C21" i="28"/>
  <c r="N20" i="28"/>
  <c r="M20" i="28"/>
  <c r="L20" i="28"/>
  <c r="C20" i="28"/>
  <c r="N19" i="28"/>
  <c r="M19" i="28"/>
  <c r="L19" i="28"/>
  <c r="C19" i="28"/>
  <c r="N18" i="28"/>
  <c r="M18" i="28"/>
  <c r="L18" i="28"/>
  <c r="C18" i="28"/>
  <c r="N17" i="28"/>
  <c r="M17" i="28"/>
  <c r="L17" i="28"/>
  <c r="C17" i="28"/>
  <c r="N16" i="28"/>
  <c r="M16" i="28"/>
  <c r="L16" i="28"/>
  <c r="C16" i="28"/>
  <c r="N15" i="28"/>
  <c r="M15" i="28"/>
  <c r="L15" i="28"/>
  <c r="C15" i="28"/>
  <c r="N14" i="28"/>
  <c r="M14" i="28"/>
  <c r="L14" i="28"/>
  <c r="C14" i="28"/>
  <c r="N13" i="28"/>
  <c r="M13" i="28"/>
  <c r="L13" i="28"/>
  <c r="C13" i="28"/>
  <c r="N12" i="28"/>
  <c r="M12" i="28"/>
  <c r="L12" i="28"/>
  <c r="C12" i="28"/>
  <c r="N11" i="28"/>
  <c r="M11" i="28"/>
  <c r="L11" i="28"/>
  <c r="C11" i="28"/>
  <c r="N10" i="28"/>
  <c r="M10" i="28"/>
  <c r="L10" i="28"/>
  <c r="C10" i="28"/>
  <c r="N9" i="28"/>
  <c r="M9" i="28"/>
  <c r="L9" i="28"/>
  <c r="C9" i="28"/>
  <c r="N8" i="28"/>
  <c r="M8" i="28"/>
  <c r="L8" i="28"/>
  <c r="C8" i="28"/>
  <c r="N7" i="28"/>
  <c r="M7" i="28"/>
  <c r="L7" i="28"/>
  <c r="C7" i="28"/>
  <c r="N6" i="28"/>
  <c r="M6" i="28"/>
  <c r="L6" i="28"/>
  <c r="C6" i="28"/>
  <c r="N5" i="28"/>
  <c r="M5" i="28"/>
  <c r="L5" i="28"/>
  <c r="C5" i="28"/>
  <c r="N4" i="28"/>
  <c r="M4" i="28"/>
  <c r="L4" i="28"/>
  <c r="C4" i="28"/>
  <c r="N3" i="28"/>
  <c r="M3" i="28"/>
  <c r="L3" i="28"/>
  <c r="C3" i="28"/>
  <c r="N2" i="28"/>
  <c r="N59" i="28" s="1"/>
  <c r="M2" i="28"/>
  <c r="M59" i="28" s="1"/>
  <c r="M61" i="28" s="1"/>
  <c r="L2" i="28"/>
  <c r="C2" i="28"/>
  <c r="C136" i="25" l="1"/>
  <c r="C137" i="25"/>
  <c r="C138" i="25"/>
  <c r="C139" i="25"/>
  <c r="C140" i="25"/>
  <c r="C141" i="25"/>
  <c r="C142" i="25"/>
  <c r="C143" i="25"/>
  <c r="C144" i="25"/>
  <c r="C145" i="25"/>
  <c r="C146" i="25"/>
  <c r="C147" i="25"/>
  <c r="C148" i="25"/>
  <c r="C149" i="25"/>
  <c r="C150" i="25"/>
  <c r="C151" i="25"/>
  <c r="C152" i="25"/>
  <c r="C153" i="25"/>
  <c r="C154" i="25"/>
  <c r="C155" i="25"/>
  <c r="C156" i="25"/>
  <c r="C157" i="25"/>
  <c r="C158" i="25"/>
  <c r="C159" i="25"/>
  <c r="C160" i="25"/>
  <c r="C161" i="25"/>
  <c r="C162" i="25"/>
  <c r="C163" i="25"/>
  <c r="C164" i="25"/>
  <c r="C165" i="25"/>
  <c r="C166" i="25"/>
  <c r="C167" i="25"/>
  <c r="C168" i="25"/>
  <c r="C169" i="25"/>
  <c r="C170" i="25"/>
  <c r="C171" i="25"/>
  <c r="C172" i="25"/>
  <c r="C173" i="25"/>
  <c r="C174" i="25"/>
  <c r="C134" i="25"/>
  <c r="C135" i="25"/>
  <c r="C129" i="25"/>
  <c r="C130" i="25"/>
  <c r="C131" i="25"/>
  <c r="C132" i="25"/>
  <c r="C133" i="25"/>
  <c r="C126" i="25"/>
  <c r="C127" i="25"/>
  <c r="C128" i="25"/>
  <c r="C125" i="25"/>
  <c r="I2" i="19"/>
  <c r="I3" i="19"/>
  <c r="I4" i="19"/>
  <c r="I5" i="19"/>
  <c r="I6" i="19"/>
  <c r="I7" i="19"/>
  <c r="I8" i="19"/>
  <c r="I9" i="19"/>
  <c r="I10" i="19"/>
  <c r="I11" i="19"/>
  <c r="I12" i="19"/>
  <c r="C31" i="26" l="1"/>
  <c r="C30" i="26"/>
  <c r="L29" i="26"/>
  <c r="J29" i="26"/>
  <c r="I29" i="26"/>
  <c r="K29" i="26" s="1"/>
  <c r="C29" i="26"/>
  <c r="L28" i="26"/>
  <c r="J28" i="26"/>
  <c r="I28" i="26"/>
  <c r="K28" i="26" s="1"/>
  <c r="C28" i="26"/>
  <c r="L27" i="26"/>
  <c r="J27" i="26"/>
  <c r="I27" i="26"/>
  <c r="K27" i="26" s="1"/>
  <c r="C27" i="26"/>
  <c r="L26" i="26"/>
  <c r="J26" i="26"/>
  <c r="I26" i="26"/>
  <c r="K26" i="26" s="1"/>
  <c r="C26" i="26"/>
  <c r="L25" i="26"/>
  <c r="J25" i="26"/>
  <c r="I25" i="26"/>
  <c r="K25" i="26" s="1"/>
  <c r="C25" i="26"/>
  <c r="L24" i="26"/>
  <c r="J24" i="26"/>
  <c r="I24" i="26"/>
  <c r="K24" i="26" s="1"/>
  <c r="C24" i="26"/>
  <c r="L23" i="26"/>
  <c r="J23" i="26"/>
  <c r="I23" i="26"/>
  <c r="K23" i="26" s="1"/>
  <c r="C23" i="26"/>
  <c r="L22" i="26"/>
  <c r="J22" i="26"/>
  <c r="I22" i="26"/>
  <c r="K22" i="26" s="1"/>
  <c r="C22" i="26"/>
  <c r="L21" i="26"/>
  <c r="J21" i="26"/>
  <c r="I21" i="26"/>
  <c r="K21" i="26" s="1"/>
  <c r="C21" i="26"/>
  <c r="L20" i="26"/>
  <c r="J20" i="26"/>
  <c r="I20" i="26"/>
  <c r="K20" i="26" s="1"/>
  <c r="C20" i="26"/>
  <c r="L19" i="26"/>
  <c r="J19" i="26"/>
  <c r="I19" i="26"/>
  <c r="K19" i="26" s="1"/>
  <c r="C19" i="26"/>
  <c r="L18" i="26"/>
  <c r="J18" i="26"/>
  <c r="I18" i="26"/>
  <c r="K18" i="26" s="1"/>
  <c r="C18" i="26"/>
  <c r="L17" i="26"/>
  <c r="J17" i="26"/>
  <c r="I17" i="26"/>
  <c r="K17" i="26" s="1"/>
  <c r="C17" i="26"/>
  <c r="L16" i="26"/>
  <c r="J16" i="26"/>
  <c r="I16" i="26"/>
  <c r="K16" i="26" s="1"/>
  <c r="C16" i="26"/>
  <c r="L15" i="26"/>
  <c r="J15" i="26"/>
  <c r="I15" i="26"/>
  <c r="K15" i="26" s="1"/>
  <c r="C15" i="26"/>
  <c r="L14" i="26"/>
  <c r="K14" i="26"/>
  <c r="J14" i="26"/>
  <c r="I14" i="26"/>
  <c r="C14" i="26"/>
  <c r="L13" i="26"/>
  <c r="J13" i="26"/>
  <c r="I13" i="26"/>
  <c r="K13" i="26" s="1"/>
  <c r="C13" i="26"/>
  <c r="L12" i="26"/>
  <c r="J12" i="26"/>
  <c r="I12" i="26"/>
  <c r="K12" i="26" s="1"/>
  <c r="C12" i="26"/>
  <c r="L11" i="26"/>
  <c r="J11" i="26"/>
  <c r="I11" i="26"/>
  <c r="K11" i="26" s="1"/>
  <c r="C11" i="26"/>
  <c r="L10" i="26"/>
  <c r="J10" i="26"/>
  <c r="I10" i="26"/>
  <c r="K10" i="26" s="1"/>
  <c r="C10" i="26"/>
  <c r="L9" i="26"/>
  <c r="J9" i="26"/>
  <c r="I9" i="26"/>
  <c r="K9" i="26" s="1"/>
  <c r="C9" i="26"/>
  <c r="L8" i="26"/>
  <c r="J8" i="26"/>
  <c r="I8" i="26"/>
  <c r="K8" i="26" s="1"/>
  <c r="C8" i="26"/>
  <c r="L7" i="26"/>
  <c r="J7" i="26"/>
  <c r="I7" i="26"/>
  <c r="K7" i="26" s="1"/>
  <c r="C7" i="26"/>
  <c r="L6" i="26"/>
  <c r="J6" i="26"/>
  <c r="I6" i="26"/>
  <c r="K6" i="26" s="1"/>
  <c r="C6" i="26"/>
  <c r="L5" i="26"/>
  <c r="J5" i="26"/>
  <c r="I5" i="26"/>
  <c r="K5" i="26" s="1"/>
  <c r="C5" i="26"/>
  <c r="L4" i="26"/>
  <c r="J4" i="26"/>
  <c r="I4" i="26"/>
  <c r="K4" i="26" s="1"/>
  <c r="C4" i="26"/>
  <c r="L3" i="26"/>
  <c r="J3" i="26"/>
  <c r="I3" i="26"/>
  <c r="K3" i="26" s="1"/>
  <c r="C3" i="26"/>
  <c r="L2" i="26"/>
  <c r="J2" i="26"/>
  <c r="I2" i="26"/>
  <c r="K2" i="26" s="1"/>
  <c r="C2" i="26"/>
  <c r="C3" i="25"/>
  <c r="C4" i="25"/>
  <c r="C5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C58" i="25"/>
  <c r="C59" i="25"/>
  <c r="C60" i="25"/>
  <c r="C61" i="25"/>
  <c r="C62" i="25"/>
  <c r="C63" i="25"/>
  <c r="C64" i="25"/>
  <c r="C65" i="25"/>
  <c r="C66" i="25"/>
  <c r="C67" i="25"/>
  <c r="C68" i="25"/>
  <c r="C69" i="25"/>
  <c r="C70" i="25"/>
  <c r="C71" i="25"/>
  <c r="C72" i="25"/>
  <c r="C73" i="25"/>
  <c r="C74" i="25"/>
  <c r="C75" i="25"/>
  <c r="C76" i="25"/>
  <c r="C77" i="25"/>
  <c r="C78" i="25"/>
  <c r="C79" i="25"/>
  <c r="C80" i="25"/>
  <c r="C81" i="25"/>
  <c r="C82" i="25"/>
  <c r="C2" i="25"/>
  <c r="H124" i="25"/>
  <c r="G124" i="25"/>
  <c r="F124" i="25"/>
  <c r="C124" i="25"/>
  <c r="H123" i="25"/>
  <c r="G123" i="25"/>
  <c r="F123" i="25"/>
  <c r="C123" i="25"/>
  <c r="H122" i="25"/>
  <c r="G122" i="25"/>
  <c r="F122" i="25"/>
  <c r="C122" i="25"/>
  <c r="H121" i="25"/>
  <c r="G121" i="25"/>
  <c r="F121" i="25"/>
  <c r="C121" i="25"/>
  <c r="H120" i="25"/>
  <c r="G120" i="25"/>
  <c r="F120" i="25"/>
  <c r="C120" i="25"/>
  <c r="H119" i="25"/>
  <c r="G119" i="25"/>
  <c r="F119" i="25"/>
  <c r="C119" i="25"/>
  <c r="H118" i="25"/>
  <c r="G118" i="25"/>
  <c r="F118" i="25"/>
  <c r="C118" i="25"/>
  <c r="H117" i="25"/>
  <c r="G117" i="25"/>
  <c r="F117" i="25"/>
  <c r="C117" i="25"/>
  <c r="H116" i="25"/>
  <c r="G116" i="25"/>
  <c r="F116" i="25"/>
  <c r="C116" i="25"/>
  <c r="H115" i="25"/>
  <c r="G115" i="25"/>
  <c r="F115" i="25"/>
  <c r="C115" i="25"/>
  <c r="H114" i="25"/>
  <c r="G114" i="25"/>
  <c r="F114" i="25"/>
  <c r="C114" i="25"/>
  <c r="H113" i="25"/>
  <c r="G113" i="25"/>
  <c r="F113" i="25"/>
  <c r="C113" i="25"/>
  <c r="H112" i="25"/>
  <c r="G112" i="25"/>
  <c r="F112" i="25"/>
  <c r="C112" i="25"/>
  <c r="H111" i="25"/>
  <c r="G111" i="25"/>
  <c r="F111" i="25"/>
  <c r="C111" i="25"/>
  <c r="H110" i="25"/>
  <c r="G110" i="25"/>
  <c r="F110" i="25"/>
  <c r="C110" i="25"/>
  <c r="H109" i="25"/>
  <c r="G109" i="25"/>
  <c r="F109" i="25"/>
  <c r="C109" i="25"/>
  <c r="H108" i="25"/>
  <c r="G108" i="25"/>
  <c r="F108" i="25"/>
  <c r="C108" i="25"/>
  <c r="H107" i="25"/>
  <c r="G107" i="25"/>
  <c r="F107" i="25"/>
  <c r="C107" i="25"/>
  <c r="H106" i="25"/>
  <c r="G106" i="25"/>
  <c r="F106" i="25"/>
  <c r="C106" i="25"/>
  <c r="H105" i="25"/>
  <c r="G105" i="25"/>
  <c r="F105" i="25"/>
  <c r="C105" i="25"/>
  <c r="H104" i="25"/>
  <c r="G104" i="25"/>
  <c r="F104" i="25"/>
  <c r="C104" i="25"/>
  <c r="H103" i="25"/>
  <c r="G103" i="25"/>
  <c r="F103" i="25"/>
  <c r="C103" i="25"/>
  <c r="H102" i="25"/>
  <c r="G102" i="25"/>
  <c r="F102" i="25"/>
  <c r="C102" i="25"/>
  <c r="H101" i="25"/>
  <c r="G101" i="25"/>
  <c r="F101" i="25"/>
  <c r="C101" i="25"/>
  <c r="H100" i="25"/>
  <c r="G100" i="25"/>
  <c r="F100" i="25"/>
  <c r="C100" i="25"/>
  <c r="H99" i="25"/>
  <c r="G99" i="25"/>
  <c r="F99" i="25"/>
  <c r="C99" i="25"/>
  <c r="H98" i="25"/>
  <c r="G98" i="25"/>
  <c r="F98" i="25"/>
  <c r="C98" i="25"/>
  <c r="H97" i="25"/>
  <c r="G97" i="25"/>
  <c r="F97" i="25"/>
  <c r="C97" i="25"/>
  <c r="H96" i="25"/>
  <c r="G96" i="25"/>
  <c r="F96" i="25"/>
  <c r="C96" i="25"/>
  <c r="H95" i="25"/>
  <c r="G95" i="25"/>
  <c r="F95" i="25"/>
  <c r="C95" i="25"/>
  <c r="H94" i="25"/>
  <c r="G94" i="25"/>
  <c r="F94" i="25"/>
  <c r="C94" i="25"/>
  <c r="H93" i="25"/>
  <c r="G93" i="25"/>
  <c r="F93" i="25"/>
  <c r="C93" i="25"/>
  <c r="H92" i="25"/>
  <c r="G92" i="25"/>
  <c r="F92" i="25"/>
  <c r="C92" i="25"/>
  <c r="H91" i="25"/>
  <c r="G91" i="25"/>
  <c r="F91" i="25"/>
  <c r="C91" i="25"/>
  <c r="H90" i="25"/>
  <c r="G90" i="25"/>
  <c r="F90" i="25"/>
  <c r="C90" i="25"/>
  <c r="H89" i="25"/>
  <c r="G89" i="25"/>
  <c r="F89" i="25"/>
  <c r="C89" i="25"/>
  <c r="H88" i="25"/>
  <c r="G88" i="25"/>
  <c r="F88" i="25"/>
  <c r="C88" i="25"/>
  <c r="H87" i="25"/>
  <c r="G87" i="25"/>
  <c r="F87" i="25"/>
  <c r="C87" i="25"/>
  <c r="H86" i="25"/>
  <c r="G86" i="25"/>
  <c r="F86" i="25"/>
  <c r="C86" i="25"/>
  <c r="H85" i="25"/>
  <c r="G85" i="25"/>
  <c r="F85" i="25"/>
  <c r="C85" i="25"/>
  <c r="H84" i="25"/>
  <c r="G84" i="25"/>
  <c r="F84" i="25"/>
  <c r="C84" i="25"/>
  <c r="H83" i="25"/>
  <c r="G83" i="25"/>
  <c r="F83" i="25"/>
  <c r="C83" i="25"/>
  <c r="H82" i="25"/>
  <c r="G82" i="25"/>
  <c r="F82" i="25"/>
  <c r="H81" i="25"/>
  <c r="G81" i="25"/>
  <c r="F81" i="25"/>
  <c r="H80" i="25"/>
  <c r="G80" i="25"/>
  <c r="F80" i="25"/>
  <c r="H79" i="25"/>
  <c r="G79" i="25"/>
  <c r="F79" i="25"/>
  <c r="H78" i="25"/>
  <c r="G78" i="25"/>
  <c r="F78" i="25"/>
  <c r="H77" i="25"/>
  <c r="G77" i="25"/>
  <c r="F77" i="25"/>
  <c r="H76" i="25"/>
  <c r="G76" i="25"/>
  <c r="F76" i="25"/>
  <c r="H75" i="25"/>
  <c r="G75" i="25"/>
  <c r="F75" i="25"/>
  <c r="H74" i="25"/>
  <c r="G74" i="25"/>
  <c r="F74" i="25"/>
  <c r="H73" i="25"/>
  <c r="G73" i="25"/>
  <c r="F73" i="25"/>
  <c r="H72" i="25"/>
  <c r="G72" i="25"/>
  <c r="F72" i="25"/>
  <c r="H71" i="25"/>
  <c r="G71" i="25"/>
  <c r="F71" i="25"/>
  <c r="H70" i="25"/>
  <c r="G70" i="25"/>
  <c r="F70" i="25"/>
  <c r="H69" i="25"/>
  <c r="G69" i="25"/>
  <c r="F69" i="25"/>
  <c r="H68" i="25"/>
  <c r="G68" i="25"/>
  <c r="F68" i="25"/>
  <c r="H67" i="25"/>
  <c r="G67" i="25"/>
  <c r="F67" i="25"/>
  <c r="H66" i="25"/>
  <c r="G66" i="25"/>
  <c r="F66" i="25"/>
  <c r="H65" i="25"/>
  <c r="G65" i="25"/>
  <c r="F65" i="25"/>
  <c r="H64" i="25"/>
  <c r="G64" i="25"/>
  <c r="F64" i="25"/>
  <c r="H63" i="25"/>
  <c r="G63" i="25"/>
  <c r="F63" i="25"/>
  <c r="H62" i="25"/>
  <c r="G62" i="25"/>
  <c r="F62" i="25"/>
  <c r="H61" i="25"/>
  <c r="G61" i="25"/>
  <c r="F61" i="25"/>
  <c r="H60" i="25"/>
  <c r="G60" i="25"/>
  <c r="F60" i="25"/>
  <c r="H59" i="25"/>
  <c r="G59" i="25"/>
  <c r="F59" i="25"/>
  <c r="H58" i="25"/>
  <c r="G58" i="25"/>
  <c r="F58" i="25"/>
  <c r="H57" i="25"/>
  <c r="G57" i="25"/>
  <c r="F57" i="25"/>
  <c r="H56" i="25"/>
  <c r="G56" i="25"/>
  <c r="F56" i="25"/>
  <c r="H55" i="25"/>
  <c r="G55" i="25"/>
  <c r="F55" i="25"/>
  <c r="H54" i="25"/>
  <c r="G54" i="25"/>
  <c r="F54" i="25"/>
  <c r="H53" i="25"/>
  <c r="G53" i="25"/>
  <c r="F53" i="25"/>
  <c r="H52" i="25"/>
  <c r="G52" i="25"/>
  <c r="F52" i="25"/>
  <c r="N51" i="25"/>
  <c r="H51" i="25"/>
  <c r="G51" i="25"/>
  <c r="F51" i="25"/>
  <c r="H50" i="25"/>
  <c r="G50" i="25"/>
  <c r="F50" i="25"/>
  <c r="H49" i="25"/>
  <c r="G49" i="25"/>
  <c r="F49" i="25"/>
  <c r="H48" i="25"/>
  <c r="G48" i="25"/>
  <c r="F48" i="25"/>
  <c r="H47" i="25"/>
  <c r="G47" i="25"/>
  <c r="F47" i="25"/>
  <c r="H46" i="25"/>
  <c r="G46" i="25"/>
  <c r="F46" i="25"/>
  <c r="H45" i="25"/>
  <c r="G45" i="25"/>
  <c r="F45" i="25"/>
  <c r="H44" i="25"/>
  <c r="G44" i="25"/>
  <c r="F44" i="25"/>
  <c r="H43" i="25"/>
  <c r="G43" i="25"/>
  <c r="F43" i="25"/>
  <c r="H42" i="25"/>
  <c r="G42" i="25"/>
  <c r="F42" i="25"/>
  <c r="H41" i="25"/>
  <c r="G41" i="25"/>
  <c r="F41" i="25"/>
  <c r="H40" i="25"/>
  <c r="G40" i="25"/>
  <c r="F40" i="25"/>
  <c r="H39" i="25"/>
  <c r="G39" i="25"/>
  <c r="F39" i="25"/>
  <c r="H38" i="25"/>
  <c r="G38" i="25"/>
  <c r="F38" i="25"/>
  <c r="H37" i="25"/>
  <c r="G37" i="25"/>
  <c r="F37" i="25"/>
  <c r="H36" i="25"/>
  <c r="G36" i="25"/>
  <c r="F36" i="25"/>
  <c r="H35" i="25"/>
  <c r="G35" i="25"/>
  <c r="F35" i="25"/>
  <c r="H34" i="25"/>
  <c r="G34" i="25"/>
  <c r="F34" i="25"/>
  <c r="H33" i="25"/>
  <c r="G33" i="25"/>
  <c r="F33" i="25"/>
  <c r="H32" i="25"/>
  <c r="G32" i="25"/>
  <c r="F32" i="25"/>
  <c r="H31" i="25"/>
  <c r="G31" i="25"/>
  <c r="F31" i="25"/>
  <c r="H30" i="25"/>
  <c r="G30" i="25"/>
  <c r="F30" i="25"/>
  <c r="H29" i="25"/>
  <c r="G29" i="25"/>
  <c r="F29" i="25"/>
  <c r="H28" i="25"/>
  <c r="G28" i="25"/>
  <c r="F28" i="25"/>
  <c r="H27" i="25"/>
  <c r="G27" i="25"/>
  <c r="F27" i="25"/>
  <c r="H26" i="25"/>
  <c r="G26" i="25"/>
  <c r="F26" i="25"/>
  <c r="S25" i="25"/>
  <c r="H25" i="25"/>
  <c r="G25" i="25"/>
  <c r="F25" i="25"/>
  <c r="O24" i="25"/>
  <c r="H24" i="25"/>
  <c r="G24" i="25"/>
  <c r="F24" i="25"/>
  <c r="H23" i="25"/>
  <c r="G23" i="25"/>
  <c r="F23" i="25"/>
  <c r="H22" i="25"/>
  <c r="G22" i="25"/>
  <c r="F22" i="25"/>
  <c r="H21" i="25"/>
  <c r="G21" i="25"/>
  <c r="F21" i="25"/>
  <c r="H20" i="25"/>
  <c r="G20" i="25"/>
  <c r="F20" i="25"/>
  <c r="H19" i="25"/>
  <c r="G19" i="25"/>
  <c r="F19" i="25"/>
  <c r="H18" i="25"/>
  <c r="G18" i="25"/>
  <c r="F18" i="25"/>
  <c r="H17" i="25"/>
  <c r="G17" i="25"/>
  <c r="F17" i="25"/>
  <c r="H16" i="25"/>
  <c r="G16" i="25"/>
  <c r="F16" i="25"/>
  <c r="H15" i="25"/>
  <c r="G15" i="25"/>
  <c r="F15" i="25"/>
  <c r="H14" i="25"/>
  <c r="G14" i="25"/>
  <c r="F14" i="25"/>
  <c r="H13" i="25"/>
  <c r="G13" i="25"/>
  <c r="F13" i="25"/>
  <c r="H12" i="25"/>
  <c r="G12" i="25"/>
  <c r="F12" i="25"/>
  <c r="H11" i="25"/>
  <c r="G11" i="25"/>
  <c r="F11" i="25"/>
  <c r="H10" i="25"/>
  <c r="G10" i="25"/>
  <c r="F10" i="25"/>
  <c r="H9" i="25"/>
  <c r="G9" i="25"/>
  <c r="F9" i="25"/>
  <c r="H8" i="25"/>
  <c r="G8" i="25"/>
  <c r="F8" i="25"/>
  <c r="H7" i="25"/>
  <c r="G7" i="25"/>
  <c r="F7" i="25"/>
  <c r="H6" i="25"/>
  <c r="G6" i="25"/>
  <c r="F6" i="25"/>
  <c r="H5" i="25"/>
  <c r="G5" i="25"/>
  <c r="F5" i="25"/>
  <c r="H4" i="25"/>
  <c r="G4" i="25"/>
  <c r="F4" i="25"/>
  <c r="H3" i="25"/>
  <c r="G3" i="25"/>
  <c r="F3" i="25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02" i="17"/>
  <c r="I303" i="17"/>
  <c r="I304" i="17"/>
  <c r="I305" i="17"/>
  <c r="I306" i="17"/>
  <c r="I307" i="17"/>
  <c r="I308" i="17"/>
  <c r="I309" i="17"/>
  <c r="I310" i="17"/>
  <c r="I311" i="17"/>
  <c r="I312" i="17"/>
  <c r="I313" i="17"/>
  <c r="I314" i="17"/>
  <c r="I315" i="17"/>
  <c r="I316" i="17"/>
  <c r="I3" i="17"/>
  <c r="D317" i="17"/>
  <c r="C326" i="17" s="1"/>
  <c r="B317" i="17"/>
  <c r="H326" i="17"/>
  <c r="H327" i="17"/>
  <c r="G324" i="17"/>
  <c r="I319" i="17"/>
  <c r="G4" i="17"/>
  <c r="H4" i="17"/>
  <c r="G5" i="17"/>
  <c r="G319" i="17" s="1"/>
  <c r="H5" i="17"/>
  <c r="H319" i="17" s="1"/>
  <c r="G6" i="17"/>
  <c r="H6" i="17"/>
  <c r="G7" i="17"/>
  <c r="H7" i="17"/>
  <c r="G8" i="17"/>
  <c r="H8" i="17"/>
  <c r="G9" i="17"/>
  <c r="H9" i="17"/>
  <c r="G10" i="17"/>
  <c r="H10" i="17"/>
  <c r="G11" i="17"/>
  <c r="H11" i="17"/>
  <c r="G12" i="17"/>
  <c r="H12" i="17"/>
  <c r="G13" i="17"/>
  <c r="H13" i="17"/>
  <c r="G14" i="17"/>
  <c r="H14" i="17"/>
  <c r="G15" i="17"/>
  <c r="H15" i="17"/>
  <c r="G16" i="17"/>
  <c r="H16" i="17"/>
  <c r="G17" i="17"/>
  <c r="H17" i="17"/>
  <c r="G18" i="17"/>
  <c r="H18" i="17"/>
  <c r="G19" i="17"/>
  <c r="H19" i="17"/>
  <c r="G20" i="17"/>
  <c r="H20" i="17"/>
  <c r="G21" i="17"/>
  <c r="H21" i="17"/>
  <c r="G22" i="17"/>
  <c r="H22" i="17"/>
  <c r="G23" i="17"/>
  <c r="H23" i="17"/>
  <c r="G24" i="17"/>
  <c r="H24" i="17"/>
  <c r="G25" i="17"/>
  <c r="H25" i="17"/>
  <c r="G26" i="17"/>
  <c r="H26" i="17"/>
  <c r="G27" i="17"/>
  <c r="H27" i="17"/>
  <c r="G28" i="17"/>
  <c r="H28" i="17"/>
  <c r="G29" i="17"/>
  <c r="H29" i="17"/>
  <c r="G30" i="17"/>
  <c r="H30" i="17"/>
  <c r="G31" i="17"/>
  <c r="H31" i="17"/>
  <c r="G32" i="17"/>
  <c r="H32" i="17"/>
  <c r="G33" i="17"/>
  <c r="H33" i="17"/>
  <c r="G34" i="17"/>
  <c r="H34" i="17"/>
  <c r="G35" i="17"/>
  <c r="H35" i="17"/>
  <c r="G36" i="17"/>
  <c r="H36" i="17"/>
  <c r="G37" i="17"/>
  <c r="H37" i="17"/>
  <c r="G38" i="17"/>
  <c r="H38" i="17"/>
  <c r="G39" i="17"/>
  <c r="H39" i="17"/>
  <c r="G40" i="17"/>
  <c r="H40" i="17"/>
  <c r="G41" i="17"/>
  <c r="H41" i="17"/>
  <c r="G42" i="17"/>
  <c r="H42" i="17"/>
  <c r="G43" i="17"/>
  <c r="H43" i="17"/>
  <c r="G44" i="17"/>
  <c r="H44" i="17"/>
  <c r="G45" i="17"/>
  <c r="H45" i="17"/>
  <c r="G46" i="17"/>
  <c r="H46" i="17"/>
  <c r="G47" i="17"/>
  <c r="H47" i="17"/>
  <c r="G48" i="17"/>
  <c r="H48" i="17"/>
  <c r="G49" i="17"/>
  <c r="H49" i="17"/>
  <c r="G50" i="17"/>
  <c r="H50" i="17"/>
  <c r="G51" i="17"/>
  <c r="H51" i="17"/>
  <c r="G52" i="17"/>
  <c r="H52" i="17"/>
  <c r="G53" i="17"/>
  <c r="H53" i="17"/>
  <c r="G54" i="17"/>
  <c r="H54" i="17"/>
  <c r="G55" i="17"/>
  <c r="H55" i="17"/>
  <c r="G56" i="17"/>
  <c r="H56" i="17"/>
  <c r="G57" i="17"/>
  <c r="H57" i="17"/>
  <c r="G58" i="17"/>
  <c r="H58" i="17"/>
  <c r="G59" i="17"/>
  <c r="H59" i="17"/>
  <c r="G60" i="17"/>
  <c r="H60" i="17"/>
  <c r="G61" i="17"/>
  <c r="H61" i="17"/>
  <c r="G62" i="17"/>
  <c r="H62" i="17"/>
  <c r="G63" i="17"/>
  <c r="H63" i="17"/>
  <c r="G64" i="17"/>
  <c r="H64" i="17"/>
  <c r="G65" i="17"/>
  <c r="H65" i="17"/>
  <c r="G66" i="17"/>
  <c r="H66" i="17"/>
  <c r="G67" i="17"/>
  <c r="H67" i="17"/>
  <c r="G68" i="17"/>
  <c r="H68" i="17"/>
  <c r="G69" i="17"/>
  <c r="H69" i="17"/>
  <c r="G70" i="17"/>
  <c r="H70" i="17"/>
  <c r="G71" i="17"/>
  <c r="H71" i="17"/>
  <c r="G72" i="17"/>
  <c r="H72" i="17"/>
  <c r="G73" i="17"/>
  <c r="H73" i="17"/>
  <c r="G74" i="17"/>
  <c r="H74" i="17"/>
  <c r="G75" i="17"/>
  <c r="H75" i="17"/>
  <c r="G76" i="17"/>
  <c r="H76" i="17"/>
  <c r="G77" i="17"/>
  <c r="H77" i="17"/>
  <c r="G78" i="17"/>
  <c r="H78" i="17"/>
  <c r="G79" i="17"/>
  <c r="H79" i="17"/>
  <c r="G80" i="17"/>
  <c r="H80" i="17"/>
  <c r="G81" i="17"/>
  <c r="H81" i="17"/>
  <c r="G82" i="17"/>
  <c r="H82" i="17"/>
  <c r="G83" i="17"/>
  <c r="H83" i="17"/>
  <c r="G84" i="17"/>
  <c r="H84" i="17"/>
  <c r="G85" i="17"/>
  <c r="H85" i="17"/>
  <c r="G86" i="17"/>
  <c r="H86" i="17"/>
  <c r="G87" i="17"/>
  <c r="H87" i="17"/>
  <c r="G88" i="17"/>
  <c r="H88" i="17"/>
  <c r="G89" i="17"/>
  <c r="H89" i="17"/>
  <c r="G90" i="17"/>
  <c r="H90" i="17"/>
  <c r="G91" i="17"/>
  <c r="H91" i="17"/>
  <c r="G92" i="17"/>
  <c r="H92" i="17"/>
  <c r="G93" i="17"/>
  <c r="H93" i="17"/>
  <c r="G94" i="17"/>
  <c r="H94" i="17"/>
  <c r="G95" i="17"/>
  <c r="H95" i="17"/>
  <c r="G96" i="17"/>
  <c r="H96" i="17"/>
  <c r="G97" i="17"/>
  <c r="H97" i="17"/>
  <c r="G98" i="17"/>
  <c r="H98" i="17"/>
  <c r="G99" i="17"/>
  <c r="H99" i="17"/>
  <c r="G100" i="17"/>
  <c r="H100" i="17"/>
  <c r="G101" i="17"/>
  <c r="H101" i="17"/>
  <c r="G102" i="17"/>
  <c r="H102" i="17"/>
  <c r="G103" i="17"/>
  <c r="H103" i="17"/>
  <c r="G104" i="17"/>
  <c r="H104" i="17"/>
  <c r="G105" i="17"/>
  <c r="H105" i="17"/>
  <c r="G106" i="17"/>
  <c r="H106" i="17"/>
  <c r="G107" i="17"/>
  <c r="H107" i="17"/>
  <c r="G108" i="17"/>
  <c r="H108" i="17"/>
  <c r="G109" i="17"/>
  <c r="H109" i="17"/>
  <c r="G110" i="17"/>
  <c r="H110" i="17"/>
  <c r="G111" i="17"/>
  <c r="H111" i="17"/>
  <c r="G112" i="17"/>
  <c r="H112" i="17"/>
  <c r="G113" i="17"/>
  <c r="H113" i="17"/>
  <c r="G114" i="17"/>
  <c r="H114" i="17"/>
  <c r="G115" i="17"/>
  <c r="H115" i="17"/>
  <c r="G116" i="17"/>
  <c r="H116" i="17"/>
  <c r="G117" i="17"/>
  <c r="H117" i="17"/>
  <c r="G118" i="17"/>
  <c r="H118" i="17"/>
  <c r="G119" i="17"/>
  <c r="H119" i="17"/>
  <c r="G120" i="17"/>
  <c r="H120" i="17"/>
  <c r="G121" i="17"/>
  <c r="H121" i="17"/>
  <c r="G122" i="17"/>
  <c r="H122" i="17"/>
  <c r="G123" i="17"/>
  <c r="H123" i="17"/>
  <c r="G124" i="17"/>
  <c r="H124" i="17"/>
  <c r="G125" i="17"/>
  <c r="H125" i="17"/>
  <c r="G126" i="17"/>
  <c r="H126" i="17"/>
  <c r="G127" i="17"/>
  <c r="H127" i="17"/>
  <c r="G128" i="17"/>
  <c r="H128" i="17"/>
  <c r="G129" i="17"/>
  <c r="H129" i="17"/>
  <c r="G130" i="17"/>
  <c r="H130" i="17"/>
  <c r="G131" i="17"/>
  <c r="H131" i="17"/>
  <c r="G132" i="17"/>
  <c r="H132" i="17"/>
  <c r="G133" i="17"/>
  <c r="H133" i="17"/>
  <c r="G134" i="17"/>
  <c r="H134" i="17"/>
  <c r="G135" i="17"/>
  <c r="H135" i="17"/>
  <c r="G136" i="17"/>
  <c r="H136" i="17"/>
  <c r="G137" i="17"/>
  <c r="H137" i="17"/>
  <c r="G138" i="17"/>
  <c r="H138" i="17"/>
  <c r="G139" i="17"/>
  <c r="H139" i="17"/>
  <c r="G140" i="17"/>
  <c r="H140" i="17"/>
  <c r="G141" i="17"/>
  <c r="H141" i="17"/>
  <c r="G142" i="17"/>
  <c r="H142" i="17"/>
  <c r="G143" i="17"/>
  <c r="H143" i="17"/>
  <c r="G144" i="17"/>
  <c r="H144" i="17"/>
  <c r="G145" i="17"/>
  <c r="H145" i="17"/>
  <c r="G146" i="17"/>
  <c r="H146" i="17"/>
  <c r="G147" i="17"/>
  <c r="H147" i="17"/>
  <c r="G148" i="17"/>
  <c r="H148" i="17"/>
  <c r="G149" i="17"/>
  <c r="H149" i="17"/>
  <c r="G150" i="17"/>
  <c r="H150" i="17"/>
  <c r="G151" i="17"/>
  <c r="H151" i="17"/>
  <c r="G152" i="17"/>
  <c r="H152" i="17"/>
  <c r="G153" i="17"/>
  <c r="H153" i="17"/>
  <c r="G154" i="17"/>
  <c r="H154" i="17"/>
  <c r="G155" i="17"/>
  <c r="H155" i="17"/>
  <c r="G156" i="17"/>
  <c r="H156" i="17"/>
  <c r="G157" i="17"/>
  <c r="H157" i="17"/>
  <c r="G158" i="17"/>
  <c r="H158" i="17"/>
  <c r="G159" i="17"/>
  <c r="H159" i="17"/>
  <c r="G160" i="17"/>
  <c r="H160" i="17"/>
  <c r="G161" i="17"/>
  <c r="H161" i="17"/>
  <c r="G162" i="17"/>
  <c r="H162" i="17"/>
  <c r="G163" i="17"/>
  <c r="H163" i="17"/>
  <c r="G164" i="17"/>
  <c r="H164" i="17"/>
  <c r="G165" i="17"/>
  <c r="H165" i="17"/>
  <c r="G166" i="17"/>
  <c r="H166" i="17"/>
  <c r="G167" i="17"/>
  <c r="H167" i="17"/>
  <c r="G168" i="17"/>
  <c r="H168" i="17"/>
  <c r="G169" i="17"/>
  <c r="H169" i="17"/>
  <c r="G170" i="17"/>
  <c r="H170" i="17"/>
  <c r="G171" i="17"/>
  <c r="H171" i="17"/>
  <c r="G172" i="17"/>
  <c r="H172" i="17"/>
  <c r="G173" i="17"/>
  <c r="H173" i="17"/>
  <c r="G174" i="17"/>
  <c r="H174" i="17"/>
  <c r="G175" i="17"/>
  <c r="H175" i="17"/>
  <c r="G176" i="17"/>
  <c r="H176" i="17"/>
  <c r="G177" i="17"/>
  <c r="H177" i="17"/>
  <c r="G178" i="17"/>
  <c r="H178" i="17"/>
  <c r="G179" i="17"/>
  <c r="H179" i="17"/>
  <c r="G180" i="17"/>
  <c r="H180" i="17"/>
  <c r="G181" i="17"/>
  <c r="H181" i="17"/>
  <c r="G182" i="17"/>
  <c r="H182" i="17"/>
  <c r="G183" i="17"/>
  <c r="H183" i="17"/>
  <c r="G184" i="17"/>
  <c r="H184" i="17"/>
  <c r="G185" i="17"/>
  <c r="H185" i="17"/>
  <c r="G186" i="17"/>
  <c r="H186" i="17"/>
  <c r="G187" i="17"/>
  <c r="H187" i="17"/>
  <c r="G188" i="17"/>
  <c r="H188" i="17"/>
  <c r="G189" i="17"/>
  <c r="H189" i="17"/>
  <c r="G190" i="17"/>
  <c r="H190" i="17"/>
  <c r="G191" i="17"/>
  <c r="H191" i="17"/>
  <c r="G192" i="17"/>
  <c r="H192" i="17"/>
  <c r="G193" i="17"/>
  <c r="H193" i="17"/>
  <c r="G194" i="17"/>
  <c r="H194" i="17"/>
  <c r="G195" i="17"/>
  <c r="H195" i="17"/>
  <c r="G196" i="17"/>
  <c r="H196" i="17"/>
  <c r="G197" i="17"/>
  <c r="H197" i="17"/>
  <c r="G198" i="17"/>
  <c r="H198" i="17"/>
  <c r="G199" i="17"/>
  <c r="H199" i="17"/>
  <c r="G200" i="17"/>
  <c r="H200" i="17"/>
  <c r="G201" i="17"/>
  <c r="H201" i="17"/>
  <c r="G202" i="17"/>
  <c r="H202" i="17"/>
  <c r="G203" i="17"/>
  <c r="H203" i="17"/>
  <c r="G204" i="17"/>
  <c r="H204" i="17"/>
  <c r="G205" i="17"/>
  <c r="H205" i="17"/>
  <c r="G206" i="17"/>
  <c r="H206" i="17"/>
  <c r="G207" i="17"/>
  <c r="H207" i="17"/>
  <c r="G208" i="17"/>
  <c r="H208" i="17"/>
  <c r="G209" i="17"/>
  <c r="H209" i="17"/>
  <c r="G210" i="17"/>
  <c r="H210" i="17"/>
  <c r="G211" i="17"/>
  <c r="H211" i="17"/>
  <c r="G212" i="17"/>
  <c r="H212" i="17"/>
  <c r="G213" i="17"/>
  <c r="H213" i="17"/>
  <c r="G214" i="17"/>
  <c r="H214" i="17"/>
  <c r="G215" i="17"/>
  <c r="H215" i="17"/>
  <c r="G216" i="17"/>
  <c r="H216" i="17"/>
  <c r="G217" i="17"/>
  <c r="H217" i="17"/>
  <c r="G218" i="17"/>
  <c r="H218" i="17"/>
  <c r="G219" i="17"/>
  <c r="H219" i="17"/>
  <c r="G220" i="17"/>
  <c r="H220" i="17"/>
  <c r="G221" i="17"/>
  <c r="H221" i="17"/>
  <c r="G222" i="17"/>
  <c r="H222" i="17"/>
  <c r="G223" i="17"/>
  <c r="H223" i="17"/>
  <c r="G224" i="17"/>
  <c r="H224" i="17"/>
  <c r="G225" i="17"/>
  <c r="H225" i="17"/>
  <c r="G226" i="17"/>
  <c r="H226" i="17"/>
  <c r="G227" i="17"/>
  <c r="H227" i="17"/>
  <c r="G228" i="17"/>
  <c r="H228" i="17"/>
  <c r="G229" i="17"/>
  <c r="H229" i="17"/>
  <c r="G230" i="17"/>
  <c r="H230" i="17"/>
  <c r="G231" i="17"/>
  <c r="H231" i="17"/>
  <c r="G232" i="17"/>
  <c r="H232" i="17"/>
  <c r="G233" i="17"/>
  <c r="H233" i="17"/>
  <c r="G234" i="17"/>
  <c r="H234" i="17"/>
  <c r="G235" i="17"/>
  <c r="H235" i="17"/>
  <c r="G236" i="17"/>
  <c r="H236" i="17"/>
  <c r="G237" i="17"/>
  <c r="H237" i="17"/>
  <c r="G238" i="17"/>
  <c r="H238" i="17"/>
  <c r="G239" i="17"/>
  <c r="H239" i="17"/>
  <c r="G240" i="17"/>
  <c r="H240" i="17"/>
  <c r="G241" i="17"/>
  <c r="H241" i="17"/>
  <c r="G242" i="17"/>
  <c r="H242" i="17"/>
  <c r="G243" i="17"/>
  <c r="H243" i="17"/>
  <c r="G244" i="17"/>
  <c r="H244" i="17"/>
  <c r="G245" i="17"/>
  <c r="H245" i="17"/>
  <c r="G246" i="17"/>
  <c r="H246" i="17"/>
  <c r="G247" i="17"/>
  <c r="H247" i="17"/>
  <c r="G248" i="17"/>
  <c r="H248" i="17"/>
  <c r="G249" i="17"/>
  <c r="H249" i="17"/>
  <c r="G250" i="17"/>
  <c r="H250" i="17"/>
  <c r="G251" i="17"/>
  <c r="H251" i="17"/>
  <c r="G252" i="17"/>
  <c r="H252" i="17"/>
  <c r="G253" i="17"/>
  <c r="H253" i="17"/>
  <c r="G254" i="17"/>
  <c r="H254" i="17"/>
  <c r="G255" i="17"/>
  <c r="H255" i="17"/>
  <c r="G256" i="17"/>
  <c r="H256" i="17"/>
  <c r="G257" i="17"/>
  <c r="H257" i="17"/>
  <c r="G258" i="17"/>
  <c r="H258" i="17"/>
  <c r="G259" i="17"/>
  <c r="H259" i="17"/>
  <c r="G260" i="17"/>
  <c r="H260" i="17"/>
  <c r="G261" i="17"/>
  <c r="H261" i="17"/>
  <c r="G262" i="17"/>
  <c r="H262" i="17"/>
  <c r="G263" i="17"/>
  <c r="H263" i="17"/>
  <c r="G264" i="17"/>
  <c r="H264" i="17"/>
  <c r="G265" i="17"/>
  <c r="H265" i="17"/>
  <c r="G266" i="17"/>
  <c r="H266" i="17"/>
  <c r="G267" i="17"/>
  <c r="H267" i="17"/>
  <c r="G268" i="17"/>
  <c r="H268" i="17"/>
  <c r="G269" i="17"/>
  <c r="H269" i="17"/>
  <c r="G270" i="17"/>
  <c r="H270" i="17"/>
  <c r="G271" i="17"/>
  <c r="H271" i="17"/>
  <c r="G272" i="17"/>
  <c r="H272" i="17"/>
  <c r="G273" i="17"/>
  <c r="H273" i="17"/>
  <c r="G274" i="17"/>
  <c r="H274" i="17"/>
  <c r="G275" i="17"/>
  <c r="H275" i="17"/>
  <c r="G276" i="17"/>
  <c r="H276" i="17"/>
  <c r="G277" i="17"/>
  <c r="H277" i="17"/>
  <c r="G278" i="17"/>
  <c r="H278" i="17"/>
  <c r="G279" i="17"/>
  <c r="H279" i="17"/>
  <c r="G280" i="17"/>
  <c r="H280" i="17"/>
  <c r="G281" i="17"/>
  <c r="H281" i="17"/>
  <c r="G282" i="17"/>
  <c r="H282" i="17"/>
  <c r="G283" i="17"/>
  <c r="H283" i="17"/>
  <c r="G284" i="17"/>
  <c r="H284" i="17"/>
  <c r="G285" i="17"/>
  <c r="H285" i="17"/>
  <c r="G286" i="17"/>
  <c r="H286" i="17"/>
  <c r="G287" i="17"/>
  <c r="H287" i="17"/>
  <c r="G288" i="17"/>
  <c r="H288" i="17"/>
  <c r="G289" i="17"/>
  <c r="H289" i="17"/>
  <c r="G290" i="17"/>
  <c r="H290" i="17"/>
  <c r="G291" i="17"/>
  <c r="H291" i="17"/>
  <c r="G292" i="17"/>
  <c r="H292" i="17"/>
  <c r="G293" i="17"/>
  <c r="H293" i="17"/>
  <c r="G294" i="17"/>
  <c r="H294" i="17"/>
  <c r="G295" i="17"/>
  <c r="H295" i="17"/>
  <c r="G296" i="17"/>
  <c r="H296" i="17"/>
  <c r="G297" i="17"/>
  <c r="H297" i="17"/>
  <c r="G298" i="17"/>
  <c r="H298" i="17"/>
  <c r="G299" i="17"/>
  <c r="H299" i="17"/>
  <c r="G300" i="17"/>
  <c r="H300" i="17"/>
  <c r="G301" i="17"/>
  <c r="H301" i="17"/>
  <c r="G302" i="17"/>
  <c r="H302" i="17"/>
  <c r="G303" i="17"/>
  <c r="H303" i="17"/>
  <c r="G304" i="17"/>
  <c r="H304" i="17"/>
  <c r="G305" i="17"/>
  <c r="H305" i="17"/>
  <c r="G306" i="17"/>
  <c r="H306" i="17"/>
  <c r="G307" i="17"/>
  <c r="H307" i="17"/>
  <c r="G308" i="17"/>
  <c r="H308" i="17"/>
  <c r="G309" i="17"/>
  <c r="H309" i="17"/>
  <c r="G310" i="17"/>
  <c r="H310" i="17"/>
  <c r="G311" i="17"/>
  <c r="H311" i="17"/>
  <c r="G312" i="17"/>
  <c r="H312" i="17"/>
  <c r="G313" i="17"/>
  <c r="H313" i="17"/>
  <c r="G314" i="17"/>
  <c r="H314" i="17"/>
  <c r="G315" i="17"/>
  <c r="H315" i="17"/>
  <c r="G316" i="17"/>
  <c r="H316" i="17"/>
  <c r="H3" i="17"/>
  <c r="G3" i="17"/>
  <c r="E324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C277" i="17"/>
  <c r="C278" i="17"/>
  <c r="C279" i="17"/>
  <c r="C280" i="17"/>
  <c r="C281" i="17"/>
  <c r="C282" i="17"/>
  <c r="C283" i="17"/>
  <c r="C284" i="17"/>
  <c r="C285" i="17"/>
  <c r="C286" i="17"/>
  <c r="C287" i="17"/>
  <c r="C288" i="17"/>
  <c r="C289" i="17"/>
  <c r="C290" i="17"/>
  <c r="C291" i="17"/>
  <c r="C292" i="17"/>
  <c r="C293" i="17"/>
  <c r="C294" i="17"/>
  <c r="C295" i="17"/>
  <c r="C296" i="17"/>
  <c r="C297" i="17"/>
  <c r="C298" i="17"/>
  <c r="C299" i="17"/>
  <c r="C300" i="17"/>
  <c r="C301" i="17"/>
  <c r="C302" i="17"/>
  <c r="C303" i="17"/>
  <c r="C304" i="17"/>
  <c r="C305" i="17"/>
  <c r="C306" i="17"/>
  <c r="C307" i="17"/>
  <c r="C308" i="17"/>
  <c r="C309" i="17"/>
  <c r="C310" i="17"/>
  <c r="C311" i="17"/>
  <c r="C312" i="17"/>
  <c r="C313" i="17"/>
  <c r="C314" i="17"/>
  <c r="C315" i="17"/>
  <c r="C316" i="17"/>
  <c r="N51" i="17"/>
  <c r="B326" i="17"/>
  <c r="B327" i="17" s="1"/>
  <c r="E317" i="17"/>
  <c r="G321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" i="17"/>
  <c r="N62" i="24"/>
  <c r="M62" i="24"/>
  <c r="L62" i="24"/>
  <c r="K62" i="24"/>
  <c r="C62" i="24"/>
  <c r="N61" i="24"/>
  <c r="M61" i="24"/>
  <c r="L61" i="24"/>
  <c r="K61" i="24"/>
  <c r="C61" i="24"/>
  <c r="N60" i="24"/>
  <c r="M60" i="24"/>
  <c r="L60" i="24"/>
  <c r="K60" i="24"/>
  <c r="C60" i="24"/>
  <c r="N59" i="24"/>
  <c r="M59" i="24"/>
  <c r="L59" i="24"/>
  <c r="K59" i="24"/>
  <c r="C59" i="24"/>
  <c r="N58" i="24"/>
  <c r="M58" i="24"/>
  <c r="L58" i="24"/>
  <c r="K58" i="24"/>
  <c r="C58" i="24"/>
  <c r="N57" i="24"/>
  <c r="M57" i="24"/>
  <c r="L57" i="24"/>
  <c r="K57" i="24"/>
  <c r="C57" i="24"/>
  <c r="N56" i="24"/>
  <c r="M56" i="24"/>
  <c r="L56" i="24"/>
  <c r="K56" i="24"/>
  <c r="C56" i="24"/>
  <c r="N55" i="24"/>
  <c r="M55" i="24"/>
  <c r="L55" i="24"/>
  <c r="K55" i="24"/>
  <c r="C55" i="24"/>
  <c r="N54" i="24"/>
  <c r="M54" i="24"/>
  <c r="L54" i="24"/>
  <c r="K54" i="24"/>
  <c r="C54" i="24"/>
  <c r="N53" i="24"/>
  <c r="M53" i="24"/>
  <c r="L53" i="24"/>
  <c r="K53" i="24"/>
  <c r="C53" i="24"/>
  <c r="N52" i="24"/>
  <c r="M52" i="24"/>
  <c r="L52" i="24"/>
  <c r="K52" i="24"/>
  <c r="C52" i="24"/>
  <c r="N51" i="24"/>
  <c r="M51" i="24"/>
  <c r="L51" i="24"/>
  <c r="K51" i="24"/>
  <c r="C51" i="24"/>
  <c r="N50" i="24"/>
  <c r="M50" i="24"/>
  <c r="L50" i="24"/>
  <c r="K50" i="24"/>
  <c r="C50" i="24"/>
  <c r="N49" i="24"/>
  <c r="M49" i="24"/>
  <c r="L49" i="24"/>
  <c r="K49" i="24"/>
  <c r="C49" i="24"/>
  <c r="N48" i="24"/>
  <c r="M48" i="24"/>
  <c r="L48" i="24"/>
  <c r="K48" i="24"/>
  <c r="C48" i="24"/>
  <c r="N47" i="24"/>
  <c r="M47" i="24"/>
  <c r="L47" i="24"/>
  <c r="K47" i="24"/>
  <c r="C47" i="24"/>
  <c r="N46" i="24"/>
  <c r="M46" i="24"/>
  <c r="L46" i="24"/>
  <c r="K46" i="24"/>
  <c r="C46" i="24"/>
  <c r="N45" i="24"/>
  <c r="M45" i="24"/>
  <c r="L45" i="24"/>
  <c r="K45" i="24"/>
  <c r="C45" i="24"/>
  <c r="N44" i="24"/>
  <c r="M44" i="24"/>
  <c r="L44" i="24"/>
  <c r="K44" i="24"/>
  <c r="C44" i="24"/>
  <c r="N43" i="24"/>
  <c r="M43" i="24"/>
  <c r="L43" i="24"/>
  <c r="K43" i="24"/>
  <c r="C43" i="24"/>
  <c r="N42" i="24"/>
  <c r="M42" i="24"/>
  <c r="L42" i="24"/>
  <c r="K42" i="24"/>
  <c r="C42" i="24"/>
  <c r="N41" i="24"/>
  <c r="M41" i="24"/>
  <c r="L41" i="24"/>
  <c r="K41" i="24"/>
  <c r="C41" i="24"/>
  <c r="N40" i="24"/>
  <c r="M40" i="24"/>
  <c r="L40" i="24"/>
  <c r="K40" i="24"/>
  <c r="C40" i="24"/>
  <c r="N39" i="24"/>
  <c r="M39" i="24"/>
  <c r="L39" i="24"/>
  <c r="K39" i="24"/>
  <c r="C39" i="24"/>
  <c r="N38" i="24"/>
  <c r="M38" i="24"/>
  <c r="L38" i="24"/>
  <c r="K38" i="24"/>
  <c r="C38" i="24"/>
  <c r="N37" i="24"/>
  <c r="M37" i="24"/>
  <c r="L37" i="24"/>
  <c r="K37" i="24"/>
  <c r="C37" i="24"/>
  <c r="N36" i="24"/>
  <c r="M36" i="24"/>
  <c r="L36" i="24"/>
  <c r="K36" i="24"/>
  <c r="C36" i="24"/>
  <c r="N35" i="24"/>
  <c r="M35" i="24"/>
  <c r="L35" i="24"/>
  <c r="K35" i="24"/>
  <c r="C35" i="24"/>
  <c r="N34" i="24"/>
  <c r="M34" i="24"/>
  <c r="L34" i="24"/>
  <c r="K34" i="24"/>
  <c r="C34" i="24"/>
  <c r="N33" i="24"/>
  <c r="M33" i="24"/>
  <c r="L33" i="24"/>
  <c r="K33" i="24"/>
  <c r="C33" i="24"/>
  <c r="N32" i="24"/>
  <c r="M32" i="24"/>
  <c r="L32" i="24"/>
  <c r="K32" i="24"/>
  <c r="C32" i="24"/>
  <c r="N31" i="24"/>
  <c r="M31" i="24"/>
  <c r="L31" i="24"/>
  <c r="K31" i="24"/>
  <c r="C31" i="24"/>
  <c r="N30" i="24"/>
  <c r="M30" i="24"/>
  <c r="L30" i="24"/>
  <c r="K30" i="24"/>
  <c r="C30" i="24"/>
  <c r="N29" i="24"/>
  <c r="M29" i="24"/>
  <c r="L29" i="24"/>
  <c r="K29" i="24"/>
  <c r="C29" i="24"/>
  <c r="N28" i="24"/>
  <c r="M28" i="24"/>
  <c r="L28" i="24"/>
  <c r="K28" i="24"/>
  <c r="C28" i="24"/>
  <c r="N27" i="24"/>
  <c r="M27" i="24"/>
  <c r="L27" i="24"/>
  <c r="K27" i="24"/>
  <c r="C27" i="24"/>
  <c r="N26" i="24"/>
  <c r="M26" i="24"/>
  <c r="L26" i="24"/>
  <c r="K26" i="24"/>
  <c r="C26" i="24"/>
  <c r="N25" i="24"/>
  <c r="M25" i="24"/>
  <c r="L25" i="24"/>
  <c r="K25" i="24"/>
  <c r="C25" i="24"/>
  <c r="N24" i="24"/>
  <c r="M24" i="24"/>
  <c r="L24" i="24"/>
  <c r="K24" i="24"/>
  <c r="C24" i="24"/>
  <c r="N23" i="24"/>
  <c r="M23" i="24"/>
  <c r="L23" i="24"/>
  <c r="K23" i="24"/>
  <c r="C23" i="24"/>
  <c r="N22" i="24"/>
  <c r="M22" i="24"/>
  <c r="L22" i="24"/>
  <c r="K22" i="24"/>
  <c r="C22" i="24"/>
  <c r="N21" i="24"/>
  <c r="M21" i="24"/>
  <c r="L21" i="24"/>
  <c r="K21" i="24"/>
  <c r="C21" i="24"/>
  <c r="N20" i="24"/>
  <c r="M20" i="24"/>
  <c r="L20" i="24"/>
  <c r="K20" i="24"/>
  <c r="C20" i="24"/>
  <c r="N19" i="24"/>
  <c r="M19" i="24"/>
  <c r="L19" i="24"/>
  <c r="K19" i="24"/>
  <c r="C19" i="24"/>
  <c r="N18" i="24"/>
  <c r="M18" i="24"/>
  <c r="L18" i="24"/>
  <c r="K18" i="24"/>
  <c r="C18" i="24"/>
  <c r="N17" i="24"/>
  <c r="M17" i="24"/>
  <c r="L17" i="24"/>
  <c r="K17" i="24"/>
  <c r="C17" i="24"/>
  <c r="N16" i="24"/>
  <c r="M16" i="24"/>
  <c r="L16" i="24"/>
  <c r="K16" i="24"/>
  <c r="C16" i="24"/>
  <c r="N15" i="24"/>
  <c r="M15" i="24"/>
  <c r="L15" i="24"/>
  <c r="K15" i="24"/>
  <c r="C15" i="24"/>
  <c r="N14" i="24"/>
  <c r="M14" i="24"/>
  <c r="L14" i="24"/>
  <c r="K14" i="24"/>
  <c r="C14" i="24"/>
  <c r="N13" i="24"/>
  <c r="M13" i="24"/>
  <c r="L13" i="24"/>
  <c r="K13" i="24"/>
  <c r="C13" i="24"/>
  <c r="N12" i="24"/>
  <c r="M12" i="24"/>
  <c r="L12" i="24"/>
  <c r="K12" i="24"/>
  <c r="C12" i="24"/>
  <c r="N11" i="24"/>
  <c r="M11" i="24"/>
  <c r="L11" i="24"/>
  <c r="K11" i="24"/>
  <c r="C11" i="24"/>
  <c r="N10" i="24"/>
  <c r="M10" i="24"/>
  <c r="L10" i="24"/>
  <c r="K10" i="24"/>
  <c r="C10" i="24"/>
  <c r="N9" i="24"/>
  <c r="M9" i="24"/>
  <c r="L9" i="24"/>
  <c r="K9" i="24"/>
  <c r="C9" i="24"/>
  <c r="N8" i="24"/>
  <c r="M8" i="24"/>
  <c r="L8" i="24"/>
  <c r="K8" i="24"/>
  <c r="C8" i="24"/>
  <c r="N7" i="24"/>
  <c r="M7" i="24"/>
  <c r="L7" i="24"/>
  <c r="K7" i="24"/>
  <c r="C7" i="24"/>
  <c r="N6" i="24"/>
  <c r="M6" i="24"/>
  <c r="L6" i="24"/>
  <c r="K6" i="24"/>
  <c r="C6" i="24"/>
  <c r="N5" i="24"/>
  <c r="M5" i="24"/>
  <c r="L5" i="24"/>
  <c r="K5" i="24"/>
  <c r="C5" i="24"/>
  <c r="N4" i="24"/>
  <c r="M4" i="24"/>
  <c r="L4" i="24"/>
  <c r="K4" i="24"/>
  <c r="C4" i="24"/>
  <c r="L3" i="24"/>
  <c r="K3" i="24"/>
  <c r="C3" i="24"/>
  <c r="N2" i="24"/>
  <c r="M2" i="24"/>
  <c r="L2" i="24"/>
  <c r="K2" i="24"/>
  <c r="C2" i="24"/>
  <c r="K65" i="24"/>
  <c r="L65" i="24"/>
  <c r="M65" i="24"/>
  <c r="N65" i="24"/>
  <c r="K66" i="24"/>
  <c r="L66" i="24"/>
  <c r="M66" i="24"/>
  <c r="N66" i="24"/>
  <c r="K67" i="24"/>
  <c r="L67" i="24"/>
  <c r="M67" i="24"/>
  <c r="N67" i="24"/>
  <c r="K68" i="24"/>
  <c r="L68" i="24"/>
  <c r="M68" i="24"/>
  <c r="N68" i="24"/>
  <c r="K69" i="24"/>
  <c r="L69" i="24"/>
  <c r="M69" i="24"/>
  <c r="N69" i="24"/>
  <c r="K70" i="24"/>
  <c r="L70" i="24"/>
  <c r="M70" i="24"/>
  <c r="N70" i="24"/>
  <c r="K71" i="24"/>
  <c r="L71" i="24"/>
  <c r="M71" i="24"/>
  <c r="N71" i="24"/>
  <c r="K72" i="24"/>
  <c r="L72" i="24"/>
  <c r="M72" i="24"/>
  <c r="N72" i="24"/>
  <c r="K73" i="24"/>
  <c r="L73" i="24"/>
  <c r="M73" i="24"/>
  <c r="N73" i="24"/>
  <c r="K74" i="24"/>
  <c r="L74" i="24"/>
  <c r="M74" i="24"/>
  <c r="N74" i="24"/>
  <c r="K75" i="24"/>
  <c r="L75" i="24"/>
  <c r="M75" i="24"/>
  <c r="N75" i="24"/>
  <c r="K76" i="24"/>
  <c r="L76" i="24"/>
  <c r="M76" i="24"/>
  <c r="N76" i="24"/>
  <c r="K77" i="24"/>
  <c r="L77" i="24"/>
  <c r="M77" i="24"/>
  <c r="N77" i="24"/>
  <c r="K78" i="24"/>
  <c r="L78" i="24"/>
  <c r="M78" i="24"/>
  <c r="N78" i="24"/>
  <c r="K79" i="24"/>
  <c r="L79" i="24"/>
  <c r="M79" i="24"/>
  <c r="N79" i="24"/>
  <c r="K80" i="24"/>
  <c r="L80" i="24"/>
  <c r="M80" i="24"/>
  <c r="N80" i="24"/>
  <c r="K81" i="24"/>
  <c r="L81" i="24"/>
  <c r="M81" i="24"/>
  <c r="N81" i="24"/>
  <c r="K82" i="24"/>
  <c r="L82" i="24"/>
  <c r="M82" i="24"/>
  <c r="N82" i="24"/>
  <c r="K83" i="24"/>
  <c r="L83" i="24"/>
  <c r="M83" i="24"/>
  <c r="N83" i="24"/>
  <c r="K84" i="24"/>
  <c r="L84" i="24"/>
  <c r="M84" i="24"/>
  <c r="N84" i="24"/>
  <c r="K85" i="24"/>
  <c r="L85" i="24"/>
  <c r="M85" i="24"/>
  <c r="N85" i="24"/>
  <c r="K86" i="24"/>
  <c r="L86" i="24"/>
  <c r="M86" i="24"/>
  <c r="N86" i="24"/>
  <c r="K87" i="24"/>
  <c r="L87" i="24"/>
  <c r="M87" i="24"/>
  <c r="N87" i="24"/>
  <c r="K88" i="24"/>
  <c r="L88" i="24"/>
  <c r="M88" i="24"/>
  <c r="N88" i="24"/>
  <c r="K89" i="24"/>
  <c r="L89" i="24"/>
  <c r="M89" i="24"/>
  <c r="N89" i="24"/>
  <c r="K90" i="24"/>
  <c r="L90" i="24"/>
  <c r="M90" i="24"/>
  <c r="N90" i="24"/>
  <c r="K91" i="24"/>
  <c r="L91" i="24"/>
  <c r="M91" i="24"/>
  <c r="N91" i="24"/>
  <c r="K92" i="24"/>
  <c r="L92" i="24"/>
  <c r="M92" i="24"/>
  <c r="N92" i="24"/>
  <c r="K93" i="24"/>
  <c r="L93" i="24"/>
  <c r="M93" i="24"/>
  <c r="N93" i="24"/>
  <c r="K94" i="24"/>
  <c r="L94" i="24"/>
  <c r="M94" i="24"/>
  <c r="N94" i="24"/>
  <c r="K95" i="24"/>
  <c r="L95" i="24"/>
  <c r="M95" i="24"/>
  <c r="N95" i="24"/>
  <c r="K96" i="24"/>
  <c r="L96" i="24"/>
  <c r="M96" i="24"/>
  <c r="N96" i="24"/>
  <c r="K97" i="24"/>
  <c r="L97" i="24"/>
  <c r="M97" i="24"/>
  <c r="N97" i="24"/>
  <c r="K98" i="24"/>
  <c r="L98" i="24"/>
  <c r="M98" i="24"/>
  <c r="N98" i="24"/>
  <c r="K99" i="24"/>
  <c r="L99" i="24"/>
  <c r="M99" i="24"/>
  <c r="N99" i="24"/>
  <c r="K100" i="24"/>
  <c r="L100" i="24"/>
  <c r="M100" i="24"/>
  <c r="N100" i="24"/>
  <c r="K101" i="24"/>
  <c r="L101" i="24"/>
  <c r="M101" i="24"/>
  <c r="N101" i="24"/>
  <c r="K102" i="24"/>
  <c r="L102" i="24"/>
  <c r="M102" i="24"/>
  <c r="N102" i="24"/>
  <c r="K103" i="24"/>
  <c r="L103" i="24"/>
  <c r="M103" i="24"/>
  <c r="N103" i="24"/>
  <c r="K104" i="24"/>
  <c r="L104" i="24"/>
  <c r="M104" i="24"/>
  <c r="N104" i="24"/>
  <c r="K105" i="24"/>
  <c r="L105" i="24"/>
  <c r="M105" i="24"/>
  <c r="N105" i="24"/>
  <c r="K106" i="24"/>
  <c r="L106" i="24"/>
  <c r="M106" i="24"/>
  <c r="N106" i="24"/>
  <c r="K107" i="24"/>
  <c r="L107" i="24"/>
  <c r="M107" i="24"/>
  <c r="N107" i="24"/>
  <c r="K108" i="24"/>
  <c r="L108" i="24"/>
  <c r="M108" i="24"/>
  <c r="N108" i="24"/>
  <c r="K109" i="24"/>
  <c r="L109" i="24"/>
  <c r="M109" i="24"/>
  <c r="N109" i="24"/>
  <c r="K110" i="24"/>
  <c r="L110" i="24"/>
  <c r="M110" i="24"/>
  <c r="N110" i="24"/>
  <c r="K111" i="24"/>
  <c r="L111" i="24"/>
  <c r="M111" i="24"/>
  <c r="N111" i="24"/>
  <c r="K112" i="24"/>
  <c r="L112" i="24"/>
  <c r="M112" i="24"/>
  <c r="N112" i="24"/>
  <c r="K113" i="24"/>
  <c r="L113" i="24"/>
  <c r="M113" i="24"/>
  <c r="N113" i="24"/>
  <c r="K114" i="24"/>
  <c r="L114" i="24"/>
  <c r="M114" i="24"/>
  <c r="N114" i="24"/>
  <c r="K115" i="24"/>
  <c r="L115" i="24"/>
  <c r="M115" i="24"/>
  <c r="N115" i="24"/>
  <c r="K116" i="24"/>
  <c r="L116" i="24"/>
  <c r="M116" i="24"/>
  <c r="N116" i="24"/>
  <c r="K117" i="24"/>
  <c r="L117" i="24"/>
  <c r="M117" i="24"/>
  <c r="N117" i="24"/>
  <c r="K118" i="24"/>
  <c r="L118" i="24"/>
  <c r="M118" i="24"/>
  <c r="N118" i="24"/>
  <c r="K119" i="24"/>
  <c r="L119" i="24"/>
  <c r="M119" i="24"/>
  <c r="N119" i="24"/>
  <c r="K120" i="24"/>
  <c r="L120" i="24"/>
  <c r="M120" i="24"/>
  <c r="N120" i="24"/>
  <c r="K121" i="24"/>
  <c r="L121" i="24"/>
  <c r="M121" i="24"/>
  <c r="N121" i="24"/>
  <c r="K122" i="24"/>
  <c r="L122" i="24"/>
  <c r="M122" i="24"/>
  <c r="N122" i="24"/>
  <c r="K123" i="24"/>
  <c r="L123" i="24"/>
  <c r="M123" i="24"/>
  <c r="N123" i="24"/>
  <c r="K124" i="24"/>
  <c r="L124" i="24"/>
  <c r="M124" i="24"/>
  <c r="N124" i="24"/>
  <c r="K125" i="24"/>
  <c r="L125" i="24"/>
  <c r="M125" i="24"/>
  <c r="N125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C104" i="24"/>
  <c r="C105" i="24"/>
  <c r="C106" i="24"/>
  <c r="C107" i="24"/>
  <c r="C108" i="24"/>
  <c r="C109" i="24"/>
  <c r="C110" i="24"/>
  <c r="C111" i="24"/>
  <c r="C112" i="24"/>
  <c r="C113" i="24"/>
  <c r="C114" i="24"/>
  <c r="C115" i="24"/>
  <c r="C116" i="24"/>
  <c r="C117" i="24"/>
  <c r="C118" i="24"/>
  <c r="C119" i="24"/>
  <c r="C120" i="24"/>
  <c r="C121" i="24"/>
  <c r="C122" i="24"/>
  <c r="C123" i="24"/>
  <c r="C124" i="24"/>
  <c r="C125" i="24"/>
  <c r="L31" i="26" l="1"/>
  <c r="K30" i="26"/>
  <c r="J30" i="26"/>
  <c r="L30" i="26"/>
  <c r="I5" i="25"/>
  <c r="G127" i="25"/>
  <c r="G132" i="25" s="1"/>
  <c r="H127" i="25"/>
  <c r="I34" i="25"/>
  <c r="I92" i="25"/>
  <c r="I41" i="25"/>
  <c r="I7" i="25"/>
  <c r="I87" i="25"/>
  <c r="I32" i="25"/>
  <c r="G129" i="25"/>
  <c r="C327" i="17"/>
  <c r="D326" i="17"/>
  <c r="C319" i="17"/>
  <c r="D322" i="17" s="1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2" i="19"/>
  <c r="C2" i="17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2" i="12"/>
  <c r="I65" i="25" l="1"/>
  <c r="I39" i="25"/>
  <c r="I117" i="25"/>
  <c r="I118" i="25"/>
  <c r="I58" i="25"/>
  <c r="I22" i="25"/>
  <c r="I99" i="25"/>
  <c r="I72" i="25"/>
  <c r="I53" i="25"/>
  <c r="I82" i="25"/>
  <c r="I67" i="25"/>
  <c r="I29" i="25"/>
  <c r="I104" i="25"/>
  <c r="I97" i="25"/>
  <c r="I74" i="25"/>
  <c r="I12" i="25"/>
  <c r="I55" i="25"/>
  <c r="I119" i="25"/>
  <c r="I60" i="25"/>
  <c r="I124" i="25"/>
  <c r="I85" i="25"/>
  <c r="I62" i="25"/>
  <c r="I98" i="25"/>
  <c r="I6" i="25"/>
  <c r="I36" i="25"/>
  <c r="I71" i="25"/>
  <c r="I103" i="25"/>
  <c r="I11" i="25"/>
  <c r="I45" i="25"/>
  <c r="I76" i="25"/>
  <c r="I108" i="25"/>
  <c r="I38" i="25"/>
  <c r="I69" i="25"/>
  <c r="I101" i="25"/>
  <c r="I70" i="25"/>
  <c r="I27" i="25"/>
  <c r="I18" i="25"/>
  <c r="I48" i="25"/>
  <c r="I83" i="25"/>
  <c r="I115" i="25"/>
  <c r="I23" i="25"/>
  <c r="I56" i="25"/>
  <c r="I88" i="25"/>
  <c r="I120" i="25"/>
  <c r="I50" i="25"/>
  <c r="I81" i="25"/>
  <c r="I113" i="25"/>
  <c r="I54" i="25"/>
  <c r="I110" i="25"/>
  <c r="I122" i="25"/>
  <c r="I9" i="25"/>
  <c r="I24" i="25"/>
  <c r="I8" i="25"/>
  <c r="I10" i="25"/>
  <c r="I25" i="25"/>
  <c r="I40" i="25"/>
  <c r="I59" i="25"/>
  <c r="I75" i="25"/>
  <c r="I91" i="25"/>
  <c r="I107" i="25"/>
  <c r="I123" i="25"/>
  <c r="I15" i="25"/>
  <c r="I33" i="25"/>
  <c r="I49" i="25"/>
  <c r="I64" i="25"/>
  <c r="I80" i="25"/>
  <c r="I96" i="25"/>
  <c r="I112" i="25"/>
  <c r="I26" i="25"/>
  <c r="I42" i="25"/>
  <c r="I57" i="25"/>
  <c r="I73" i="25"/>
  <c r="I89" i="25"/>
  <c r="I105" i="25"/>
  <c r="I121" i="25"/>
  <c r="I102" i="25"/>
  <c r="I47" i="25"/>
  <c r="I94" i="25"/>
  <c r="I106" i="25"/>
  <c r="I51" i="25"/>
  <c r="I66" i="25"/>
  <c r="I17" i="25"/>
  <c r="I21" i="25"/>
  <c r="I14" i="25"/>
  <c r="I28" i="25"/>
  <c r="I44" i="25"/>
  <c r="I63" i="25"/>
  <c r="I79" i="25"/>
  <c r="I95" i="25"/>
  <c r="I111" i="25"/>
  <c r="I3" i="25"/>
  <c r="I19" i="25"/>
  <c r="I37" i="25"/>
  <c r="I52" i="25"/>
  <c r="I68" i="25"/>
  <c r="I84" i="25"/>
  <c r="I100" i="25"/>
  <c r="I116" i="25"/>
  <c r="I30" i="25"/>
  <c r="I46" i="25"/>
  <c r="I61" i="25"/>
  <c r="I77" i="25"/>
  <c r="I93" i="25"/>
  <c r="I109" i="25"/>
  <c r="I86" i="25"/>
  <c r="I31" i="25"/>
  <c r="I78" i="25"/>
  <c r="I90" i="25"/>
  <c r="I114" i="25"/>
  <c r="I43" i="25"/>
  <c r="I16" i="25"/>
  <c r="I20" i="25"/>
  <c r="I4" i="25"/>
  <c r="I13" i="25"/>
  <c r="I35" i="25"/>
  <c r="I127" i="25"/>
  <c r="H134" i="25"/>
  <c r="H135" i="25"/>
  <c r="C320" i="17"/>
  <c r="C318" i="17"/>
  <c r="J24" i="23" l="1"/>
  <c r="K24" i="23"/>
  <c r="L24" i="23"/>
  <c r="M24" i="23"/>
  <c r="J25" i="23"/>
  <c r="K25" i="23"/>
  <c r="L25" i="23"/>
  <c r="M25" i="23"/>
  <c r="J26" i="23"/>
  <c r="K26" i="23"/>
  <c r="L26" i="23"/>
  <c r="M26" i="23"/>
  <c r="J27" i="23"/>
  <c r="K27" i="23"/>
  <c r="L27" i="23"/>
  <c r="M27" i="23"/>
  <c r="J28" i="23"/>
  <c r="K28" i="23"/>
  <c r="L28" i="23"/>
  <c r="M28" i="23"/>
  <c r="J29" i="23"/>
  <c r="K29" i="23"/>
  <c r="L29" i="23"/>
  <c r="M29" i="23"/>
  <c r="J30" i="23"/>
  <c r="K30" i="23"/>
  <c r="L30" i="23"/>
  <c r="M30" i="23"/>
  <c r="J31" i="23"/>
  <c r="K31" i="23"/>
  <c r="L31" i="23"/>
  <c r="M31" i="23"/>
  <c r="J32" i="23"/>
  <c r="K32" i="23"/>
  <c r="L32" i="23"/>
  <c r="M32" i="23"/>
  <c r="J33" i="23"/>
  <c r="K33" i="23"/>
  <c r="L33" i="23"/>
  <c r="M33" i="23"/>
  <c r="M2" i="23"/>
  <c r="L2" i="23"/>
  <c r="K2" i="23"/>
  <c r="J2" i="23"/>
  <c r="L3" i="19" l="1"/>
  <c r="L4" i="19"/>
  <c r="L5" i="19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L27" i="19"/>
  <c r="L28" i="19"/>
  <c r="L29" i="19"/>
  <c r="L30" i="19"/>
  <c r="L31" i="19"/>
  <c r="L32" i="19"/>
  <c r="L33" i="19"/>
  <c r="L34" i="19"/>
  <c r="L35" i="19"/>
  <c r="L36" i="19"/>
  <c r="L37" i="19"/>
  <c r="L38" i="19"/>
  <c r="L39" i="19"/>
  <c r="L40" i="19"/>
  <c r="L41" i="19"/>
  <c r="L42" i="19"/>
  <c r="L43" i="19"/>
  <c r="L44" i="19"/>
  <c r="L45" i="19"/>
  <c r="L46" i="19"/>
  <c r="L47" i="19"/>
  <c r="L48" i="19"/>
  <c r="L49" i="19"/>
  <c r="L50" i="19"/>
  <c r="L51" i="19"/>
  <c r="L52" i="19"/>
  <c r="L53" i="19"/>
  <c r="L54" i="19"/>
  <c r="L55" i="19"/>
  <c r="L56" i="19"/>
  <c r="L57" i="19"/>
  <c r="L58" i="19"/>
  <c r="L59" i="19"/>
  <c r="L60" i="19"/>
  <c r="L61" i="19"/>
  <c r="L62" i="19"/>
  <c r="L63" i="19"/>
  <c r="L64" i="19"/>
  <c r="L65" i="19"/>
  <c r="L66" i="19"/>
  <c r="L67" i="19"/>
  <c r="L68" i="19"/>
  <c r="L69" i="19"/>
  <c r="L70" i="19"/>
  <c r="L71" i="19"/>
  <c r="L72" i="19"/>
  <c r="L73" i="19"/>
  <c r="L74" i="19"/>
  <c r="L75" i="19"/>
  <c r="L76" i="19"/>
  <c r="L77" i="19"/>
  <c r="L78" i="19"/>
  <c r="L79" i="19"/>
  <c r="L80" i="19"/>
  <c r="L81" i="19"/>
  <c r="L82" i="19"/>
  <c r="L83" i="19"/>
  <c r="L84" i="19"/>
  <c r="L85" i="19"/>
  <c r="L86" i="19"/>
  <c r="L87" i="19"/>
  <c r="L88" i="19"/>
  <c r="L89" i="19"/>
  <c r="L90" i="19"/>
  <c r="L91" i="19"/>
  <c r="L2" i="19"/>
  <c r="L92" i="19" l="1"/>
  <c r="L93" i="19"/>
  <c r="K91" i="21"/>
  <c r="J91" i="21"/>
  <c r="I91" i="21"/>
  <c r="H91" i="21"/>
  <c r="K90" i="21"/>
  <c r="J90" i="21"/>
  <c r="I90" i="21"/>
  <c r="H90" i="21"/>
  <c r="K89" i="21"/>
  <c r="J89" i="21"/>
  <c r="I89" i="21"/>
  <c r="H89" i="21"/>
  <c r="K88" i="21"/>
  <c r="J88" i="21"/>
  <c r="I88" i="21"/>
  <c r="H88" i="21"/>
  <c r="K87" i="21"/>
  <c r="J87" i="21"/>
  <c r="I87" i="21"/>
  <c r="H87" i="21"/>
  <c r="K86" i="21"/>
  <c r="J86" i="21"/>
  <c r="I86" i="21"/>
  <c r="H86" i="21"/>
  <c r="K85" i="21"/>
  <c r="J85" i="21"/>
  <c r="I85" i="21"/>
  <c r="H85" i="21"/>
  <c r="K84" i="21"/>
  <c r="J84" i="21"/>
  <c r="I84" i="21"/>
  <c r="H84" i="21"/>
  <c r="K83" i="21"/>
  <c r="J83" i="21"/>
  <c r="I83" i="21"/>
  <c r="H83" i="21"/>
  <c r="K82" i="21"/>
  <c r="J82" i="21"/>
  <c r="I82" i="21"/>
  <c r="H82" i="21"/>
  <c r="K81" i="21"/>
  <c r="J81" i="21"/>
  <c r="I81" i="21"/>
  <c r="H81" i="21"/>
  <c r="K80" i="21"/>
  <c r="J80" i="21"/>
  <c r="I80" i="21"/>
  <c r="H80" i="21"/>
  <c r="K79" i="21"/>
  <c r="J79" i="21"/>
  <c r="I79" i="21"/>
  <c r="H79" i="21"/>
  <c r="K78" i="21"/>
  <c r="J78" i="21"/>
  <c r="I78" i="21"/>
  <c r="H78" i="21"/>
  <c r="K77" i="21"/>
  <c r="J77" i="21"/>
  <c r="I77" i="21"/>
  <c r="H77" i="21"/>
  <c r="K76" i="21"/>
  <c r="J76" i="21"/>
  <c r="I76" i="21"/>
  <c r="H76" i="21"/>
  <c r="K75" i="21"/>
  <c r="J75" i="21"/>
  <c r="I75" i="21"/>
  <c r="H75" i="21"/>
  <c r="K74" i="21"/>
  <c r="J74" i="21"/>
  <c r="I74" i="21"/>
  <c r="H74" i="21"/>
  <c r="K73" i="21"/>
  <c r="J73" i="21"/>
  <c r="I73" i="21"/>
  <c r="H73" i="21"/>
  <c r="K72" i="21"/>
  <c r="J72" i="21"/>
  <c r="I72" i="21"/>
  <c r="H72" i="21"/>
  <c r="K71" i="21"/>
  <c r="J71" i="21"/>
  <c r="I71" i="21"/>
  <c r="H71" i="21"/>
  <c r="K70" i="21"/>
  <c r="J70" i="21"/>
  <c r="I70" i="21"/>
  <c r="H70" i="21"/>
  <c r="K69" i="21"/>
  <c r="J69" i="21"/>
  <c r="I69" i="21"/>
  <c r="H69" i="21"/>
  <c r="K68" i="21"/>
  <c r="J68" i="21"/>
  <c r="I68" i="21"/>
  <c r="H68" i="21"/>
  <c r="K67" i="21"/>
  <c r="J67" i="21"/>
  <c r="I67" i="21"/>
  <c r="H67" i="21"/>
  <c r="K66" i="21"/>
  <c r="J66" i="21"/>
  <c r="I66" i="21"/>
  <c r="H66" i="21"/>
  <c r="K65" i="21"/>
  <c r="J65" i="21"/>
  <c r="I65" i="21"/>
  <c r="H65" i="21"/>
  <c r="K64" i="21"/>
  <c r="J64" i="21"/>
  <c r="I64" i="21"/>
  <c r="H64" i="21"/>
  <c r="K63" i="21"/>
  <c r="J63" i="21"/>
  <c r="I63" i="21"/>
  <c r="H63" i="21"/>
  <c r="K62" i="21"/>
  <c r="J62" i="21"/>
  <c r="I62" i="21"/>
  <c r="H62" i="21"/>
  <c r="K61" i="21"/>
  <c r="J61" i="21"/>
  <c r="I61" i="21"/>
  <c r="H61" i="21"/>
  <c r="K60" i="21"/>
  <c r="I60" i="21"/>
  <c r="H60" i="21"/>
  <c r="J60" i="21" s="1"/>
  <c r="K59" i="21"/>
  <c r="J59" i="21"/>
  <c r="I59" i="21"/>
  <c r="H59" i="21"/>
  <c r="K58" i="21"/>
  <c r="J58" i="21"/>
  <c r="I58" i="21"/>
  <c r="H58" i="21"/>
  <c r="K57" i="21"/>
  <c r="J57" i="21"/>
  <c r="I57" i="21"/>
  <c r="H57" i="21"/>
  <c r="K56" i="21"/>
  <c r="J56" i="21"/>
  <c r="I56" i="21"/>
  <c r="H56" i="21"/>
  <c r="K55" i="21"/>
  <c r="J55" i="21"/>
  <c r="I55" i="21"/>
  <c r="H55" i="21"/>
  <c r="K54" i="21"/>
  <c r="J54" i="21"/>
  <c r="I54" i="21"/>
  <c r="H54" i="21"/>
  <c r="K53" i="21"/>
  <c r="J53" i="21"/>
  <c r="I53" i="21"/>
  <c r="H53" i="21"/>
  <c r="K52" i="21"/>
  <c r="J52" i="21"/>
  <c r="I52" i="21"/>
  <c r="H52" i="21"/>
  <c r="K51" i="21"/>
  <c r="J51" i="21"/>
  <c r="I51" i="21"/>
  <c r="H51" i="21"/>
  <c r="K50" i="21"/>
  <c r="J50" i="21"/>
  <c r="I50" i="21"/>
  <c r="H50" i="21"/>
  <c r="K49" i="21"/>
  <c r="J49" i="21"/>
  <c r="I49" i="21"/>
  <c r="H49" i="21"/>
  <c r="K48" i="21"/>
  <c r="J48" i="21"/>
  <c r="I48" i="21"/>
  <c r="H48" i="21"/>
  <c r="K47" i="21"/>
  <c r="J47" i="21"/>
  <c r="I47" i="21"/>
  <c r="H47" i="21"/>
  <c r="K46" i="21"/>
  <c r="J46" i="21"/>
  <c r="I46" i="21"/>
  <c r="H46" i="21"/>
  <c r="K45" i="21"/>
  <c r="J45" i="21"/>
  <c r="I45" i="21"/>
  <c r="H45" i="21"/>
  <c r="K44" i="21"/>
  <c r="J44" i="21"/>
  <c r="I44" i="21"/>
  <c r="H44" i="21"/>
  <c r="K43" i="21"/>
  <c r="J43" i="21"/>
  <c r="I43" i="21"/>
  <c r="H43" i="21"/>
  <c r="K42" i="21"/>
  <c r="J42" i="21"/>
  <c r="I42" i="21"/>
  <c r="H42" i="21"/>
  <c r="K41" i="21"/>
  <c r="J41" i="21"/>
  <c r="I41" i="21"/>
  <c r="H41" i="21"/>
  <c r="K40" i="21"/>
  <c r="J40" i="21"/>
  <c r="I40" i="21"/>
  <c r="H40" i="21"/>
  <c r="K39" i="21"/>
  <c r="J39" i="21"/>
  <c r="I39" i="21"/>
  <c r="H39" i="21"/>
  <c r="K38" i="21"/>
  <c r="I38" i="21"/>
  <c r="H38" i="21"/>
  <c r="J38" i="21" s="1"/>
  <c r="K37" i="21"/>
  <c r="I37" i="21"/>
  <c r="H37" i="21"/>
  <c r="J37" i="21" s="1"/>
  <c r="K36" i="21"/>
  <c r="I36" i="21"/>
  <c r="H36" i="21"/>
  <c r="J36" i="21" s="1"/>
  <c r="K35" i="21"/>
  <c r="I35" i="21"/>
  <c r="H35" i="21"/>
  <c r="J35" i="21" s="1"/>
  <c r="K34" i="21"/>
  <c r="I34" i="21"/>
  <c r="H34" i="21"/>
  <c r="J34" i="21" s="1"/>
  <c r="K33" i="21"/>
  <c r="I33" i="21"/>
  <c r="H33" i="21"/>
  <c r="J33" i="21" s="1"/>
  <c r="K32" i="21"/>
  <c r="I32" i="21"/>
  <c r="H32" i="21"/>
  <c r="J32" i="21" s="1"/>
  <c r="K31" i="21"/>
  <c r="I31" i="21"/>
  <c r="H31" i="21"/>
  <c r="J31" i="21" s="1"/>
  <c r="K30" i="21"/>
  <c r="I30" i="21"/>
  <c r="H30" i="21"/>
  <c r="J30" i="21" s="1"/>
  <c r="K29" i="21"/>
  <c r="I29" i="21"/>
  <c r="H29" i="21"/>
  <c r="J29" i="21" s="1"/>
  <c r="K28" i="21"/>
  <c r="I28" i="21"/>
  <c r="H28" i="21"/>
  <c r="J28" i="21" s="1"/>
  <c r="I27" i="21"/>
  <c r="H27" i="21"/>
  <c r="J27" i="21" s="1"/>
  <c r="I26" i="21"/>
  <c r="H26" i="21"/>
  <c r="J26" i="21" s="1"/>
  <c r="I25" i="21"/>
  <c r="H25" i="21"/>
  <c r="J25" i="21" s="1"/>
  <c r="I24" i="21"/>
  <c r="H24" i="21"/>
  <c r="J24" i="21" s="1"/>
  <c r="I23" i="21"/>
  <c r="H23" i="21"/>
  <c r="J23" i="21" s="1"/>
  <c r="I22" i="21"/>
  <c r="H22" i="21"/>
  <c r="J22" i="21" s="1"/>
  <c r="I21" i="21"/>
  <c r="H21" i="21"/>
  <c r="J21" i="21" s="1"/>
  <c r="I20" i="21"/>
  <c r="H20" i="21"/>
  <c r="J20" i="21" s="1"/>
  <c r="I19" i="21"/>
  <c r="H19" i="21"/>
  <c r="J19" i="21" s="1"/>
  <c r="I18" i="21"/>
  <c r="H18" i="21"/>
  <c r="J18" i="21" s="1"/>
  <c r="I17" i="21"/>
  <c r="H17" i="21"/>
  <c r="J17" i="21" s="1"/>
  <c r="I16" i="21"/>
  <c r="H16" i="21"/>
  <c r="J16" i="21" s="1"/>
  <c r="I15" i="21"/>
  <c r="H15" i="21"/>
  <c r="J15" i="21" s="1"/>
  <c r="K14" i="21"/>
  <c r="I14" i="21"/>
  <c r="H14" i="21"/>
  <c r="J14" i="21" s="1"/>
  <c r="I13" i="21"/>
  <c r="H13" i="21"/>
  <c r="J13" i="21" s="1"/>
  <c r="I12" i="21"/>
  <c r="H12" i="21"/>
  <c r="J12" i="21" s="1"/>
  <c r="K11" i="21"/>
  <c r="I11" i="21"/>
  <c r="H11" i="21"/>
  <c r="J11" i="21" s="1"/>
  <c r="I10" i="21"/>
  <c r="H10" i="21"/>
  <c r="J10" i="21" s="1"/>
  <c r="I9" i="21"/>
  <c r="H9" i="21"/>
  <c r="J9" i="21" s="1"/>
  <c r="I8" i="21"/>
  <c r="H8" i="21"/>
  <c r="J8" i="21" s="1"/>
  <c r="I7" i="21"/>
  <c r="H7" i="21"/>
  <c r="J7" i="21" s="1"/>
  <c r="I6" i="21"/>
  <c r="H6" i="21"/>
  <c r="J6" i="21" s="1"/>
  <c r="I5" i="21"/>
  <c r="H5" i="21"/>
  <c r="J5" i="21" s="1"/>
  <c r="I4" i="21"/>
  <c r="H4" i="21"/>
  <c r="J4" i="21" s="1"/>
  <c r="I3" i="21"/>
  <c r="H3" i="21"/>
  <c r="J3" i="21" s="1"/>
  <c r="I2" i="21"/>
  <c r="H2" i="21"/>
  <c r="J2" i="21" s="1"/>
  <c r="H2" i="20"/>
  <c r="H3" i="20"/>
  <c r="H4" i="20"/>
  <c r="H5" i="20"/>
  <c r="K5" i="20" s="1"/>
  <c r="H6" i="20"/>
  <c r="J6" i="20" s="1"/>
  <c r="H7" i="20"/>
  <c r="J7" i="20" s="1"/>
  <c r="H8" i="20"/>
  <c r="H9" i="20"/>
  <c r="J9" i="20" s="1"/>
  <c r="H10" i="20"/>
  <c r="H11" i="20"/>
  <c r="J11" i="20" s="1"/>
  <c r="H12" i="20"/>
  <c r="H13" i="20"/>
  <c r="J13" i="20" s="1"/>
  <c r="H14" i="20"/>
  <c r="H15" i="20"/>
  <c r="J15" i="20" s="1"/>
  <c r="H16" i="20"/>
  <c r="H17" i="20"/>
  <c r="H18" i="20"/>
  <c r="H19" i="20"/>
  <c r="I2" i="20"/>
  <c r="I3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J2" i="20"/>
  <c r="J3" i="20"/>
  <c r="J4" i="20"/>
  <c r="J8" i="20"/>
  <c r="J10" i="20"/>
  <c r="J12" i="20"/>
  <c r="J14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K4" i="20"/>
  <c r="K7" i="21" l="1"/>
  <c r="K15" i="21"/>
  <c r="K22" i="21"/>
  <c r="K26" i="21"/>
  <c r="K6" i="21"/>
  <c r="K25" i="21"/>
  <c r="K3" i="21"/>
  <c r="K24" i="21"/>
  <c r="K2" i="21"/>
  <c r="K10" i="21"/>
  <c r="K18" i="21"/>
  <c r="K23" i="21"/>
  <c r="K27" i="21"/>
  <c r="K5" i="21"/>
  <c r="K9" i="21"/>
  <c r="K13" i="21"/>
  <c r="K17" i="21"/>
  <c r="K21" i="21"/>
  <c r="K4" i="21"/>
  <c r="K8" i="21"/>
  <c r="K12" i="21"/>
  <c r="K16" i="21"/>
  <c r="K20" i="21"/>
  <c r="K19" i="21"/>
  <c r="K2" i="20"/>
  <c r="K6" i="20"/>
  <c r="J5" i="20"/>
  <c r="K3" i="20"/>
  <c r="K8" i="20"/>
  <c r="K12" i="20"/>
  <c r="K16" i="20"/>
  <c r="J16" i="20"/>
  <c r="K20" i="20"/>
  <c r="J20" i="20"/>
  <c r="K24" i="20"/>
  <c r="J24" i="20"/>
  <c r="K28" i="20"/>
  <c r="J28" i="20"/>
  <c r="K32" i="20"/>
  <c r="J32" i="20"/>
  <c r="K36" i="20"/>
  <c r="J36" i="20"/>
  <c r="K40" i="20"/>
  <c r="J40" i="20"/>
  <c r="K44" i="20"/>
  <c r="J44" i="20"/>
  <c r="K48" i="20"/>
  <c r="J48" i="20"/>
  <c r="K52" i="20"/>
  <c r="J52" i="20"/>
  <c r="K58" i="20"/>
  <c r="J58" i="20"/>
  <c r="K62" i="20"/>
  <c r="J62" i="20"/>
  <c r="K66" i="20"/>
  <c r="J66" i="20"/>
  <c r="K70" i="20"/>
  <c r="J70" i="20"/>
  <c r="K74" i="20"/>
  <c r="J74" i="20"/>
  <c r="K78" i="20"/>
  <c r="J78" i="20"/>
  <c r="K82" i="20"/>
  <c r="J82" i="20"/>
  <c r="K86" i="20"/>
  <c r="J86" i="20"/>
  <c r="K90" i="20"/>
  <c r="J90" i="20"/>
  <c r="K9" i="20"/>
  <c r="K13" i="20"/>
  <c r="K17" i="20"/>
  <c r="J17" i="20"/>
  <c r="K21" i="20"/>
  <c r="J21" i="20"/>
  <c r="K25" i="20"/>
  <c r="J25" i="20"/>
  <c r="K29" i="20"/>
  <c r="J29" i="20"/>
  <c r="K31" i="20"/>
  <c r="J31" i="20"/>
  <c r="K35" i="20"/>
  <c r="J35" i="20"/>
  <c r="K39" i="20"/>
  <c r="J39" i="20"/>
  <c r="K43" i="20"/>
  <c r="J43" i="20"/>
  <c r="K47" i="20"/>
  <c r="J47" i="20"/>
  <c r="K51" i="20"/>
  <c r="J51" i="20"/>
  <c r="K55" i="20"/>
  <c r="J55" i="20"/>
  <c r="K59" i="20"/>
  <c r="J59" i="20"/>
  <c r="K61" i="20"/>
  <c r="J61" i="20"/>
  <c r="K63" i="20"/>
  <c r="J63" i="20"/>
  <c r="K65" i="20"/>
  <c r="J65" i="20"/>
  <c r="K67" i="20"/>
  <c r="J67" i="20"/>
  <c r="K69" i="20"/>
  <c r="J69" i="20"/>
  <c r="K71" i="20"/>
  <c r="J71" i="20"/>
  <c r="K73" i="20"/>
  <c r="J73" i="20"/>
  <c r="K75" i="20"/>
  <c r="J75" i="20"/>
  <c r="K77" i="20"/>
  <c r="J77" i="20"/>
  <c r="K79" i="20"/>
  <c r="J79" i="20"/>
  <c r="K81" i="20"/>
  <c r="J81" i="20"/>
  <c r="K83" i="20"/>
  <c r="J83" i="20"/>
  <c r="K85" i="20"/>
  <c r="J85" i="20"/>
  <c r="K87" i="20"/>
  <c r="J87" i="20"/>
  <c r="K89" i="20"/>
  <c r="J89" i="20"/>
  <c r="K91" i="20"/>
  <c r="J91" i="20"/>
  <c r="K10" i="20"/>
  <c r="K14" i="20"/>
  <c r="K18" i="20"/>
  <c r="J18" i="20"/>
  <c r="K22" i="20"/>
  <c r="J22" i="20"/>
  <c r="K26" i="20"/>
  <c r="J26" i="20"/>
  <c r="K30" i="20"/>
  <c r="J30" i="20"/>
  <c r="K34" i="20"/>
  <c r="J34" i="20"/>
  <c r="K38" i="20"/>
  <c r="J38" i="20"/>
  <c r="K42" i="20"/>
  <c r="J42" i="20"/>
  <c r="K46" i="20"/>
  <c r="J46" i="20"/>
  <c r="K50" i="20"/>
  <c r="J50" i="20"/>
  <c r="K54" i="20"/>
  <c r="J54" i="20"/>
  <c r="K56" i="20"/>
  <c r="J56" i="20"/>
  <c r="K60" i="20"/>
  <c r="J60" i="20"/>
  <c r="K64" i="20"/>
  <c r="J64" i="20"/>
  <c r="K68" i="20"/>
  <c r="J68" i="20"/>
  <c r="K72" i="20"/>
  <c r="J72" i="20"/>
  <c r="K76" i="20"/>
  <c r="J76" i="20"/>
  <c r="K80" i="20"/>
  <c r="J80" i="20"/>
  <c r="K84" i="20"/>
  <c r="J84" i="20"/>
  <c r="K88" i="20"/>
  <c r="J88" i="20"/>
  <c r="K7" i="20"/>
  <c r="K11" i="20"/>
  <c r="K15" i="20"/>
  <c r="K19" i="20"/>
  <c r="J19" i="20"/>
  <c r="K23" i="20"/>
  <c r="J23" i="20"/>
  <c r="K27" i="20"/>
  <c r="J27" i="20"/>
  <c r="K33" i="20"/>
  <c r="J33" i="20"/>
  <c r="K37" i="20"/>
  <c r="J37" i="20"/>
  <c r="K41" i="20"/>
  <c r="J41" i="20"/>
  <c r="K45" i="20"/>
  <c r="J45" i="20"/>
  <c r="K49" i="20"/>
  <c r="J49" i="20"/>
  <c r="K53" i="20"/>
  <c r="J53" i="20"/>
  <c r="K57" i="20"/>
  <c r="J57" i="20"/>
  <c r="E319" i="17"/>
  <c r="D319" i="17"/>
  <c r="E318" i="17"/>
  <c r="D318" i="17"/>
  <c r="D320" i="17" l="1"/>
  <c r="E320" i="17"/>
  <c r="I91" i="19"/>
  <c r="J91" i="19"/>
  <c r="K91" i="19"/>
  <c r="I90" i="19" l="1"/>
  <c r="K90" i="19" s="1"/>
  <c r="J90" i="19"/>
  <c r="J3" i="19" l="1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J33" i="19"/>
  <c r="J34" i="19"/>
  <c r="J35" i="19"/>
  <c r="J36" i="19"/>
  <c r="J37" i="19"/>
  <c r="J38" i="19"/>
  <c r="J39" i="19"/>
  <c r="J40" i="19"/>
  <c r="J41" i="19"/>
  <c r="J42" i="19"/>
  <c r="J43" i="19"/>
  <c r="J44" i="19"/>
  <c r="J45" i="19"/>
  <c r="J46" i="19"/>
  <c r="J47" i="19"/>
  <c r="J48" i="19"/>
  <c r="J49" i="19"/>
  <c r="J50" i="19"/>
  <c r="J51" i="19"/>
  <c r="J52" i="19"/>
  <c r="J53" i="19"/>
  <c r="J54" i="19"/>
  <c r="J55" i="19"/>
  <c r="J56" i="19"/>
  <c r="J57" i="19"/>
  <c r="J58" i="19"/>
  <c r="J59" i="19"/>
  <c r="J60" i="19"/>
  <c r="J61" i="19"/>
  <c r="J62" i="19"/>
  <c r="J63" i="19"/>
  <c r="J64" i="19"/>
  <c r="J65" i="19"/>
  <c r="J66" i="19"/>
  <c r="J67" i="19"/>
  <c r="J68" i="19"/>
  <c r="J69" i="19"/>
  <c r="J70" i="19"/>
  <c r="J71" i="19"/>
  <c r="J72" i="19"/>
  <c r="J73" i="19"/>
  <c r="J74" i="19"/>
  <c r="J75" i="19"/>
  <c r="J76" i="19"/>
  <c r="J77" i="19"/>
  <c r="J78" i="19"/>
  <c r="J79" i="19"/>
  <c r="J80" i="19"/>
  <c r="J81" i="19"/>
  <c r="J82" i="19"/>
  <c r="J83" i="19"/>
  <c r="J84" i="19"/>
  <c r="J85" i="19"/>
  <c r="J86" i="19"/>
  <c r="J87" i="19"/>
  <c r="J88" i="19"/>
  <c r="J89" i="19"/>
  <c r="J2" i="19"/>
  <c r="J92" i="19" s="1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79" i="19"/>
  <c r="I80" i="19"/>
  <c r="I81" i="19"/>
  <c r="I82" i="19"/>
  <c r="I83" i="19"/>
  <c r="I84" i="19"/>
  <c r="I85" i="19"/>
  <c r="I86" i="19"/>
  <c r="I87" i="19"/>
  <c r="I88" i="19"/>
  <c r="I89" i="19"/>
  <c r="K3" i="19" l="1"/>
  <c r="K82" i="19"/>
  <c r="K50" i="19"/>
  <c r="K18" i="19"/>
  <c r="K85" i="19"/>
  <c r="K77" i="19"/>
  <c r="K69" i="19"/>
  <c r="K61" i="19"/>
  <c r="K53" i="19"/>
  <c r="K45" i="19"/>
  <c r="K37" i="19"/>
  <c r="K29" i="19"/>
  <c r="K21" i="19"/>
  <c r="K13" i="19"/>
  <c r="K9" i="19"/>
  <c r="K78" i="19"/>
  <c r="K46" i="19"/>
  <c r="K14" i="19"/>
  <c r="K84" i="19"/>
  <c r="K80" i="19"/>
  <c r="K76" i="19"/>
  <c r="K72" i="19"/>
  <c r="K68" i="19"/>
  <c r="K64" i="19"/>
  <c r="K60" i="19"/>
  <c r="K56" i="19"/>
  <c r="K52" i="19"/>
  <c r="K48" i="19"/>
  <c r="K44" i="19"/>
  <c r="K40" i="19"/>
  <c r="K36" i="19"/>
  <c r="K32" i="19"/>
  <c r="K28" i="19"/>
  <c r="K24" i="19"/>
  <c r="K20" i="19"/>
  <c r="K16" i="19"/>
  <c r="K12" i="19"/>
  <c r="K8" i="19"/>
  <c r="K4" i="19"/>
  <c r="K74" i="19"/>
  <c r="K58" i="19"/>
  <c r="K42" i="19"/>
  <c r="K26" i="19"/>
  <c r="K10" i="19"/>
  <c r="K66" i="19"/>
  <c r="K34" i="19"/>
  <c r="K89" i="19"/>
  <c r="K81" i="19"/>
  <c r="K73" i="19"/>
  <c r="K65" i="19"/>
  <c r="K57" i="19"/>
  <c r="K49" i="19"/>
  <c r="K41" i="19"/>
  <c r="K33" i="19"/>
  <c r="K25" i="19"/>
  <c r="K17" i="19"/>
  <c r="K5" i="19"/>
  <c r="K62" i="19"/>
  <c r="K30" i="19"/>
  <c r="K88" i="19"/>
  <c r="K2" i="19"/>
  <c r="K87" i="19"/>
  <c r="K83" i="19"/>
  <c r="K79" i="19"/>
  <c r="K75" i="19"/>
  <c r="K71" i="19"/>
  <c r="K67" i="19"/>
  <c r="K63" i="19"/>
  <c r="K59" i="19"/>
  <c r="K55" i="19"/>
  <c r="K51" i="19"/>
  <c r="K47" i="19"/>
  <c r="K43" i="19"/>
  <c r="K39" i="19"/>
  <c r="K35" i="19"/>
  <c r="K31" i="19"/>
  <c r="K27" i="19"/>
  <c r="K23" i="19"/>
  <c r="K19" i="19"/>
  <c r="K15" i="19"/>
  <c r="K11" i="19"/>
  <c r="K7" i="19"/>
  <c r="K86" i="19"/>
  <c r="K70" i="19"/>
  <c r="K54" i="19"/>
  <c r="K38" i="19"/>
  <c r="K22" i="19"/>
  <c r="K6" i="19"/>
  <c r="S25" i="17"/>
  <c r="K92" i="19" l="1"/>
  <c r="O24" i="17"/>
  <c r="M103" i="16" l="1"/>
  <c r="L103" i="16"/>
  <c r="J95" i="16"/>
  <c r="K95" i="16"/>
  <c r="L95" i="16"/>
  <c r="M95" i="16"/>
  <c r="J96" i="16"/>
  <c r="K96" i="16"/>
  <c r="L96" i="16"/>
  <c r="M96" i="16"/>
  <c r="J97" i="16"/>
  <c r="K97" i="16"/>
  <c r="L97" i="16"/>
  <c r="M97" i="16"/>
  <c r="J98" i="16"/>
  <c r="K98" i="16"/>
  <c r="L98" i="16"/>
  <c r="M98" i="16"/>
  <c r="J99" i="16"/>
  <c r="K99" i="16"/>
  <c r="L99" i="16"/>
  <c r="M99" i="16"/>
  <c r="J100" i="16"/>
  <c r="K100" i="16"/>
  <c r="L100" i="16"/>
  <c r="M100" i="16"/>
  <c r="J101" i="16"/>
  <c r="K101" i="16"/>
  <c r="L101" i="16"/>
  <c r="M101" i="16"/>
  <c r="J102" i="16"/>
  <c r="K102" i="16"/>
  <c r="L102" i="16"/>
  <c r="M102" i="16"/>
  <c r="J28" i="16"/>
  <c r="K28" i="16"/>
  <c r="L28" i="16"/>
  <c r="M28" i="16"/>
  <c r="J29" i="16"/>
  <c r="K29" i="16"/>
  <c r="L29" i="16"/>
  <c r="M29" i="16"/>
  <c r="J30" i="16"/>
  <c r="K30" i="16"/>
  <c r="L30" i="16"/>
  <c r="M30" i="16"/>
  <c r="J31" i="16"/>
  <c r="K31" i="16"/>
  <c r="L31" i="16"/>
  <c r="M31" i="16"/>
  <c r="J32" i="16"/>
  <c r="K32" i="16"/>
  <c r="L32" i="16"/>
  <c r="M32" i="16"/>
  <c r="J33" i="16"/>
  <c r="K33" i="16"/>
  <c r="L33" i="16"/>
  <c r="M33" i="16"/>
  <c r="J34" i="16"/>
  <c r="K34" i="16"/>
  <c r="L34" i="16"/>
  <c r="M34" i="16"/>
  <c r="J35" i="16"/>
  <c r="K35" i="16"/>
  <c r="L35" i="16"/>
  <c r="M35" i="16"/>
  <c r="J36" i="16"/>
  <c r="K36" i="16"/>
  <c r="L36" i="16"/>
  <c r="M36" i="16"/>
  <c r="J37" i="16"/>
  <c r="K37" i="16"/>
  <c r="L37" i="16"/>
  <c r="M37" i="16"/>
  <c r="J38" i="16"/>
  <c r="K38" i="16"/>
  <c r="L38" i="16"/>
  <c r="M38" i="16"/>
  <c r="J39" i="16"/>
  <c r="K39" i="16"/>
  <c r="L39" i="16"/>
  <c r="M39" i="16"/>
  <c r="J40" i="16"/>
  <c r="K40" i="16"/>
  <c r="L40" i="16"/>
  <c r="M40" i="16"/>
  <c r="J41" i="16"/>
  <c r="K41" i="16"/>
  <c r="L41" i="16"/>
  <c r="M41" i="16"/>
  <c r="J42" i="16"/>
  <c r="K42" i="16"/>
  <c r="L42" i="16"/>
  <c r="M42" i="16"/>
  <c r="J43" i="16"/>
  <c r="K43" i="16"/>
  <c r="L43" i="16"/>
  <c r="M43" i="16"/>
  <c r="J44" i="16"/>
  <c r="K44" i="16"/>
  <c r="L44" i="16"/>
  <c r="M44" i="16"/>
  <c r="J45" i="16"/>
  <c r="K45" i="16"/>
  <c r="L45" i="16"/>
  <c r="M45" i="16"/>
  <c r="J46" i="16"/>
  <c r="K46" i="16"/>
  <c r="L46" i="16"/>
  <c r="M46" i="16"/>
  <c r="J47" i="16"/>
  <c r="K47" i="16"/>
  <c r="L47" i="16"/>
  <c r="M47" i="16"/>
  <c r="J48" i="16"/>
  <c r="K48" i="16"/>
  <c r="L48" i="16"/>
  <c r="M48" i="16"/>
  <c r="J49" i="16"/>
  <c r="K49" i="16"/>
  <c r="L49" i="16"/>
  <c r="M49" i="16"/>
  <c r="J50" i="16"/>
  <c r="K50" i="16"/>
  <c r="L50" i="16"/>
  <c r="M50" i="16"/>
  <c r="J51" i="16"/>
  <c r="K51" i="16"/>
  <c r="L51" i="16"/>
  <c r="M51" i="16"/>
  <c r="J52" i="16"/>
  <c r="K52" i="16"/>
  <c r="L52" i="16"/>
  <c r="M52" i="16"/>
  <c r="J53" i="16"/>
  <c r="K53" i="16"/>
  <c r="L53" i="16"/>
  <c r="M53" i="16"/>
  <c r="J54" i="16"/>
  <c r="K54" i="16"/>
  <c r="L54" i="16"/>
  <c r="M54" i="16"/>
  <c r="J55" i="16"/>
  <c r="K55" i="16"/>
  <c r="L55" i="16"/>
  <c r="M55" i="16"/>
  <c r="J56" i="16"/>
  <c r="K56" i="16"/>
  <c r="L56" i="16"/>
  <c r="M56" i="16"/>
  <c r="J57" i="16"/>
  <c r="K57" i="16"/>
  <c r="L57" i="16"/>
  <c r="M57" i="16"/>
  <c r="J58" i="16"/>
  <c r="K58" i="16"/>
  <c r="L58" i="16"/>
  <c r="M58" i="16"/>
  <c r="J59" i="16"/>
  <c r="K59" i="16"/>
  <c r="L59" i="16"/>
  <c r="M59" i="16"/>
  <c r="J60" i="16"/>
  <c r="K60" i="16"/>
  <c r="L60" i="16"/>
  <c r="M60" i="16"/>
  <c r="J61" i="16"/>
  <c r="K61" i="16"/>
  <c r="L61" i="16"/>
  <c r="M61" i="16"/>
  <c r="J62" i="16"/>
  <c r="K62" i="16"/>
  <c r="L62" i="16"/>
  <c r="M62" i="16"/>
  <c r="J63" i="16"/>
  <c r="K63" i="16"/>
  <c r="L63" i="16"/>
  <c r="M63" i="16"/>
  <c r="J64" i="16"/>
  <c r="K64" i="16"/>
  <c r="L64" i="16"/>
  <c r="M64" i="16"/>
  <c r="J65" i="16"/>
  <c r="K65" i="16"/>
  <c r="L65" i="16"/>
  <c r="M65" i="16"/>
  <c r="J66" i="16"/>
  <c r="K66" i="16"/>
  <c r="L66" i="16"/>
  <c r="M66" i="16"/>
  <c r="J67" i="16"/>
  <c r="K67" i="16"/>
  <c r="L67" i="16"/>
  <c r="M67" i="16"/>
  <c r="J68" i="16"/>
  <c r="K68" i="16"/>
  <c r="L68" i="16"/>
  <c r="M68" i="16"/>
  <c r="J69" i="16"/>
  <c r="K69" i="16"/>
  <c r="L69" i="16"/>
  <c r="M69" i="16"/>
  <c r="J70" i="16"/>
  <c r="K70" i="16"/>
  <c r="L70" i="16"/>
  <c r="M70" i="16"/>
  <c r="J71" i="16"/>
  <c r="K71" i="16"/>
  <c r="L71" i="16"/>
  <c r="M71" i="16"/>
  <c r="J72" i="16"/>
  <c r="K72" i="16"/>
  <c r="L72" i="16"/>
  <c r="M72" i="16"/>
  <c r="J73" i="16"/>
  <c r="K73" i="16"/>
  <c r="L73" i="16"/>
  <c r="M73" i="16"/>
  <c r="J74" i="16"/>
  <c r="K74" i="16"/>
  <c r="L74" i="16"/>
  <c r="M74" i="16"/>
  <c r="J75" i="16"/>
  <c r="K75" i="16"/>
  <c r="L75" i="16"/>
  <c r="M75" i="16"/>
  <c r="J76" i="16"/>
  <c r="K76" i="16"/>
  <c r="L76" i="16"/>
  <c r="M76" i="16"/>
  <c r="J77" i="16"/>
  <c r="K77" i="16"/>
  <c r="L77" i="16"/>
  <c r="M77" i="16"/>
  <c r="J78" i="16"/>
  <c r="K78" i="16"/>
  <c r="L78" i="16"/>
  <c r="M78" i="16"/>
  <c r="J79" i="16"/>
  <c r="K79" i="16"/>
  <c r="L79" i="16"/>
  <c r="M79" i="16"/>
  <c r="J80" i="16"/>
  <c r="K80" i="16"/>
  <c r="L80" i="16"/>
  <c r="M80" i="16"/>
  <c r="J81" i="16"/>
  <c r="K81" i="16"/>
  <c r="L81" i="16"/>
  <c r="M81" i="16"/>
  <c r="J82" i="16"/>
  <c r="K82" i="16"/>
  <c r="L82" i="16"/>
  <c r="M82" i="16"/>
  <c r="J83" i="16"/>
  <c r="K83" i="16"/>
  <c r="L83" i="16"/>
  <c r="M83" i="16"/>
  <c r="J84" i="16"/>
  <c r="K84" i="16"/>
  <c r="L84" i="16"/>
  <c r="M84" i="16"/>
  <c r="J85" i="16"/>
  <c r="K85" i="16"/>
  <c r="L85" i="16"/>
  <c r="M85" i="16"/>
  <c r="J86" i="16"/>
  <c r="K86" i="16"/>
  <c r="L86" i="16"/>
  <c r="M86" i="16"/>
  <c r="J87" i="16"/>
  <c r="K87" i="16"/>
  <c r="L87" i="16"/>
  <c r="M87" i="16"/>
  <c r="J88" i="16"/>
  <c r="K88" i="16"/>
  <c r="L88" i="16"/>
  <c r="M88" i="16"/>
  <c r="J89" i="16"/>
  <c r="K89" i="16"/>
  <c r="L89" i="16"/>
  <c r="M89" i="16"/>
  <c r="J90" i="16"/>
  <c r="K90" i="16"/>
  <c r="L90" i="16"/>
  <c r="M90" i="16"/>
  <c r="J91" i="16"/>
  <c r="K91" i="16"/>
  <c r="L91" i="16"/>
  <c r="M91" i="16"/>
  <c r="J92" i="16"/>
  <c r="K92" i="16"/>
  <c r="L92" i="16"/>
  <c r="M92" i="16"/>
  <c r="J93" i="16"/>
  <c r="K93" i="16"/>
  <c r="L93" i="16"/>
  <c r="M93" i="16"/>
  <c r="J94" i="16"/>
  <c r="K94" i="16"/>
  <c r="L94" i="16"/>
  <c r="M94" i="16"/>
  <c r="J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M27" i="16"/>
  <c r="L27" i="16"/>
  <c r="K27" i="16"/>
  <c r="M26" i="16"/>
  <c r="L26" i="16"/>
  <c r="K26" i="16"/>
  <c r="M25" i="16"/>
  <c r="L25" i="16"/>
  <c r="K25" i="16"/>
  <c r="M24" i="16"/>
  <c r="L24" i="16"/>
  <c r="K24" i="16"/>
  <c r="M23" i="16"/>
  <c r="L23" i="16"/>
  <c r="K23" i="16"/>
  <c r="M22" i="16"/>
  <c r="L22" i="16"/>
  <c r="K22" i="16"/>
  <c r="M21" i="16"/>
  <c r="L21" i="16"/>
  <c r="K21" i="16"/>
  <c r="M20" i="16"/>
  <c r="L20" i="16"/>
  <c r="K20" i="16"/>
  <c r="M19" i="16"/>
  <c r="L19" i="16"/>
  <c r="K19" i="16"/>
  <c r="M18" i="16"/>
  <c r="L18" i="16"/>
  <c r="K18" i="16"/>
  <c r="M17" i="16"/>
  <c r="L17" i="16"/>
  <c r="K17" i="16"/>
  <c r="M16" i="16"/>
  <c r="L16" i="16"/>
  <c r="K16" i="16"/>
  <c r="M15" i="16"/>
  <c r="L15" i="16"/>
  <c r="K15" i="16"/>
  <c r="M14" i="16"/>
  <c r="L14" i="16"/>
  <c r="K14" i="16"/>
  <c r="M13" i="16"/>
  <c r="L13" i="16"/>
  <c r="K13" i="16"/>
  <c r="M12" i="16"/>
  <c r="L12" i="16"/>
  <c r="K12" i="16"/>
  <c r="M11" i="16"/>
  <c r="L11" i="16"/>
  <c r="K11" i="16"/>
  <c r="M10" i="16"/>
  <c r="L10" i="16"/>
  <c r="K10" i="16"/>
  <c r="M9" i="16"/>
  <c r="L9" i="16"/>
  <c r="K9" i="16"/>
  <c r="M8" i="16"/>
  <c r="L8" i="16"/>
  <c r="K8" i="16"/>
  <c r="M7" i="16"/>
  <c r="L7" i="16"/>
  <c r="K7" i="16"/>
  <c r="M6" i="16"/>
  <c r="L6" i="16"/>
  <c r="K6" i="16"/>
  <c r="M5" i="16"/>
  <c r="L5" i="16"/>
  <c r="K5" i="16"/>
  <c r="M4" i="16"/>
  <c r="L4" i="16"/>
  <c r="K4" i="16"/>
  <c r="M3" i="16"/>
  <c r="L3" i="16"/>
  <c r="K3" i="16"/>
  <c r="M2" i="16"/>
  <c r="L2" i="16"/>
  <c r="K2" i="16"/>
  <c r="M101" i="15"/>
  <c r="L101" i="15"/>
  <c r="K101" i="15"/>
  <c r="J101" i="15"/>
  <c r="M100" i="15"/>
  <c r="L100" i="15"/>
  <c r="K100" i="15"/>
  <c r="J100" i="15"/>
  <c r="M99" i="15"/>
  <c r="L99" i="15"/>
  <c r="K99" i="15"/>
  <c r="J99" i="15"/>
  <c r="M98" i="15"/>
  <c r="L98" i="15"/>
  <c r="K98" i="15"/>
  <c r="J98" i="15"/>
  <c r="M97" i="15"/>
  <c r="L97" i="15"/>
  <c r="K97" i="15"/>
  <c r="J97" i="15"/>
  <c r="M96" i="15"/>
  <c r="L96" i="15"/>
  <c r="K96" i="15"/>
  <c r="J96" i="15"/>
  <c r="M95" i="15"/>
  <c r="L95" i="15"/>
  <c r="K95" i="15"/>
  <c r="J95" i="15"/>
  <c r="M94" i="15"/>
  <c r="L94" i="15"/>
  <c r="K94" i="15"/>
  <c r="J94" i="15"/>
  <c r="M93" i="15"/>
  <c r="L93" i="15"/>
  <c r="K93" i="15"/>
  <c r="J93" i="15"/>
  <c r="M92" i="15"/>
  <c r="L92" i="15"/>
  <c r="K92" i="15"/>
  <c r="J92" i="15"/>
  <c r="M91" i="15"/>
  <c r="L91" i="15"/>
  <c r="K91" i="15"/>
  <c r="J91" i="15"/>
  <c r="M90" i="15"/>
  <c r="L90" i="15"/>
  <c r="K90" i="15"/>
  <c r="J90" i="15"/>
  <c r="M89" i="15"/>
  <c r="L89" i="15"/>
  <c r="K89" i="15"/>
  <c r="J89" i="15"/>
  <c r="M88" i="15"/>
  <c r="L88" i="15"/>
  <c r="K88" i="15"/>
  <c r="J88" i="15"/>
  <c r="M87" i="15"/>
  <c r="L87" i="15"/>
  <c r="K87" i="15"/>
  <c r="J87" i="15"/>
  <c r="M86" i="15"/>
  <c r="L86" i="15"/>
  <c r="K86" i="15"/>
  <c r="J86" i="15"/>
  <c r="M85" i="15"/>
  <c r="L85" i="15"/>
  <c r="K85" i="15"/>
  <c r="J85" i="15"/>
  <c r="M84" i="15"/>
  <c r="L84" i="15"/>
  <c r="K84" i="15"/>
  <c r="J84" i="15"/>
  <c r="M83" i="15"/>
  <c r="L83" i="15"/>
  <c r="K83" i="15"/>
  <c r="J83" i="15"/>
  <c r="M82" i="15"/>
  <c r="L82" i="15"/>
  <c r="K82" i="15"/>
  <c r="J82" i="15"/>
  <c r="M81" i="15"/>
  <c r="L81" i="15"/>
  <c r="K81" i="15"/>
  <c r="J81" i="15"/>
  <c r="M80" i="15"/>
  <c r="L80" i="15"/>
  <c r="K80" i="15"/>
  <c r="J80" i="15"/>
  <c r="M79" i="15"/>
  <c r="L79" i="15"/>
  <c r="K79" i="15"/>
  <c r="J79" i="15"/>
  <c r="M78" i="15"/>
  <c r="L78" i="15"/>
  <c r="K78" i="15"/>
  <c r="J78" i="15"/>
  <c r="M77" i="15"/>
  <c r="L77" i="15"/>
  <c r="K77" i="15"/>
  <c r="J77" i="15"/>
  <c r="M76" i="15"/>
  <c r="L76" i="15"/>
  <c r="K76" i="15"/>
  <c r="J76" i="15"/>
  <c r="M75" i="15"/>
  <c r="L75" i="15"/>
  <c r="K75" i="15"/>
  <c r="J75" i="15"/>
  <c r="M74" i="15"/>
  <c r="L74" i="15"/>
  <c r="K74" i="15"/>
  <c r="J74" i="15"/>
  <c r="M73" i="15"/>
  <c r="L73" i="15"/>
  <c r="K73" i="15"/>
  <c r="J73" i="15"/>
  <c r="M72" i="15"/>
  <c r="L72" i="15"/>
  <c r="K72" i="15"/>
  <c r="J72" i="15"/>
  <c r="M71" i="15"/>
  <c r="L71" i="15"/>
  <c r="K71" i="15"/>
  <c r="J71" i="15"/>
  <c r="M70" i="15"/>
  <c r="L70" i="15"/>
  <c r="K70" i="15"/>
  <c r="J70" i="15"/>
  <c r="M69" i="15"/>
  <c r="L69" i="15"/>
  <c r="K69" i="15"/>
  <c r="J69" i="15"/>
  <c r="M68" i="15"/>
  <c r="L68" i="15"/>
  <c r="K68" i="15"/>
  <c r="J68" i="15"/>
  <c r="M67" i="15"/>
  <c r="L67" i="15"/>
  <c r="K67" i="15"/>
  <c r="J67" i="15"/>
  <c r="M66" i="15"/>
  <c r="L66" i="15"/>
  <c r="K66" i="15"/>
  <c r="J66" i="15"/>
  <c r="M65" i="15"/>
  <c r="L65" i="15"/>
  <c r="K65" i="15"/>
  <c r="J65" i="15"/>
  <c r="M64" i="15"/>
  <c r="L64" i="15"/>
  <c r="K64" i="15"/>
  <c r="J64" i="15"/>
  <c r="M63" i="15"/>
  <c r="L63" i="15"/>
  <c r="K63" i="15"/>
  <c r="J63" i="15"/>
  <c r="M62" i="15"/>
  <c r="L62" i="15"/>
  <c r="K62" i="15"/>
  <c r="J62" i="15"/>
  <c r="M61" i="15"/>
  <c r="L61" i="15"/>
  <c r="K61" i="15"/>
  <c r="J61" i="15"/>
  <c r="M60" i="15"/>
  <c r="L60" i="15"/>
  <c r="K60" i="15"/>
  <c r="J60" i="15"/>
  <c r="M59" i="15"/>
  <c r="L59" i="15"/>
  <c r="K59" i="15"/>
  <c r="J59" i="15"/>
  <c r="M58" i="15"/>
  <c r="L58" i="15"/>
  <c r="K58" i="15"/>
  <c r="J58" i="15"/>
  <c r="M57" i="15"/>
  <c r="L57" i="15"/>
  <c r="K57" i="15"/>
  <c r="J57" i="15"/>
  <c r="M56" i="15"/>
  <c r="L56" i="15"/>
  <c r="K56" i="15"/>
  <c r="J56" i="15"/>
  <c r="M55" i="15"/>
  <c r="L55" i="15"/>
  <c r="K55" i="15"/>
  <c r="J55" i="15"/>
  <c r="M54" i="15"/>
  <c r="L54" i="15"/>
  <c r="K54" i="15"/>
  <c r="J54" i="15"/>
  <c r="M53" i="15"/>
  <c r="L53" i="15"/>
  <c r="K53" i="15"/>
  <c r="J53" i="15"/>
  <c r="M52" i="15"/>
  <c r="L52" i="15"/>
  <c r="K52" i="15"/>
  <c r="J52" i="15"/>
  <c r="M51" i="15"/>
  <c r="L51" i="15"/>
  <c r="K51" i="15"/>
  <c r="J51" i="15"/>
  <c r="M50" i="15"/>
  <c r="L50" i="15"/>
  <c r="K50" i="15"/>
  <c r="J50" i="15"/>
  <c r="M49" i="15"/>
  <c r="L49" i="15"/>
  <c r="K49" i="15"/>
  <c r="J49" i="15"/>
  <c r="M48" i="15"/>
  <c r="L48" i="15"/>
  <c r="K48" i="15"/>
  <c r="J48" i="15"/>
  <c r="M47" i="15"/>
  <c r="L47" i="15"/>
  <c r="K47" i="15"/>
  <c r="J47" i="15"/>
  <c r="M46" i="15"/>
  <c r="L46" i="15"/>
  <c r="K46" i="15"/>
  <c r="J46" i="15"/>
  <c r="M45" i="15"/>
  <c r="L45" i="15"/>
  <c r="K45" i="15"/>
  <c r="J45" i="15"/>
  <c r="M44" i="15"/>
  <c r="L44" i="15"/>
  <c r="K44" i="15"/>
  <c r="J44" i="15"/>
  <c r="M43" i="15"/>
  <c r="L43" i="15"/>
  <c r="K43" i="15"/>
  <c r="J43" i="15"/>
  <c r="M42" i="15"/>
  <c r="L42" i="15"/>
  <c r="K42" i="15"/>
  <c r="J42" i="15"/>
  <c r="M41" i="15"/>
  <c r="L41" i="15"/>
  <c r="K41" i="15"/>
  <c r="J41" i="15"/>
  <c r="M40" i="15"/>
  <c r="L40" i="15"/>
  <c r="K40" i="15"/>
  <c r="J40" i="15"/>
  <c r="M39" i="15"/>
  <c r="L39" i="15"/>
  <c r="K39" i="15"/>
  <c r="J39" i="15"/>
  <c r="M38" i="15"/>
  <c r="L38" i="15"/>
  <c r="K38" i="15"/>
  <c r="J38" i="15"/>
  <c r="M37" i="15"/>
  <c r="L37" i="15"/>
  <c r="K37" i="15"/>
  <c r="J37" i="15"/>
  <c r="M36" i="15"/>
  <c r="L36" i="15"/>
  <c r="K36" i="15"/>
  <c r="J36" i="15"/>
  <c r="M35" i="15"/>
  <c r="L35" i="15"/>
  <c r="K35" i="15"/>
  <c r="J35" i="15"/>
  <c r="M34" i="15"/>
  <c r="L34" i="15"/>
  <c r="K34" i="15"/>
  <c r="J34" i="15"/>
  <c r="M33" i="15"/>
  <c r="L33" i="15"/>
  <c r="K33" i="15"/>
  <c r="J33" i="15"/>
  <c r="M32" i="15"/>
  <c r="L32" i="15"/>
  <c r="K32" i="15"/>
  <c r="J32" i="15"/>
  <c r="M31" i="15"/>
  <c r="L31" i="15"/>
  <c r="K31" i="15"/>
  <c r="J31" i="15"/>
  <c r="M30" i="15"/>
  <c r="L30" i="15"/>
  <c r="K30" i="15"/>
  <c r="J30" i="15"/>
  <c r="M29" i="15"/>
  <c r="L29" i="15"/>
  <c r="K29" i="15"/>
  <c r="J29" i="15"/>
  <c r="M28" i="15"/>
  <c r="L28" i="15"/>
  <c r="K28" i="15"/>
  <c r="J28" i="15"/>
  <c r="M27" i="15"/>
  <c r="L27" i="15"/>
  <c r="K27" i="15"/>
  <c r="J27" i="15"/>
  <c r="M26" i="15"/>
  <c r="L26" i="15"/>
  <c r="K26" i="15"/>
  <c r="J26" i="15"/>
  <c r="M25" i="15"/>
  <c r="L25" i="15"/>
  <c r="K25" i="15"/>
  <c r="J25" i="15"/>
  <c r="M24" i="15"/>
  <c r="L24" i="15"/>
  <c r="K24" i="15"/>
  <c r="J24" i="15"/>
  <c r="M23" i="15"/>
  <c r="L23" i="15"/>
  <c r="K23" i="15"/>
  <c r="J23" i="15"/>
  <c r="M22" i="15"/>
  <c r="L22" i="15"/>
  <c r="K22" i="15"/>
  <c r="J22" i="15"/>
  <c r="M21" i="15"/>
  <c r="L21" i="15"/>
  <c r="K21" i="15"/>
  <c r="J21" i="15"/>
  <c r="M20" i="15"/>
  <c r="L20" i="15"/>
  <c r="K20" i="15"/>
  <c r="J20" i="15"/>
  <c r="M19" i="15"/>
  <c r="L19" i="15"/>
  <c r="K19" i="15"/>
  <c r="J19" i="15"/>
  <c r="M18" i="15"/>
  <c r="L18" i="15"/>
  <c r="K18" i="15"/>
  <c r="J18" i="15"/>
  <c r="M17" i="15"/>
  <c r="L17" i="15"/>
  <c r="K17" i="15"/>
  <c r="J17" i="15"/>
  <c r="M16" i="15"/>
  <c r="L16" i="15"/>
  <c r="K16" i="15"/>
  <c r="J16" i="15"/>
  <c r="M15" i="15"/>
  <c r="L15" i="15"/>
  <c r="K15" i="15"/>
  <c r="J15" i="15"/>
  <c r="M14" i="15"/>
  <c r="L14" i="15"/>
  <c r="K14" i="15"/>
  <c r="J14" i="15"/>
  <c r="M13" i="15"/>
  <c r="L13" i="15"/>
  <c r="K13" i="15"/>
  <c r="J13" i="15"/>
  <c r="M12" i="15"/>
  <c r="L12" i="15"/>
  <c r="K12" i="15"/>
  <c r="J12" i="15"/>
  <c r="M11" i="15"/>
  <c r="L11" i="15"/>
  <c r="K11" i="15"/>
  <c r="J11" i="15"/>
  <c r="M10" i="15"/>
  <c r="L10" i="15"/>
  <c r="K10" i="15"/>
  <c r="J10" i="15"/>
  <c r="M9" i="15"/>
  <c r="L9" i="15"/>
  <c r="K9" i="15"/>
  <c r="J9" i="15"/>
  <c r="M8" i="15"/>
  <c r="L8" i="15"/>
  <c r="K8" i="15"/>
  <c r="J8" i="15"/>
  <c r="M7" i="15"/>
  <c r="L7" i="15"/>
  <c r="K7" i="15"/>
  <c r="J7" i="15"/>
  <c r="M6" i="15"/>
  <c r="L6" i="15"/>
  <c r="K6" i="15"/>
  <c r="J6" i="15"/>
  <c r="M5" i="15"/>
  <c r="L5" i="15"/>
  <c r="K5" i="15"/>
  <c r="J5" i="15"/>
  <c r="M4" i="15"/>
  <c r="L4" i="15"/>
  <c r="K4" i="15"/>
  <c r="J4" i="15"/>
  <c r="M3" i="15"/>
  <c r="L3" i="15"/>
  <c r="K3" i="15"/>
  <c r="J3" i="15"/>
  <c r="M2" i="15"/>
  <c r="M102" i="15" s="1"/>
  <c r="L2" i="15"/>
  <c r="K2" i="15"/>
  <c r="J2" i="15"/>
  <c r="L102" i="15" l="1"/>
  <c r="L104" i="15" s="1"/>
  <c r="K86" i="12"/>
  <c r="L86" i="12"/>
  <c r="M86" i="12"/>
  <c r="N86" i="12"/>
  <c r="K87" i="12"/>
  <c r="L87" i="12"/>
  <c r="M87" i="12"/>
  <c r="N87" i="12"/>
  <c r="K88" i="12"/>
  <c r="L88" i="12"/>
  <c r="M88" i="12"/>
  <c r="N88" i="12"/>
  <c r="K89" i="12"/>
  <c r="L89" i="12"/>
  <c r="M89" i="12"/>
  <c r="N89" i="12"/>
  <c r="K90" i="12"/>
  <c r="L90" i="12"/>
  <c r="M90" i="12"/>
  <c r="N90" i="12"/>
  <c r="K91" i="12"/>
  <c r="L91" i="12"/>
  <c r="M91" i="12"/>
  <c r="N91" i="12"/>
  <c r="K92" i="12"/>
  <c r="L92" i="12"/>
  <c r="M92" i="12"/>
  <c r="N92" i="12"/>
  <c r="K93" i="12"/>
  <c r="L93" i="12"/>
  <c r="M93" i="12"/>
  <c r="N93" i="12"/>
  <c r="K94" i="12"/>
  <c r="L94" i="12"/>
  <c r="M94" i="12"/>
  <c r="N94" i="12"/>
  <c r="K95" i="12"/>
  <c r="L95" i="12"/>
  <c r="M95" i="12"/>
  <c r="N95" i="12"/>
  <c r="K96" i="12"/>
  <c r="L96" i="12"/>
  <c r="M96" i="12"/>
  <c r="N96" i="12"/>
  <c r="K97" i="12"/>
  <c r="L97" i="12"/>
  <c r="M97" i="12"/>
  <c r="N97" i="12"/>
  <c r="K98" i="12"/>
  <c r="L98" i="12"/>
  <c r="M98" i="12"/>
  <c r="N98" i="12"/>
  <c r="K99" i="12"/>
  <c r="L99" i="12"/>
  <c r="M99" i="12"/>
  <c r="N99" i="12"/>
  <c r="K100" i="12"/>
  <c r="L100" i="12"/>
  <c r="M100" i="12"/>
  <c r="N100" i="12"/>
  <c r="K101" i="12"/>
  <c r="L101" i="12"/>
  <c r="M101" i="12"/>
  <c r="N101" i="12"/>
  <c r="K102" i="12"/>
  <c r="L102" i="12"/>
  <c r="M102" i="12"/>
  <c r="N102" i="12"/>
  <c r="K103" i="12"/>
  <c r="L103" i="12"/>
  <c r="M103" i="12"/>
  <c r="N103" i="12"/>
  <c r="K104" i="12"/>
  <c r="L104" i="12"/>
  <c r="M104" i="12"/>
  <c r="N104" i="12"/>
  <c r="K105" i="12"/>
  <c r="L105" i="12"/>
  <c r="M105" i="12"/>
  <c r="N105" i="12"/>
  <c r="K106" i="12"/>
  <c r="L106" i="12"/>
  <c r="M106" i="12"/>
  <c r="N106" i="12"/>
  <c r="K107" i="12"/>
  <c r="L107" i="12"/>
  <c r="M107" i="12"/>
  <c r="N107" i="12"/>
  <c r="K108" i="12"/>
  <c r="L108" i="12"/>
  <c r="M108" i="12"/>
  <c r="N108" i="12"/>
  <c r="K109" i="12"/>
  <c r="L109" i="12"/>
  <c r="M109" i="12"/>
  <c r="N109" i="12"/>
  <c r="K110" i="12"/>
  <c r="L110" i="12"/>
  <c r="M110" i="12"/>
  <c r="N110" i="12"/>
  <c r="K111" i="12"/>
  <c r="L111" i="12"/>
  <c r="M111" i="12"/>
  <c r="N111" i="12"/>
  <c r="K112" i="12"/>
  <c r="L112" i="12"/>
  <c r="M112" i="12"/>
  <c r="N112" i="12"/>
  <c r="K113" i="12"/>
  <c r="L113" i="12"/>
  <c r="M113" i="12"/>
  <c r="N113" i="12"/>
  <c r="N85" i="12"/>
  <c r="M85" i="12"/>
  <c r="L85" i="12"/>
  <c r="K85" i="12"/>
  <c r="N84" i="12"/>
  <c r="M84" i="12"/>
  <c r="L84" i="12"/>
  <c r="K84" i="12"/>
  <c r="N83" i="12"/>
  <c r="M83" i="12"/>
  <c r="L83" i="12"/>
  <c r="K83" i="12"/>
  <c r="N82" i="12"/>
  <c r="M82" i="12"/>
  <c r="L82" i="12"/>
  <c r="K82" i="12"/>
  <c r="N81" i="12"/>
  <c r="M81" i="12"/>
  <c r="L81" i="12"/>
  <c r="K81" i="12"/>
  <c r="N80" i="12"/>
  <c r="M80" i="12"/>
  <c r="L80" i="12"/>
  <c r="K80" i="12"/>
  <c r="N79" i="12"/>
  <c r="M79" i="12"/>
  <c r="L79" i="12"/>
  <c r="K79" i="12"/>
  <c r="N78" i="12"/>
  <c r="M78" i="12"/>
  <c r="L78" i="12"/>
  <c r="K78" i="12"/>
  <c r="N77" i="12"/>
  <c r="M77" i="12"/>
  <c r="L77" i="12"/>
  <c r="K77" i="12"/>
  <c r="N76" i="12"/>
  <c r="M76" i="12"/>
  <c r="L76" i="12"/>
  <c r="K76" i="12"/>
  <c r="N75" i="12"/>
  <c r="M75" i="12"/>
  <c r="L75" i="12"/>
  <c r="K75" i="12"/>
  <c r="N74" i="12"/>
  <c r="M74" i="12"/>
  <c r="L74" i="12"/>
  <c r="K74" i="12"/>
  <c r="N73" i="12"/>
  <c r="M73" i="12"/>
  <c r="L73" i="12"/>
  <c r="K73" i="12"/>
  <c r="N72" i="12"/>
  <c r="M72" i="12"/>
  <c r="L72" i="12"/>
  <c r="K72" i="12"/>
  <c r="N71" i="12"/>
  <c r="M71" i="12"/>
  <c r="L71" i="12"/>
  <c r="K71" i="12"/>
  <c r="N70" i="12"/>
  <c r="M70" i="12"/>
  <c r="L70" i="12"/>
  <c r="K70" i="12"/>
  <c r="N69" i="12"/>
  <c r="M69" i="12"/>
  <c r="L69" i="12"/>
  <c r="K69" i="12"/>
  <c r="N68" i="12"/>
  <c r="M68" i="12"/>
  <c r="L68" i="12"/>
  <c r="K68" i="12"/>
  <c r="N67" i="12"/>
  <c r="M67" i="12"/>
  <c r="L67" i="12"/>
  <c r="K67" i="12"/>
  <c r="N66" i="12"/>
  <c r="M66" i="12"/>
  <c r="L66" i="12"/>
  <c r="K66" i="12"/>
  <c r="N65" i="12"/>
  <c r="M65" i="12"/>
  <c r="L65" i="12"/>
  <c r="K65" i="12"/>
  <c r="N64" i="12"/>
  <c r="M64" i="12"/>
  <c r="L64" i="12"/>
  <c r="K64" i="12"/>
  <c r="N63" i="12"/>
  <c r="M63" i="12"/>
  <c r="L63" i="12"/>
  <c r="K63" i="12"/>
  <c r="N62" i="12"/>
  <c r="M62" i="12"/>
  <c r="L62" i="12"/>
  <c r="K62" i="12"/>
  <c r="N61" i="12"/>
  <c r="M61" i="12"/>
  <c r="L61" i="12"/>
  <c r="K61" i="12"/>
  <c r="N60" i="12"/>
  <c r="M60" i="12"/>
  <c r="L60" i="12"/>
  <c r="K60" i="12"/>
  <c r="N59" i="12"/>
  <c r="M59" i="12"/>
  <c r="L59" i="12"/>
  <c r="K59" i="12"/>
  <c r="N58" i="12"/>
  <c r="M58" i="12"/>
  <c r="L58" i="12"/>
  <c r="K58" i="12"/>
  <c r="N57" i="12"/>
  <c r="M57" i="12"/>
  <c r="L57" i="12"/>
  <c r="K57" i="12"/>
  <c r="N56" i="12"/>
  <c r="M56" i="12"/>
  <c r="L56" i="12"/>
  <c r="K56" i="12"/>
  <c r="N55" i="12"/>
  <c r="M55" i="12"/>
  <c r="L55" i="12"/>
  <c r="K55" i="12"/>
  <c r="N54" i="12"/>
  <c r="M54" i="12"/>
  <c r="L54" i="12"/>
  <c r="K54" i="12"/>
  <c r="N53" i="12"/>
  <c r="M53" i="12"/>
  <c r="L53" i="12"/>
  <c r="K53" i="12"/>
  <c r="N52" i="12"/>
  <c r="M52" i="12"/>
  <c r="L52" i="12"/>
  <c r="K52" i="12"/>
  <c r="N51" i="12"/>
  <c r="M51" i="12"/>
  <c r="L51" i="12"/>
  <c r="K51" i="12"/>
  <c r="N50" i="12"/>
  <c r="M50" i="12"/>
  <c r="L50" i="12"/>
  <c r="K50" i="12"/>
  <c r="N49" i="12"/>
  <c r="M49" i="12"/>
  <c r="L49" i="12"/>
  <c r="K49" i="12"/>
  <c r="N48" i="12"/>
  <c r="M48" i="12"/>
  <c r="L48" i="12"/>
  <c r="K48" i="12"/>
  <c r="N47" i="12"/>
  <c r="M47" i="12"/>
  <c r="L47" i="12"/>
  <c r="K47" i="12"/>
  <c r="N46" i="12"/>
  <c r="M46" i="12"/>
  <c r="L46" i="12"/>
  <c r="K46" i="12"/>
  <c r="N45" i="12"/>
  <c r="M45" i="12"/>
  <c r="L45" i="12"/>
  <c r="K45" i="12"/>
  <c r="N44" i="12"/>
  <c r="M44" i="12"/>
  <c r="L44" i="12"/>
  <c r="K44" i="12"/>
  <c r="N43" i="12"/>
  <c r="M43" i="12"/>
  <c r="L43" i="12"/>
  <c r="K43" i="12"/>
  <c r="N42" i="12"/>
  <c r="M42" i="12"/>
  <c r="L42" i="12"/>
  <c r="K42" i="12"/>
  <c r="N41" i="12"/>
  <c r="M41" i="12"/>
  <c r="L41" i="12"/>
  <c r="K41" i="12"/>
  <c r="N40" i="12"/>
  <c r="M40" i="12"/>
  <c r="L40" i="12"/>
  <c r="K40" i="12"/>
  <c r="N39" i="12"/>
  <c r="M39" i="12"/>
  <c r="L39" i="12"/>
  <c r="K39" i="12"/>
  <c r="N38" i="12"/>
  <c r="M38" i="12"/>
  <c r="L38" i="12"/>
  <c r="K38" i="12"/>
  <c r="N37" i="12"/>
  <c r="M37" i="12"/>
  <c r="L37" i="12"/>
  <c r="K37" i="12"/>
  <c r="N36" i="12"/>
  <c r="M36" i="12"/>
  <c r="L36" i="12"/>
  <c r="K36" i="12"/>
  <c r="N35" i="12"/>
  <c r="M35" i="12"/>
  <c r="L35" i="12"/>
  <c r="K35" i="12"/>
  <c r="N34" i="12"/>
  <c r="M34" i="12"/>
  <c r="L34" i="12"/>
  <c r="K34" i="12"/>
  <c r="N33" i="12"/>
  <c r="M33" i="12"/>
  <c r="L33" i="12"/>
  <c r="K33" i="12"/>
  <c r="N32" i="12"/>
  <c r="M32" i="12"/>
  <c r="L32" i="12"/>
  <c r="K32" i="12"/>
  <c r="N31" i="12"/>
  <c r="M31" i="12"/>
  <c r="L31" i="12"/>
  <c r="K31" i="12"/>
  <c r="N30" i="12"/>
  <c r="M30" i="12"/>
  <c r="L30" i="12"/>
  <c r="K30" i="12"/>
  <c r="N29" i="12"/>
  <c r="M29" i="12"/>
  <c r="L29" i="12"/>
  <c r="K29" i="12"/>
  <c r="N28" i="12"/>
  <c r="M28" i="12"/>
  <c r="L28" i="12"/>
  <c r="K28" i="12"/>
  <c r="N27" i="12"/>
  <c r="M27" i="12"/>
  <c r="L27" i="12"/>
  <c r="K27" i="12"/>
  <c r="N26" i="12"/>
  <c r="M26" i="12"/>
  <c r="L26" i="12"/>
  <c r="K26" i="12"/>
  <c r="N25" i="12"/>
  <c r="M25" i="12"/>
  <c r="L25" i="12"/>
  <c r="K25" i="12"/>
  <c r="N24" i="12"/>
  <c r="M24" i="12"/>
  <c r="L24" i="12"/>
  <c r="K24" i="12"/>
  <c r="N23" i="12"/>
  <c r="M23" i="12"/>
  <c r="L23" i="12"/>
  <c r="K23" i="12"/>
  <c r="N22" i="12"/>
  <c r="M22" i="12"/>
  <c r="L22" i="12"/>
  <c r="K22" i="12"/>
  <c r="N21" i="12"/>
  <c r="M21" i="12"/>
  <c r="L21" i="12"/>
  <c r="K21" i="12"/>
  <c r="N20" i="12"/>
  <c r="M20" i="12"/>
  <c r="L20" i="12"/>
  <c r="K20" i="12"/>
  <c r="N19" i="12"/>
  <c r="M19" i="12"/>
  <c r="L19" i="12"/>
  <c r="K19" i="12"/>
  <c r="N18" i="12"/>
  <c r="M18" i="12"/>
  <c r="L18" i="12"/>
  <c r="K18" i="12"/>
  <c r="N17" i="12"/>
  <c r="M17" i="12"/>
  <c r="L17" i="12"/>
  <c r="K17" i="12"/>
  <c r="N16" i="12"/>
  <c r="M16" i="12"/>
  <c r="L16" i="12"/>
  <c r="K16" i="12"/>
  <c r="N15" i="12"/>
  <c r="M15" i="12"/>
  <c r="L15" i="12"/>
  <c r="K15" i="12"/>
  <c r="N14" i="12"/>
  <c r="M14" i="12"/>
  <c r="L14" i="12"/>
  <c r="K14" i="12"/>
  <c r="N13" i="12"/>
  <c r="M13" i="12"/>
  <c r="L13" i="12"/>
  <c r="K13" i="12"/>
  <c r="N12" i="12"/>
  <c r="M12" i="12"/>
  <c r="L12" i="12"/>
  <c r="K12" i="12"/>
  <c r="N11" i="12"/>
  <c r="M11" i="12"/>
  <c r="L11" i="12"/>
  <c r="K11" i="12"/>
  <c r="N10" i="12"/>
  <c r="M10" i="12"/>
  <c r="L10" i="12"/>
  <c r="K10" i="12"/>
  <c r="N9" i="12"/>
  <c r="M9" i="12"/>
  <c r="L9" i="12"/>
  <c r="K9" i="12"/>
  <c r="N8" i="12"/>
  <c r="M8" i="12"/>
  <c r="L8" i="12"/>
  <c r="K8" i="12"/>
  <c r="N7" i="12"/>
  <c r="M7" i="12"/>
  <c r="L7" i="12"/>
  <c r="K7" i="12"/>
  <c r="N6" i="12"/>
  <c r="M6" i="12"/>
  <c r="L6" i="12"/>
  <c r="K6" i="12"/>
  <c r="N5" i="12"/>
  <c r="M5" i="12"/>
  <c r="L5" i="12"/>
  <c r="K5" i="12"/>
  <c r="N4" i="12"/>
  <c r="M4" i="12"/>
  <c r="L4" i="12"/>
  <c r="K4" i="12"/>
  <c r="N3" i="12"/>
  <c r="M3" i="12"/>
  <c r="L3" i="12"/>
  <c r="K3" i="12"/>
  <c r="N2" i="12"/>
  <c r="N114" i="12" s="1"/>
  <c r="M2" i="12"/>
  <c r="L2" i="12"/>
  <c r="K2" i="12"/>
  <c r="M114" i="12" l="1"/>
  <c r="M116" i="12"/>
  <c r="F22" i="2" l="1"/>
  <c r="E22" i="2"/>
  <c r="D22" i="2"/>
  <c r="C22" i="2"/>
  <c r="B22" i="2"/>
</calcChain>
</file>

<file path=xl/sharedStrings.xml><?xml version="1.0" encoding="utf-8"?>
<sst xmlns="http://schemas.openxmlformats.org/spreadsheetml/2006/main" count="209" uniqueCount="45">
  <si>
    <t>No</t>
  </si>
  <si>
    <t>SavXMI</t>
  </si>
  <si>
    <t>LoaXMI</t>
  </si>
  <si>
    <t>SavCBP</t>
  </si>
  <si>
    <t>LoOCBP</t>
  </si>
  <si>
    <t>LoaCBP</t>
  </si>
  <si>
    <t>NuNodes</t>
  </si>
  <si>
    <t>NLOCBP</t>
  </si>
  <si>
    <t>NLCBP</t>
  </si>
  <si>
    <t>LoOCBP:LoaCBP</t>
  </si>
  <si>
    <t>NLOCBP:NLCBP</t>
  </si>
  <si>
    <t>LoOCBP:LoaXMI</t>
  </si>
  <si>
    <t>LoaCBP:LoaXMI</t>
  </si>
  <si>
    <t>NumOps</t>
  </si>
  <si>
    <t>NumNodes</t>
  </si>
  <si>
    <t>TAtSU</t>
  </si>
  <si>
    <t>TAtARM</t>
  </si>
  <si>
    <t>TReSU</t>
  </si>
  <si>
    <t>TReARM</t>
  </si>
  <si>
    <t>TiDel</t>
  </si>
  <si>
    <t>IgnoreLst</t>
  </si>
  <si>
    <t>ChgeEvent</t>
  </si>
  <si>
    <t xml:space="preserve">CBPSize   </t>
  </si>
  <si>
    <t>XMISize</t>
  </si>
  <si>
    <t>HistSize</t>
  </si>
  <si>
    <t>CBP:XMI</t>
  </si>
  <si>
    <t>OH:XMI</t>
  </si>
  <si>
    <t>OH:CBP</t>
  </si>
  <si>
    <t>CBPSize+HistSize</t>
  </si>
  <si>
    <t>numOps</t>
  </si>
  <si>
    <t>Nodes</t>
  </si>
  <si>
    <t>CBPSize</t>
  </si>
  <si>
    <t>EMFSize</t>
  </si>
  <si>
    <t>CBPComp</t>
  </si>
  <si>
    <t>EMFComp</t>
  </si>
  <si>
    <t>XML Save Time</t>
  </si>
  <si>
    <t>CBP Append Time</t>
  </si>
  <si>
    <t>XMI</t>
  </si>
  <si>
    <t>CBP</t>
  </si>
  <si>
    <t>Optimised CBP</t>
  </si>
  <si>
    <t>CBP's Memory Size</t>
  </si>
  <si>
    <t>XMI's Memory Size</t>
  </si>
  <si>
    <t>CBPAppend</t>
  </si>
  <si>
    <t>XMISave</t>
  </si>
  <si>
    <t>ObjHistory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</si>
</sst>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"/>
    <numFmt numFmtId="165" formatCode="0.0000"/>
    <numFmt numFmtId="166" formatCode="0.0"/>
    <numFmt numFmtId="167" formatCode="0.000000"/>
    <numFmt numFmtId="168" formatCode="0.0000000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839496"/>
      <name val="Arial Unicode MS"/>
    </font>
    <font>
      <sz val="11"/>
      <color theme="1"/>
      <name val="cmr10"/>
      <family val="2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9" fontId="0" fillId="0" borderId="0" xfId="1" applyFont="1"/>
    <xf numFmtId="2" fontId="0" fillId="0" borderId="0" xfId="0" applyNumberFormat="1"/>
    <xf numFmtId="165" fontId="0" fillId="0" borderId="0" xfId="0" applyNumberFormat="1"/>
    <xf numFmtId="0" fontId="2" fillId="0" borderId="0" xfId="0" applyFont="1"/>
    <xf numFmtId="0" fontId="0" fillId="0" borderId="0" xfId="1" applyNumberFormat="1" applyFont="1"/>
    <xf numFmtId="0" fontId="3" fillId="0" borderId="0" xfId="0" applyFont="1"/>
    <xf numFmtId="0" fontId="4" fillId="0" borderId="0" xfId="0" applyFont="1"/>
    <xf numFmtId="0" fontId="0" fillId="2" borderId="0" xfId="0" applyFill="1"/>
    <xf numFmtId="166" fontId="0" fillId="0" borderId="0" xfId="0" applyNumberFormat="1"/>
    <xf numFmtId="1" fontId="0" fillId="0" borderId="0" xfId="0" applyNumberFormat="1"/>
    <xf numFmtId="0" fontId="0" fillId="0" borderId="0" xfId="0" applyNumberFormat="1"/>
    <xf numFmtId="167" fontId="0" fillId="0" borderId="0" xfId="0" applyNumberFormat="1"/>
    <xf numFmtId="16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66CC"/>
      <color rgb="FF008000"/>
      <color rgb="FFFF0000"/>
      <color rgb="FFFF5050"/>
      <color rgb="FF3399FF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DeepTree!$D$1</c:f>
              <c:strCache>
                <c:ptCount val="1"/>
                <c:pt idx="0">
                  <c:v>LoaXMI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DeepTree!$A$2:$A$26</c:f>
              <c:numCache>
                <c:formatCode>General</c:formatCode>
                <c:ptCount val="2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</c:numCache>
            </c:numRef>
          </c:cat>
          <c:val>
            <c:numRef>
              <c:f>DeepTree!$D$2:$D$26</c:f>
              <c:numCache>
                <c:formatCode>General</c:formatCode>
                <c:ptCount val="25"/>
                <c:pt idx="0">
                  <c:v>3.8E-3</c:v>
                </c:pt>
                <c:pt idx="1">
                  <c:v>1.6000000000000001E-3</c:v>
                </c:pt>
                <c:pt idx="2">
                  <c:v>1.8E-3</c:v>
                </c:pt>
                <c:pt idx="3">
                  <c:v>2E-3</c:v>
                </c:pt>
                <c:pt idx="4">
                  <c:v>1.1999999999999999E-3</c:v>
                </c:pt>
                <c:pt idx="5">
                  <c:v>1.1999999999999999E-3</c:v>
                </c:pt>
                <c:pt idx="6">
                  <c:v>1.4E-3</c:v>
                </c:pt>
                <c:pt idx="7">
                  <c:v>1.5E-3</c:v>
                </c:pt>
                <c:pt idx="8">
                  <c:v>1.2999999999999999E-3</c:v>
                </c:pt>
                <c:pt idx="9">
                  <c:v>1.6000000000000001E-3</c:v>
                </c:pt>
                <c:pt idx="10">
                  <c:v>2.0999999999999999E-3</c:v>
                </c:pt>
                <c:pt idx="11">
                  <c:v>2.0999999999999999E-3</c:v>
                </c:pt>
                <c:pt idx="12">
                  <c:v>2.7000000000000001E-3</c:v>
                </c:pt>
                <c:pt idx="13">
                  <c:v>2.5999999999999999E-3</c:v>
                </c:pt>
                <c:pt idx="14">
                  <c:v>3.0999999999999999E-3</c:v>
                </c:pt>
                <c:pt idx="15">
                  <c:v>3.3E-3</c:v>
                </c:pt>
                <c:pt idx="16">
                  <c:v>3.3999999999999998E-3</c:v>
                </c:pt>
                <c:pt idx="17">
                  <c:v>3.8E-3</c:v>
                </c:pt>
                <c:pt idx="18">
                  <c:v>4.7000000000000002E-3</c:v>
                </c:pt>
                <c:pt idx="19">
                  <c:v>6.0000000000000001E-3</c:v>
                </c:pt>
                <c:pt idx="20" formatCode="0.000">
                  <c:v>4.8999999999999998E-3</c:v>
                </c:pt>
                <c:pt idx="21">
                  <c:v>5.4999999999999997E-3</c:v>
                </c:pt>
                <c:pt idx="22">
                  <c:v>6.8999999999999999E-3</c:v>
                </c:pt>
                <c:pt idx="23">
                  <c:v>6.6E-3</c:v>
                </c:pt>
                <c:pt idx="24">
                  <c:v>7.3000000000000001E-3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29-4D54-BE5D-34754A414357}"/>
            </c:ext>
          </c:extLst>
        </c:ser>
        <c:ser>
          <c:idx val="1"/>
          <c:order val="1"/>
          <c:tx>
            <c:strRef>
              <c:f>DeepTree!$E$1</c:f>
              <c:strCache>
                <c:ptCount val="1"/>
                <c:pt idx="0">
                  <c:v>LoOCBP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DeepTree!$A$2:$A$26</c:f>
              <c:numCache>
                <c:formatCode>General</c:formatCode>
                <c:ptCount val="2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</c:numCache>
            </c:numRef>
          </c:cat>
          <c:val>
            <c:numRef>
              <c:f>DeepTree!$E$2:$E$26</c:f>
              <c:numCache>
                <c:formatCode>General</c:formatCode>
                <c:ptCount val="25"/>
                <c:pt idx="0">
                  <c:v>1.4E-3</c:v>
                </c:pt>
                <c:pt idx="1">
                  <c:v>2.3999999999999998E-3</c:v>
                </c:pt>
                <c:pt idx="2">
                  <c:v>2E-3</c:v>
                </c:pt>
                <c:pt idx="3">
                  <c:v>2.2000000000000001E-3</c:v>
                </c:pt>
                <c:pt idx="4">
                  <c:v>2.2000000000000001E-3</c:v>
                </c:pt>
                <c:pt idx="5">
                  <c:v>2.3E-3</c:v>
                </c:pt>
                <c:pt idx="6">
                  <c:v>3.3999999999999998E-3</c:v>
                </c:pt>
                <c:pt idx="7">
                  <c:v>3.0999999999999999E-3</c:v>
                </c:pt>
                <c:pt idx="8">
                  <c:v>3.5000000000000001E-3</c:v>
                </c:pt>
                <c:pt idx="9">
                  <c:v>4.1000000000000003E-3</c:v>
                </c:pt>
                <c:pt idx="10">
                  <c:v>4.3E-3</c:v>
                </c:pt>
                <c:pt idx="11">
                  <c:v>5.4000000000000003E-3</c:v>
                </c:pt>
                <c:pt idx="12">
                  <c:v>5.3E-3</c:v>
                </c:pt>
                <c:pt idx="13">
                  <c:v>7.1999999999999998E-3</c:v>
                </c:pt>
                <c:pt idx="14">
                  <c:v>6.4000000000000003E-3</c:v>
                </c:pt>
                <c:pt idx="15">
                  <c:v>6.8999999999999999E-3</c:v>
                </c:pt>
                <c:pt idx="16">
                  <c:v>8.6E-3</c:v>
                </c:pt>
                <c:pt idx="17">
                  <c:v>8.3999999999999995E-3</c:v>
                </c:pt>
                <c:pt idx="18">
                  <c:v>9.9000000000000008E-3</c:v>
                </c:pt>
                <c:pt idx="19">
                  <c:v>1.09E-2</c:v>
                </c:pt>
                <c:pt idx="20" formatCode="0.000">
                  <c:v>1.12E-2</c:v>
                </c:pt>
                <c:pt idx="21">
                  <c:v>1.04E-2</c:v>
                </c:pt>
                <c:pt idx="22">
                  <c:v>1.49E-2</c:v>
                </c:pt>
                <c:pt idx="23">
                  <c:v>1.2699999999999999E-2</c:v>
                </c:pt>
                <c:pt idx="24">
                  <c:v>1.2999999999999999E-2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29-4D54-BE5D-34754A414357}"/>
            </c:ext>
          </c:extLst>
        </c:ser>
        <c:ser>
          <c:idx val="2"/>
          <c:order val="2"/>
          <c:tx>
            <c:strRef>
              <c:f>DeepTree!$F$1</c:f>
              <c:strCache>
                <c:ptCount val="1"/>
                <c:pt idx="0">
                  <c:v>LoaCBP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DeepTree!$A$2:$A$26</c:f>
              <c:numCache>
                <c:formatCode>General</c:formatCode>
                <c:ptCount val="2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</c:numCache>
            </c:numRef>
          </c:cat>
          <c:val>
            <c:numRef>
              <c:f>DeepTree!$F$2:$F$26</c:f>
              <c:numCache>
                <c:formatCode>General</c:formatCode>
                <c:ptCount val="25"/>
                <c:pt idx="0">
                  <c:v>2.0999999999999999E-3</c:v>
                </c:pt>
                <c:pt idx="1">
                  <c:v>2.8E-3</c:v>
                </c:pt>
                <c:pt idx="2">
                  <c:v>2.0999999999999999E-3</c:v>
                </c:pt>
                <c:pt idx="3">
                  <c:v>2.3999999999999998E-3</c:v>
                </c:pt>
                <c:pt idx="4">
                  <c:v>2.7000000000000001E-3</c:v>
                </c:pt>
                <c:pt idx="5">
                  <c:v>2.5999999999999999E-3</c:v>
                </c:pt>
                <c:pt idx="6">
                  <c:v>3.8E-3</c:v>
                </c:pt>
                <c:pt idx="7">
                  <c:v>3.5999999999999999E-3</c:v>
                </c:pt>
                <c:pt idx="8">
                  <c:v>4.3E-3</c:v>
                </c:pt>
                <c:pt idx="9">
                  <c:v>4.7999999999999996E-3</c:v>
                </c:pt>
                <c:pt idx="10">
                  <c:v>5.5999999999999999E-3</c:v>
                </c:pt>
                <c:pt idx="11">
                  <c:v>5.4999999999999997E-3</c:v>
                </c:pt>
                <c:pt idx="12">
                  <c:v>8.2000000000000007E-3</c:v>
                </c:pt>
                <c:pt idx="13">
                  <c:v>6.6E-3</c:v>
                </c:pt>
                <c:pt idx="14">
                  <c:v>7.7999999999999996E-3</c:v>
                </c:pt>
                <c:pt idx="15">
                  <c:v>8.5000000000000006E-3</c:v>
                </c:pt>
                <c:pt idx="16">
                  <c:v>9.4000000000000004E-3</c:v>
                </c:pt>
                <c:pt idx="17">
                  <c:v>8.8000000000000005E-3</c:v>
                </c:pt>
                <c:pt idx="18">
                  <c:v>9.9000000000000008E-3</c:v>
                </c:pt>
                <c:pt idx="19">
                  <c:v>1.2500000000000001E-2</c:v>
                </c:pt>
                <c:pt idx="20" formatCode="0.000">
                  <c:v>1.18E-2</c:v>
                </c:pt>
                <c:pt idx="21">
                  <c:v>1.2200000000000001E-2</c:v>
                </c:pt>
                <c:pt idx="22">
                  <c:v>1.4200000000000001E-2</c:v>
                </c:pt>
                <c:pt idx="23">
                  <c:v>1.44E-2</c:v>
                </c:pt>
                <c:pt idx="24">
                  <c:v>1.55E-2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29-4D54-BE5D-34754A414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321664"/>
        <c:axId val="506314592"/>
      </c:lineChart>
      <c:catAx>
        <c:axId val="50632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Number of Nodes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506314592"/>
        <c:crosses val="autoZero"/>
        <c:auto val="1"/>
        <c:lblAlgn val="ctr"/>
        <c:lblOffset val="100"/>
        <c:noMultiLvlLbl val="0"/>
      </c:catAx>
      <c:valAx>
        <c:axId val="50631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Seconds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50632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'memory jamm'!$I$1</c:f>
              <c:strCache>
                <c:ptCount val="1"/>
                <c:pt idx="0">
                  <c:v>CBP:XMI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'memory jamm'!$B$2:$B$91</c:f>
              <c:numCache>
                <c:formatCode>General</c:formatCode>
                <c:ptCount val="90"/>
                <c:pt idx="0">
                  <c:v>0</c:v>
                </c:pt>
                <c:pt idx="1">
                  <c:v>484</c:v>
                </c:pt>
                <c:pt idx="2">
                  <c:v>945</c:v>
                </c:pt>
                <c:pt idx="3">
                  <c:v>1421</c:v>
                </c:pt>
                <c:pt idx="4">
                  <c:v>1916</c:v>
                </c:pt>
                <c:pt idx="5">
                  <c:v>2369</c:v>
                </c:pt>
                <c:pt idx="6">
                  <c:v>2860</c:v>
                </c:pt>
                <c:pt idx="7">
                  <c:v>3326</c:v>
                </c:pt>
                <c:pt idx="8">
                  <c:v>3816</c:v>
                </c:pt>
                <c:pt idx="9">
                  <c:v>4252</c:v>
                </c:pt>
                <c:pt idx="10">
                  <c:v>4790</c:v>
                </c:pt>
                <c:pt idx="11">
                  <c:v>5222</c:v>
                </c:pt>
                <c:pt idx="12">
                  <c:v>5712</c:v>
                </c:pt>
                <c:pt idx="13">
                  <c:v>6181</c:v>
                </c:pt>
                <c:pt idx="14">
                  <c:v>6628</c:v>
                </c:pt>
                <c:pt idx="15">
                  <c:v>7166</c:v>
                </c:pt>
                <c:pt idx="16">
                  <c:v>7610</c:v>
                </c:pt>
                <c:pt idx="17">
                  <c:v>8051</c:v>
                </c:pt>
                <c:pt idx="18">
                  <c:v>8568</c:v>
                </c:pt>
                <c:pt idx="19">
                  <c:v>9071</c:v>
                </c:pt>
                <c:pt idx="20">
                  <c:v>9527</c:v>
                </c:pt>
                <c:pt idx="21">
                  <c:v>10018</c:v>
                </c:pt>
                <c:pt idx="22">
                  <c:v>10477</c:v>
                </c:pt>
                <c:pt idx="23">
                  <c:v>10991</c:v>
                </c:pt>
                <c:pt idx="24">
                  <c:v>11398</c:v>
                </c:pt>
                <c:pt idx="25">
                  <c:v>11886</c:v>
                </c:pt>
                <c:pt idx="26">
                  <c:v>12429</c:v>
                </c:pt>
                <c:pt idx="27">
                  <c:v>12856</c:v>
                </c:pt>
                <c:pt idx="28">
                  <c:v>13335</c:v>
                </c:pt>
                <c:pt idx="29">
                  <c:v>13787</c:v>
                </c:pt>
                <c:pt idx="30">
                  <c:v>14309</c:v>
                </c:pt>
                <c:pt idx="31">
                  <c:v>14725</c:v>
                </c:pt>
                <c:pt idx="32">
                  <c:v>15215</c:v>
                </c:pt>
                <c:pt idx="33">
                  <c:v>15684</c:v>
                </c:pt>
                <c:pt idx="34">
                  <c:v>16236</c:v>
                </c:pt>
                <c:pt idx="35">
                  <c:v>16702</c:v>
                </c:pt>
                <c:pt idx="36">
                  <c:v>17141</c:v>
                </c:pt>
                <c:pt idx="37">
                  <c:v>17564</c:v>
                </c:pt>
                <c:pt idx="38">
                  <c:v>18126</c:v>
                </c:pt>
                <c:pt idx="39">
                  <c:v>18680</c:v>
                </c:pt>
                <c:pt idx="40">
                  <c:v>19084</c:v>
                </c:pt>
                <c:pt idx="41">
                  <c:v>19542</c:v>
                </c:pt>
                <c:pt idx="42">
                  <c:v>19954</c:v>
                </c:pt>
                <c:pt idx="43">
                  <c:v>20545</c:v>
                </c:pt>
                <c:pt idx="44">
                  <c:v>21087</c:v>
                </c:pt>
                <c:pt idx="45">
                  <c:v>21311</c:v>
                </c:pt>
                <c:pt idx="46">
                  <c:v>21976</c:v>
                </c:pt>
                <c:pt idx="47">
                  <c:v>22358</c:v>
                </c:pt>
                <c:pt idx="48">
                  <c:v>22861</c:v>
                </c:pt>
                <c:pt idx="49">
                  <c:v>23344</c:v>
                </c:pt>
                <c:pt idx="50">
                  <c:v>23885</c:v>
                </c:pt>
                <c:pt idx="51">
                  <c:v>24332</c:v>
                </c:pt>
                <c:pt idx="52">
                  <c:v>24770</c:v>
                </c:pt>
                <c:pt idx="53">
                  <c:v>24780</c:v>
                </c:pt>
                <c:pt idx="54">
                  <c:v>25181</c:v>
                </c:pt>
                <c:pt idx="55">
                  <c:v>25789</c:v>
                </c:pt>
                <c:pt idx="56">
                  <c:v>26068</c:v>
                </c:pt>
                <c:pt idx="57">
                  <c:v>26620</c:v>
                </c:pt>
                <c:pt idx="58">
                  <c:v>27044</c:v>
                </c:pt>
                <c:pt idx="59">
                  <c:v>27613</c:v>
                </c:pt>
                <c:pt idx="60">
                  <c:v>27890</c:v>
                </c:pt>
                <c:pt idx="61">
                  <c:v>28370</c:v>
                </c:pt>
                <c:pt idx="62">
                  <c:v>28742</c:v>
                </c:pt>
                <c:pt idx="63">
                  <c:v>29414</c:v>
                </c:pt>
                <c:pt idx="64">
                  <c:v>29757</c:v>
                </c:pt>
                <c:pt idx="65">
                  <c:v>30230</c:v>
                </c:pt>
                <c:pt idx="66">
                  <c:v>30758</c:v>
                </c:pt>
                <c:pt idx="67">
                  <c:v>31283</c:v>
                </c:pt>
                <c:pt idx="68">
                  <c:v>31638</c:v>
                </c:pt>
                <c:pt idx="69">
                  <c:v>32119</c:v>
                </c:pt>
                <c:pt idx="70">
                  <c:v>32632</c:v>
                </c:pt>
                <c:pt idx="71">
                  <c:v>32890</c:v>
                </c:pt>
                <c:pt idx="72">
                  <c:v>33519</c:v>
                </c:pt>
                <c:pt idx="73">
                  <c:v>33951</c:v>
                </c:pt>
                <c:pt idx="74">
                  <c:v>34303</c:v>
                </c:pt>
                <c:pt idx="75">
                  <c:v>34888</c:v>
                </c:pt>
                <c:pt idx="76">
                  <c:v>35392</c:v>
                </c:pt>
                <c:pt idx="77">
                  <c:v>35789</c:v>
                </c:pt>
                <c:pt idx="78">
                  <c:v>36250</c:v>
                </c:pt>
                <c:pt idx="79">
                  <c:v>36709</c:v>
                </c:pt>
                <c:pt idx="80">
                  <c:v>37229</c:v>
                </c:pt>
                <c:pt idx="81">
                  <c:v>37654</c:v>
                </c:pt>
                <c:pt idx="82">
                  <c:v>38257</c:v>
                </c:pt>
                <c:pt idx="83">
                  <c:v>38538</c:v>
                </c:pt>
                <c:pt idx="84">
                  <c:v>39121</c:v>
                </c:pt>
                <c:pt idx="85">
                  <c:v>39648</c:v>
                </c:pt>
                <c:pt idx="86">
                  <c:v>40194</c:v>
                </c:pt>
                <c:pt idx="87">
                  <c:v>40438</c:v>
                </c:pt>
                <c:pt idx="88">
                  <c:v>40983</c:v>
                </c:pt>
                <c:pt idx="89">
                  <c:v>41345</c:v>
                </c:pt>
              </c:numCache>
            </c:numRef>
          </c:cat>
          <c:val>
            <c:numRef>
              <c:f>'memory jamm'!$I$2:$I$91</c:f>
              <c:numCache>
                <c:formatCode>General</c:formatCode>
                <c:ptCount val="90"/>
                <c:pt idx="0">
                  <c:v>0.97609953072137956</c:v>
                </c:pt>
                <c:pt idx="1">
                  <c:v>1.9318965290387093</c:v>
                </c:pt>
                <c:pt idx="2">
                  <c:v>2.3137801411937287</c:v>
                </c:pt>
                <c:pt idx="3">
                  <c:v>2.4530081435931526</c:v>
                </c:pt>
                <c:pt idx="4">
                  <c:v>2.5632919790353612</c:v>
                </c:pt>
                <c:pt idx="5">
                  <c:v>2.6557491548784236</c:v>
                </c:pt>
                <c:pt idx="6">
                  <c:v>2.6935202801004015</c:v>
                </c:pt>
                <c:pt idx="7">
                  <c:v>2.7181030788791554</c:v>
                </c:pt>
                <c:pt idx="8">
                  <c:v>2.7838230344432118</c:v>
                </c:pt>
                <c:pt idx="9">
                  <c:v>2.8096863254210769</c:v>
                </c:pt>
                <c:pt idx="10">
                  <c:v>2.787871048155167</c:v>
                </c:pt>
                <c:pt idx="11">
                  <c:v>2.8513622812214918</c:v>
                </c:pt>
                <c:pt idx="12">
                  <c:v>2.8273329486840222</c:v>
                </c:pt>
                <c:pt idx="13">
                  <c:v>2.8497890022212422</c:v>
                </c:pt>
                <c:pt idx="14">
                  <c:v>2.8714363357873416</c:v>
                </c:pt>
                <c:pt idx="15">
                  <c:v>2.8346381893753994</c:v>
                </c:pt>
                <c:pt idx="16">
                  <c:v>2.9107756072612303</c:v>
                </c:pt>
                <c:pt idx="17">
                  <c:v>2.9145136933829767</c:v>
                </c:pt>
                <c:pt idx="18">
                  <c:v>2.9095401670000092</c:v>
                </c:pt>
                <c:pt idx="19">
                  <c:v>2.8987312800226053</c:v>
                </c:pt>
                <c:pt idx="20">
                  <c:v>2.9087584636700257</c:v>
                </c:pt>
                <c:pt idx="21">
                  <c:v>2.9049725694014765</c:v>
                </c:pt>
                <c:pt idx="22">
                  <c:v>2.9072288501645729</c:v>
                </c:pt>
                <c:pt idx="23">
                  <c:v>2.9080397517643277</c:v>
                </c:pt>
                <c:pt idx="24">
                  <c:v>2.9309828972518468</c:v>
                </c:pt>
                <c:pt idx="25">
                  <c:v>2.9318119293097351</c:v>
                </c:pt>
                <c:pt idx="26">
                  <c:v>2.9296497148159553</c:v>
                </c:pt>
                <c:pt idx="27">
                  <c:v>2.9293115992695866</c:v>
                </c:pt>
                <c:pt idx="28">
                  <c:v>2.9288975008032851</c:v>
                </c:pt>
                <c:pt idx="29">
                  <c:v>2.937372312990199</c:v>
                </c:pt>
                <c:pt idx="30">
                  <c:v>2.9260033567376613</c:v>
                </c:pt>
                <c:pt idx="31">
                  <c:v>2.9386041402528944</c:v>
                </c:pt>
                <c:pt idx="32">
                  <c:v>2.9683684746683179</c:v>
                </c:pt>
                <c:pt idx="33">
                  <c:v>2.9535187523507607</c:v>
                </c:pt>
                <c:pt idx="34">
                  <c:v>2.9444963239533375</c:v>
                </c:pt>
                <c:pt idx="35">
                  <c:v>2.9446063314687931</c:v>
                </c:pt>
                <c:pt idx="36">
                  <c:v>2.9721602897060739</c:v>
                </c:pt>
                <c:pt idx="37">
                  <c:v>2.9812912824635394</c:v>
                </c:pt>
                <c:pt idx="38">
                  <c:v>2.9695255344478473</c:v>
                </c:pt>
                <c:pt idx="39">
                  <c:v>2.9544792826815764</c:v>
                </c:pt>
                <c:pt idx="40">
                  <c:v>2.9660698512207211</c:v>
                </c:pt>
                <c:pt idx="41">
                  <c:v>2.9693239092344634</c:v>
                </c:pt>
                <c:pt idx="42">
                  <c:v>2.9668545827096007</c:v>
                </c:pt>
                <c:pt idx="43">
                  <c:v>2.9620113143523126</c:v>
                </c:pt>
                <c:pt idx="44">
                  <c:v>2.9517877205320828</c:v>
                </c:pt>
                <c:pt idx="45">
                  <c:v>2.9698881435109787</c:v>
                </c:pt>
                <c:pt idx="46">
                  <c:v>2.9530222191063524</c:v>
                </c:pt>
                <c:pt idx="47">
                  <c:v>2.9648148588551453</c:v>
                </c:pt>
                <c:pt idx="48">
                  <c:v>2.9624324434386509</c:v>
                </c:pt>
                <c:pt idx="49">
                  <c:v>2.9632684606677406</c:v>
                </c:pt>
                <c:pt idx="50">
                  <c:v>2.958781398006419</c:v>
                </c:pt>
                <c:pt idx="51">
                  <c:v>2.9626749542929507</c:v>
                </c:pt>
                <c:pt idx="52">
                  <c:v>2.9645246783673671</c:v>
                </c:pt>
                <c:pt idx="53">
                  <c:v>3.0384273641062172</c:v>
                </c:pt>
                <c:pt idx="54">
                  <c:v>3.052325341264067</c:v>
                </c:pt>
                <c:pt idx="55">
                  <c:v>3.0327550874834865</c:v>
                </c:pt>
                <c:pt idx="56">
                  <c:v>3.0533287577609967</c:v>
                </c:pt>
                <c:pt idx="57">
                  <c:v>3.0303523565260528</c:v>
                </c:pt>
                <c:pt idx="58">
                  <c:v>3.0407059051725627</c:v>
                </c:pt>
                <c:pt idx="59">
                  <c:v>3.0265589426429296</c:v>
                </c:pt>
                <c:pt idx="60">
                  <c:v>3.0461944940051113</c:v>
                </c:pt>
                <c:pt idx="61">
                  <c:v>3.0421100495968836</c:v>
                </c:pt>
                <c:pt idx="62">
                  <c:v>3.081307539279829</c:v>
                </c:pt>
                <c:pt idx="63">
                  <c:v>3.0632372372495791</c:v>
                </c:pt>
                <c:pt idx="64">
                  <c:v>3.0758916157379903</c:v>
                </c:pt>
                <c:pt idx="65">
                  <c:v>3.0741853590269441</c:v>
                </c:pt>
                <c:pt idx="66">
                  <c:v>3.0687249524165443</c:v>
                </c:pt>
                <c:pt idx="67">
                  <c:v>3.0633984728085988</c:v>
                </c:pt>
                <c:pt idx="68">
                  <c:v>3.0770392315295507</c:v>
                </c:pt>
                <c:pt idx="69">
                  <c:v>3.0658798492408219</c:v>
                </c:pt>
                <c:pt idx="70">
                  <c:v>3.0589431835443461</c:v>
                </c:pt>
                <c:pt idx="71">
                  <c:v>3.0799594246764315</c:v>
                </c:pt>
                <c:pt idx="72">
                  <c:v>3.0720468096499229</c:v>
                </c:pt>
                <c:pt idx="73">
                  <c:v>3.0701328944287405</c:v>
                </c:pt>
                <c:pt idx="74">
                  <c:v>3.0730938185951864</c:v>
                </c:pt>
                <c:pt idx="75">
                  <c:v>3.0955989153041816</c:v>
                </c:pt>
                <c:pt idx="76">
                  <c:v>3.0880619355829686</c:v>
                </c:pt>
                <c:pt idx="77">
                  <c:v>3.0916590361926328</c:v>
                </c:pt>
                <c:pt idx="78">
                  <c:v>3.0943779129024258</c:v>
                </c:pt>
                <c:pt idx="79">
                  <c:v>3.0840198040540217</c:v>
                </c:pt>
                <c:pt idx="80">
                  <c:v>3.0728747869249613</c:v>
                </c:pt>
                <c:pt idx="81">
                  <c:v>3.0711811654469727</c:v>
                </c:pt>
                <c:pt idx="82">
                  <c:v>3.0628578107688846</c:v>
                </c:pt>
                <c:pt idx="83">
                  <c:v>3.0811033708879112</c:v>
                </c:pt>
                <c:pt idx="84">
                  <c:v>3.069958612570761</c:v>
                </c:pt>
                <c:pt idx="85">
                  <c:v>3.067754362457682</c:v>
                </c:pt>
                <c:pt idx="86">
                  <c:v>3.059217766828072</c:v>
                </c:pt>
                <c:pt idx="87">
                  <c:v>3.0711640323907452</c:v>
                </c:pt>
                <c:pt idx="88">
                  <c:v>3.0717438684223963</c:v>
                </c:pt>
                <c:pt idx="89">
                  <c:v>3.075312973087668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91-4E6D-A4CF-D5EF48A7EB66}"/>
            </c:ext>
          </c:extLst>
        </c:ser>
        <c:ser>
          <c:idx val="1"/>
          <c:order val="1"/>
          <c:tx>
            <c:strRef>
              <c:f>'memory jamm'!$J$1</c:f>
              <c:strCache>
                <c:ptCount val="1"/>
                <c:pt idx="0">
                  <c:v>OH:XMI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'memory jamm'!$B$2:$B$91</c:f>
              <c:numCache>
                <c:formatCode>General</c:formatCode>
                <c:ptCount val="90"/>
                <c:pt idx="0">
                  <c:v>0</c:v>
                </c:pt>
                <c:pt idx="1">
                  <c:v>484</c:v>
                </c:pt>
                <c:pt idx="2">
                  <c:v>945</c:v>
                </c:pt>
                <c:pt idx="3">
                  <c:v>1421</c:v>
                </c:pt>
                <c:pt idx="4">
                  <c:v>1916</c:v>
                </c:pt>
                <c:pt idx="5">
                  <c:v>2369</c:v>
                </c:pt>
                <c:pt idx="6">
                  <c:v>2860</c:v>
                </c:pt>
                <c:pt idx="7">
                  <c:v>3326</c:v>
                </c:pt>
                <c:pt idx="8">
                  <c:v>3816</c:v>
                </c:pt>
                <c:pt idx="9">
                  <c:v>4252</c:v>
                </c:pt>
                <c:pt idx="10">
                  <c:v>4790</c:v>
                </c:pt>
                <c:pt idx="11">
                  <c:v>5222</c:v>
                </c:pt>
                <c:pt idx="12">
                  <c:v>5712</c:v>
                </c:pt>
                <c:pt idx="13">
                  <c:v>6181</c:v>
                </c:pt>
                <c:pt idx="14">
                  <c:v>6628</c:v>
                </c:pt>
                <c:pt idx="15">
                  <c:v>7166</c:v>
                </c:pt>
                <c:pt idx="16">
                  <c:v>7610</c:v>
                </c:pt>
                <c:pt idx="17">
                  <c:v>8051</c:v>
                </c:pt>
                <c:pt idx="18">
                  <c:v>8568</c:v>
                </c:pt>
                <c:pt idx="19">
                  <c:v>9071</c:v>
                </c:pt>
                <c:pt idx="20">
                  <c:v>9527</c:v>
                </c:pt>
                <c:pt idx="21">
                  <c:v>10018</c:v>
                </c:pt>
                <c:pt idx="22">
                  <c:v>10477</c:v>
                </c:pt>
                <c:pt idx="23">
                  <c:v>10991</c:v>
                </c:pt>
                <c:pt idx="24">
                  <c:v>11398</c:v>
                </c:pt>
                <c:pt idx="25">
                  <c:v>11886</c:v>
                </c:pt>
                <c:pt idx="26">
                  <c:v>12429</c:v>
                </c:pt>
                <c:pt idx="27">
                  <c:v>12856</c:v>
                </c:pt>
                <c:pt idx="28">
                  <c:v>13335</c:v>
                </c:pt>
                <c:pt idx="29">
                  <c:v>13787</c:v>
                </c:pt>
                <c:pt idx="30">
                  <c:v>14309</c:v>
                </c:pt>
                <c:pt idx="31">
                  <c:v>14725</c:v>
                </c:pt>
                <c:pt idx="32">
                  <c:v>15215</c:v>
                </c:pt>
                <c:pt idx="33">
                  <c:v>15684</c:v>
                </c:pt>
                <c:pt idx="34">
                  <c:v>16236</c:v>
                </c:pt>
                <c:pt idx="35">
                  <c:v>16702</c:v>
                </c:pt>
                <c:pt idx="36">
                  <c:v>17141</c:v>
                </c:pt>
                <c:pt idx="37">
                  <c:v>17564</c:v>
                </c:pt>
                <c:pt idx="38">
                  <c:v>18126</c:v>
                </c:pt>
                <c:pt idx="39">
                  <c:v>18680</c:v>
                </c:pt>
                <c:pt idx="40">
                  <c:v>19084</c:v>
                </c:pt>
                <c:pt idx="41">
                  <c:v>19542</c:v>
                </c:pt>
                <c:pt idx="42">
                  <c:v>19954</c:v>
                </c:pt>
                <c:pt idx="43">
                  <c:v>20545</c:v>
                </c:pt>
                <c:pt idx="44">
                  <c:v>21087</c:v>
                </c:pt>
                <c:pt idx="45">
                  <c:v>21311</c:v>
                </c:pt>
                <c:pt idx="46">
                  <c:v>21976</c:v>
                </c:pt>
                <c:pt idx="47">
                  <c:v>22358</c:v>
                </c:pt>
                <c:pt idx="48">
                  <c:v>22861</c:v>
                </c:pt>
                <c:pt idx="49">
                  <c:v>23344</c:v>
                </c:pt>
                <c:pt idx="50">
                  <c:v>23885</c:v>
                </c:pt>
                <c:pt idx="51">
                  <c:v>24332</c:v>
                </c:pt>
                <c:pt idx="52">
                  <c:v>24770</c:v>
                </c:pt>
                <c:pt idx="53">
                  <c:v>24780</c:v>
                </c:pt>
                <c:pt idx="54">
                  <c:v>25181</c:v>
                </c:pt>
                <c:pt idx="55">
                  <c:v>25789</c:v>
                </c:pt>
                <c:pt idx="56">
                  <c:v>26068</c:v>
                </c:pt>
                <c:pt idx="57">
                  <c:v>26620</c:v>
                </c:pt>
                <c:pt idx="58">
                  <c:v>27044</c:v>
                </c:pt>
                <c:pt idx="59">
                  <c:v>27613</c:v>
                </c:pt>
                <c:pt idx="60">
                  <c:v>27890</c:v>
                </c:pt>
                <c:pt idx="61">
                  <c:v>28370</c:v>
                </c:pt>
                <c:pt idx="62">
                  <c:v>28742</c:v>
                </c:pt>
                <c:pt idx="63">
                  <c:v>29414</c:v>
                </c:pt>
                <c:pt idx="64">
                  <c:v>29757</c:v>
                </c:pt>
                <c:pt idx="65">
                  <c:v>30230</c:v>
                </c:pt>
                <c:pt idx="66">
                  <c:v>30758</c:v>
                </c:pt>
                <c:pt idx="67">
                  <c:v>31283</c:v>
                </c:pt>
                <c:pt idx="68">
                  <c:v>31638</c:v>
                </c:pt>
                <c:pt idx="69">
                  <c:v>32119</c:v>
                </c:pt>
                <c:pt idx="70">
                  <c:v>32632</c:v>
                </c:pt>
                <c:pt idx="71">
                  <c:v>32890</c:v>
                </c:pt>
                <c:pt idx="72">
                  <c:v>33519</c:v>
                </c:pt>
                <c:pt idx="73">
                  <c:v>33951</c:v>
                </c:pt>
                <c:pt idx="74">
                  <c:v>34303</c:v>
                </c:pt>
                <c:pt idx="75">
                  <c:v>34888</c:v>
                </c:pt>
                <c:pt idx="76">
                  <c:v>35392</c:v>
                </c:pt>
                <c:pt idx="77">
                  <c:v>35789</c:v>
                </c:pt>
                <c:pt idx="78">
                  <c:v>36250</c:v>
                </c:pt>
                <c:pt idx="79">
                  <c:v>36709</c:v>
                </c:pt>
                <c:pt idx="80">
                  <c:v>37229</c:v>
                </c:pt>
                <c:pt idx="81">
                  <c:v>37654</c:v>
                </c:pt>
                <c:pt idx="82">
                  <c:v>38257</c:v>
                </c:pt>
                <c:pt idx="83">
                  <c:v>38538</c:v>
                </c:pt>
                <c:pt idx="84">
                  <c:v>39121</c:v>
                </c:pt>
                <c:pt idx="85">
                  <c:v>39648</c:v>
                </c:pt>
                <c:pt idx="86">
                  <c:v>40194</c:v>
                </c:pt>
                <c:pt idx="87">
                  <c:v>40438</c:v>
                </c:pt>
                <c:pt idx="88">
                  <c:v>40983</c:v>
                </c:pt>
                <c:pt idx="89">
                  <c:v>41345</c:v>
                </c:pt>
              </c:numCache>
            </c:numRef>
          </c:cat>
          <c:val>
            <c:numRef>
              <c:f>'memory jamm'!$J$2:$J$91</c:f>
              <c:numCache>
                <c:formatCode>General</c:formatCode>
                <c:ptCount val="90"/>
                <c:pt idx="0">
                  <c:v>3.2740368874822658E-3</c:v>
                </c:pt>
                <c:pt idx="1">
                  <c:v>2.4075155916949553</c:v>
                </c:pt>
                <c:pt idx="2">
                  <c:v>3.3321353259374717</c:v>
                </c:pt>
                <c:pt idx="3">
                  <c:v>3.7505124369841001</c:v>
                </c:pt>
                <c:pt idx="4">
                  <c:v>3.9931555319666514</c:v>
                </c:pt>
                <c:pt idx="5">
                  <c:v>4.20939458563433</c:v>
                </c:pt>
                <c:pt idx="6">
                  <c:v>4.3691905546051899</c:v>
                </c:pt>
                <c:pt idx="7">
                  <c:v>4.4427530785279261</c:v>
                </c:pt>
                <c:pt idx="8">
                  <c:v>4.5257918946882905</c:v>
                </c:pt>
                <c:pt idx="9">
                  <c:v>4.6119743980770211</c:v>
                </c:pt>
                <c:pt idx="10">
                  <c:v>4.6130371929322695</c:v>
                </c:pt>
                <c:pt idx="11">
                  <c:v>4.7085273067554478</c:v>
                </c:pt>
                <c:pt idx="12">
                  <c:v>4.6948545201355243</c:v>
                </c:pt>
                <c:pt idx="13">
                  <c:v>4.7647263502441755</c:v>
                </c:pt>
                <c:pt idx="14">
                  <c:v>4.8149346083532558</c:v>
                </c:pt>
                <c:pt idx="15">
                  <c:v>4.7768819767421329</c:v>
                </c:pt>
                <c:pt idx="16">
                  <c:v>4.8259051629658662</c:v>
                </c:pt>
                <c:pt idx="17">
                  <c:v>4.8510074181029452</c:v>
                </c:pt>
                <c:pt idx="18">
                  <c:v>4.8438642594270096</c:v>
                </c:pt>
                <c:pt idx="19">
                  <c:v>4.8604351511726485</c:v>
                </c:pt>
                <c:pt idx="20">
                  <c:v>4.8894746650317753</c:v>
                </c:pt>
                <c:pt idx="21">
                  <c:v>4.8964520686383706</c:v>
                </c:pt>
                <c:pt idx="22">
                  <c:v>4.9080838382540453</c:v>
                </c:pt>
                <c:pt idx="23">
                  <c:v>4.9139145365447572</c:v>
                </c:pt>
                <c:pt idx="24">
                  <c:v>4.9330373154996217</c:v>
                </c:pt>
                <c:pt idx="25">
                  <c:v>4.9407639334669575</c:v>
                </c:pt>
                <c:pt idx="26">
                  <c:v>4.9498168244971321</c:v>
                </c:pt>
                <c:pt idx="27">
                  <c:v>4.964798680229177</c:v>
                </c:pt>
                <c:pt idx="28">
                  <c:v>4.9639657996410698</c:v>
                </c:pt>
                <c:pt idx="29">
                  <c:v>4.9808110773885428</c:v>
                </c:pt>
                <c:pt idx="30">
                  <c:v>4.98025717887454</c:v>
                </c:pt>
                <c:pt idx="31">
                  <c:v>5.001695831037452</c:v>
                </c:pt>
                <c:pt idx="32">
                  <c:v>5.0200695620290245</c:v>
                </c:pt>
                <c:pt idx="33">
                  <c:v>4.9975501719413247</c:v>
                </c:pt>
                <c:pt idx="34">
                  <c:v>4.9972862054461027</c:v>
                </c:pt>
                <c:pt idx="35">
                  <c:v>4.9883567147819718</c:v>
                </c:pt>
                <c:pt idx="36">
                  <c:v>4.9902086098558369</c:v>
                </c:pt>
                <c:pt idx="37">
                  <c:v>5.0035215703684148</c:v>
                </c:pt>
                <c:pt idx="38">
                  <c:v>5.0065527732272415</c:v>
                </c:pt>
                <c:pt idx="39">
                  <c:v>4.9810564729959692</c:v>
                </c:pt>
                <c:pt idx="40">
                  <c:v>5.0023522798700784</c:v>
                </c:pt>
                <c:pt idx="41">
                  <c:v>5.0307734322611353</c:v>
                </c:pt>
                <c:pt idx="42">
                  <c:v>5.0133996347846397</c:v>
                </c:pt>
                <c:pt idx="43">
                  <c:v>5.0209720338502315</c:v>
                </c:pt>
                <c:pt idx="44">
                  <c:v>5.0061068971200458</c:v>
                </c:pt>
                <c:pt idx="45">
                  <c:v>5.0466525227473067</c:v>
                </c:pt>
                <c:pt idx="46">
                  <c:v>5.0188853942797467</c:v>
                </c:pt>
                <c:pt idx="47">
                  <c:v>5.0462151299674201</c:v>
                </c:pt>
                <c:pt idx="48">
                  <c:v>5.0680469827159911</c:v>
                </c:pt>
                <c:pt idx="49">
                  <c:v>5.0771894667127206</c:v>
                </c:pt>
                <c:pt idx="50">
                  <c:v>5.0710687486329293</c:v>
                </c:pt>
                <c:pt idx="51">
                  <c:v>5.0791549518347558</c:v>
                </c:pt>
                <c:pt idx="52">
                  <c:v>5.0846238729239639</c:v>
                </c:pt>
                <c:pt idx="53">
                  <c:v>5.5431552489822016</c:v>
                </c:pt>
                <c:pt idx="54">
                  <c:v>5.559139728305639</c:v>
                </c:pt>
                <c:pt idx="55">
                  <c:v>5.5316531095080892</c:v>
                </c:pt>
                <c:pt idx="56">
                  <c:v>5.5880176621713975</c:v>
                </c:pt>
                <c:pt idx="57">
                  <c:v>5.5211746607528482</c:v>
                </c:pt>
                <c:pt idx="58">
                  <c:v>5.5545515957785767</c:v>
                </c:pt>
                <c:pt idx="59">
                  <c:v>5.5304463361938128</c:v>
                </c:pt>
                <c:pt idx="60">
                  <c:v>5.5795251748126251</c:v>
                </c:pt>
                <c:pt idx="61">
                  <c:v>5.5755568994599756</c:v>
                </c:pt>
                <c:pt idx="62">
                  <c:v>5.5862433819010437</c:v>
                </c:pt>
                <c:pt idx="63">
                  <c:v>5.5760595810788871</c:v>
                </c:pt>
                <c:pt idx="64">
                  <c:v>5.591666686153923</c:v>
                </c:pt>
                <c:pt idx="65">
                  <c:v>5.5991638947856099</c:v>
                </c:pt>
                <c:pt idx="66">
                  <c:v>5.5898346991169108</c:v>
                </c:pt>
                <c:pt idx="67">
                  <c:v>5.580166706019285</c:v>
                </c:pt>
                <c:pt idx="68">
                  <c:v>5.6107670628052642</c:v>
                </c:pt>
                <c:pt idx="69">
                  <c:v>5.5910608283083096</c:v>
                </c:pt>
                <c:pt idx="70">
                  <c:v>5.582502965439442</c:v>
                </c:pt>
                <c:pt idx="71">
                  <c:v>5.6182508188962919</c:v>
                </c:pt>
                <c:pt idx="72">
                  <c:v>5.6135572692803084</c:v>
                </c:pt>
                <c:pt idx="73">
                  <c:v>5.6073753267685253</c:v>
                </c:pt>
                <c:pt idx="74">
                  <c:v>5.6119571211762871</c:v>
                </c:pt>
                <c:pt idx="75">
                  <c:v>5.6097567790007119</c:v>
                </c:pt>
                <c:pt idx="76">
                  <c:v>5.6103272143413498</c:v>
                </c:pt>
                <c:pt idx="77">
                  <c:v>5.6114384129519204</c:v>
                </c:pt>
                <c:pt idx="78">
                  <c:v>5.6226952590556722</c:v>
                </c:pt>
                <c:pt idx="79">
                  <c:v>5.6059150876626624</c:v>
                </c:pt>
                <c:pt idx="80">
                  <c:v>5.5777450271673228</c:v>
                </c:pt>
                <c:pt idx="81">
                  <c:v>5.576462026800078</c:v>
                </c:pt>
                <c:pt idx="82">
                  <c:v>5.5569908620619204</c:v>
                </c:pt>
                <c:pt idx="83">
                  <c:v>5.6033363217439236</c:v>
                </c:pt>
                <c:pt idx="84">
                  <c:v>5.5805371442163461</c:v>
                </c:pt>
                <c:pt idx="85">
                  <c:v>5.5806154288855581</c:v>
                </c:pt>
                <c:pt idx="86">
                  <c:v>5.5624837588673195</c:v>
                </c:pt>
                <c:pt idx="87">
                  <c:v>5.5846602385439317</c:v>
                </c:pt>
                <c:pt idx="88">
                  <c:v>5.5973101019657552</c:v>
                </c:pt>
                <c:pt idx="89">
                  <c:v>5.6055960441946118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91-4E6D-A4CF-D5EF48A7EB66}"/>
            </c:ext>
          </c:extLst>
        </c:ser>
        <c:ser>
          <c:idx val="2"/>
          <c:order val="2"/>
          <c:tx>
            <c:strRef>
              <c:f>'memory jamm'!$K$1</c:f>
              <c:strCache>
                <c:ptCount val="1"/>
                <c:pt idx="0">
                  <c:v>OH:CBP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'memory jamm'!$B$2:$B$91</c:f>
              <c:numCache>
                <c:formatCode>General</c:formatCode>
                <c:ptCount val="90"/>
                <c:pt idx="0">
                  <c:v>0</c:v>
                </c:pt>
                <c:pt idx="1">
                  <c:v>484</c:v>
                </c:pt>
                <c:pt idx="2">
                  <c:v>945</c:v>
                </c:pt>
                <c:pt idx="3">
                  <c:v>1421</c:v>
                </c:pt>
                <c:pt idx="4">
                  <c:v>1916</c:v>
                </c:pt>
                <c:pt idx="5">
                  <c:v>2369</c:v>
                </c:pt>
                <c:pt idx="6">
                  <c:v>2860</c:v>
                </c:pt>
                <c:pt idx="7">
                  <c:v>3326</c:v>
                </c:pt>
                <c:pt idx="8">
                  <c:v>3816</c:v>
                </c:pt>
                <c:pt idx="9">
                  <c:v>4252</c:v>
                </c:pt>
                <c:pt idx="10">
                  <c:v>4790</c:v>
                </c:pt>
                <c:pt idx="11">
                  <c:v>5222</c:v>
                </c:pt>
                <c:pt idx="12">
                  <c:v>5712</c:v>
                </c:pt>
                <c:pt idx="13">
                  <c:v>6181</c:v>
                </c:pt>
                <c:pt idx="14">
                  <c:v>6628</c:v>
                </c:pt>
                <c:pt idx="15">
                  <c:v>7166</c:v>
                </c:pt>
                <c:pt idx="16">
                  <c:v>7610</c:v>
                </c:pt>
                <c:pt idx="17">
                  <c:v>8051</c:v>
                </c:pt>
                <c:pt idx="18">
                  <c:v>8568</c:v>
                </c:pt>
                <c:pt idx="19">
                  <c:v>9071</c:v>
                </c:pt>
                <c:pt idx="20">
                  <c:v>9527</c:v>
                </c:pt>
                <c:pt idx="21">
                  <c:v>10018</c:v>
                </c:pt>
                <c:pt idx="22">
                  <c:v>10477</c:v>
                </c:pt>
                <c:pt idx="23">
                  <c:v>10991</c:v>
                </c:pt>
                <c:pt idx="24">
                  <c:v>11398</c:v>
                </c:pt>
                <c:pt idx="25">
                  <c:v>11886</c:v>
                </c:pt>
                <c:pt idx="26">
                  <c:v>12429</c:v>
                </c:pt>
                <c:pt idx="27">
                  <c:v>12856</c:v>
                </c:pt>
                <c:pt idx="28">
                  <c:v>13335</c:v>
                </c:pt>
                <c:pt idx="29">
                  <c:v>13787</c:v>
                </c:pt>
                <c:pt idx="30">
                  <c:v>14309</c:v>
                </c:pt>
                <c:pt idx="31">
                  <c:v>14725</c:v>
                </c:pt>
                <c:pt idx="32">
                  <c:v>15215</c:v>
                </c:pt>
                <c:pt idx="33">
                  <c:v>15684</c:v>
                </c:pt>
                <c:pt idx="34">
                  <c:v>16236</c:v>
                </c:pt>
                <c:pt idx="35">
                  <c:v>16702</c:v>
                </c:pt>
                <c:pt idx="36">
                  <c:v>17141</c:v>
                </c:pt>
                <c:pt idx="37">
                  <c:v>17564</c:v>
                </c:pt>
                <c:pt idx="38">
                  <c:v>18126</c:v>
                </c:pt>
                <c:pt idx="39">
                  <c:v>18680</c:v>
                </c:pt>
                <c:pt idx="40">
                  <c:v>19084</c:v>
                </c:pt>
                <c:pt idx="41">
                  <c:v>19542</c:v>
                </c:pt>
                <c:pt idx="42">
                  <c:v>19954</c:v>
                </c:pt>
                <c:pt idx="43">
                  <c:v>20545</c:v>
                </c:pt>
                <c:pt idx="44">
                  <c:v>21087</c:v>
                </c:pt>
                <c:pt idx="45">
                  <c:v>21311</c:v>
                </c:pt>
                <c:pt idx="46">
                  <c:v>21976</c:v>
                </c:pt>
                <c:pt idx="47">
                  <c:v>22358</c:v>
                </c:pt>
                <c:pt idx="48">
                  <c:v>22861</c:v>
                </c:pt>
                <c:pt idx="49">
                  <c:v>23344</c:v>
                </c:pt>
                <c:pt idx="50">
                  <c:v>23885</c:v>
                </c:pt>
                <c:pt idx="51">
                  <c:v>24332</c:v>
                </c:pt>
                <c:pt idx="52">
                  <c:v>24770</c:v>
                </c:pt>
                <c:pt idx="53">
                  <c:v>24780</c:v>
                </c:pt>
                <c:pt idx="54">
                  <c:v>25181</c:v>
                </c:pt>
                <c:pt idx="55">
                  <c:v>25789</c:v>
                </c:pt>
                <c:pt idx="56">
                  <c:v>26068</c:v>
                </c:pt>
                <c:pt idx="57">
                  <c:v>26620</c:v>
                </c:pt>
                <c:pt idx="58">
                  <c:v>27044</c:v>
                </c:pt>
                <c:pt idx="59">
                  <c:v>27613</c:v>
                </c:pt>
                <c:pt idx="60">
                  <c:v>27890</c:v>
                </c:pt>
                <c:pt idx="61">
                  <c:v>28370</c:v>
                </c:pt>
                <c:pt idx="62">
                  <c:v>28742</c:v>
                </c:pt>
                <c:pt idx="63">
                  <c:v>29414</c:v>
                </c:pt>
                <c:pt idx="64">
                  <c:v>29757</c:v>
                </c:pt>
                <c:pt idx="65">
                  <c:v>30230</c:v>
                </c:pt>
                <c:pt idx="66">
                  <c:v>30758</c:v>
                </c:pt>
                <c:pt idx="67">
                  <c:v>31283</c:v>
                </c:pt>
                <c:pt idx="68">
                  <c:v>31638</c:v>
                </c:pt>
                <c:pt idx="69">
                  <c:v>32119</c:v>
                </c:pt>
                <c:pt idx="70">
                  <c:v>32632</c:v>
                </c:pt>
                <c:pt idx="71">
                  <c:v>32890</c:v>
                </c:pt>
                <c:pt idx="72">
                  <c:v>33519</c:v>
                </c:pt>
                <c:pt idx="73">
                  <c:v>33951</c:v>
                </c:pt>
                <c:pt idx="74">
                  <c:v>34303</c:v>
                </c:pt>
                <c:pt idx="75">
                  <c:v>34888</c:v>
                </c:pt>
                <c:pt idx="76">
                  <c:v>35392</c:v>
                </c:pt>
                <c:pt idx="77">
                  <c:v>35789</c:v>
                </c:pt>
                <c:pt idx="78">
                  <c:v>36250</c:v>
                </c:pt>
                <c:pt idx="79">
                  <c:v>36709</c:v>
                </c:pt>
                <c:pt idx="80">
                  <c:v>37229</c:v>
                </c:pt>
                <c:pt idx="81">
                  <c:v>37654</c:v>
                </c:pt>
                <c:pt idx="82">
                  <c:v>38257</c:v>
                </c:pt>
                <c:pt idx="83">
                  <c:v>38538</c:v>
                </c:pt>
                <c:pt idx="84">
                  <c:v>39121</c:v>
                </c:pt>
                <c:pt idx="85">
                  <c:v>39648</c:v>
                </c:pt>
                <c:pt idx="86">
                  <c:v>40194</c:v>
                </c:pt>
                <c:pt idx="87">
                  <c:v>40438</c:v>
                </c:pt>
                <c:pt idx="88">
                  <c:v>40983</c:v>
                </c:pt>
                <c:pt idx="89">
                  <c:v>41345</c:v>
                </c:pt>
              </c:numCache>
            </c:numRef>
          </c:cat>
          <c:val>
            <c:numRef>
              <c:f>'memory jamm'!$K$2:$K$91</c:f>
              <c:numCache>
                <c:formatCode>General</c:formatCode>
                <c:ptCount val="90"/>
                <c:pt idx="0">
                  <c:v>3.3542039355992843E-3</c:v>
                </c:pt>
                <c:pt idx="1">
                  <c:v>1.2461928242569538</c:v>
                </c:pt>
                <c:pt idx="2">
                  <c:v>1.4401261669651775</c:v>
                </c:pt>
                <c:pt idx="3">
                  <c:v>1.5289441442662195</c:v>
                </c:pt>
                <c:pt idx="4">
                  <c:v>1.5578231292517009</c:v>
                </c:pt>
                <c:pt idx="5">
                  <c:v>1.5850121152827892</c:v>
                </c:pt>
                <c:pt idx="6">
                  <c:v>1.6221116235450537</c:v>
                </c:pt>
                <c:pt idx="7">
                  <c:v>1.634505002054577</c:v>
                </c:pt>
                <c:pt idx="8">
                  <c:v>1.6257469812888041</c:v>
                </c:pt>
                <c:pt idx="9">
                  <c:v>1.6414552600941468</c:v>
                </c:pt>
                <c:pt idx="10">
                  <c:v>1.6546809781553131</c:v>
                </c:pt>
                <c:pt idx="11">
                  <c:v>1.6513255217566976</c:v>
                </c:pt>
                <c:pt idx="12">
                  <c:v>1.6605241071168277</c:v>
                </c:pt>
                <c:pt idx="13">
                  <c:v>1.6719575893269125</c:v>
                </c:pt>
                <c:pt idx="14">
                  <c:v>1.6768383642512523</c:v>
                </c:pt>
                <c:pt idx="15">
                  <c:v>1.6851822552333209</c:v>
                </c:pt>
                <c:pt idx="16">
                  <c:v>1.6579447590969043</c:v>
                </c:pt>
                <c:pt idx="17">
                  <c:v>1.6644311636334133</c:v>
                </c:pt>
                <c:pt idx="18">
                  <c:v>1.6648212368284496</c:v>
                </c:pt>
                <c:pt idx="19">
                  <c:v>1.6767456799702887</c:v>
                </c:pt>
                <c:pt idx="20">
                  <c:v>1.6809490117865096</c:v>
                </c:pt>
                <c:pt idx="21">
                  <c:v>1.6855415848719035</c:v>
                </c:pt>
                <c:pt idx="22">
                  <c:v>1.6882344291458884</c:v>
                </c:pt>
                <c:pt idx="23">
                  <c:v>1.6897686950680271</c:v>
                </c:pt>
                <c:pt idx="24">
                  <c:v>1.6830658821397233</c:v>
                </c:pt>
                <c:pt idx="25">
                  <c:v>1.6852254007405618</c:v>
                </c:pt>
                <c:pt idx="26">
                  <c:v>1.6895592669201023</c:v>
                </c:pt>
                <c:pt idx="27">
                  <c:v>1.6948687471374271</c:v>
                </c:pt>
                <c:pt idx="28">
                  <c:v>1.6948240074224661</c:v>
                </c:pt>
                <c:pt idx="29">
                  <c:v>1.6956689675876175</c:v>
                </c:pt>
                <c:pt idx="30">
                  <c:v>1.7020681700198947</c:v>
                </c:pt>
                <c:pt idx="31">
                  <c:v>1.7020651956908388</c:v>
                </c:pt>
                <c:pt idx="32">
                  <c:v>1.6911881408489764</c:v>
                </c:pt>
                <c:pt idx="33">
                  <c:v>1.6920665115004538</c:v>
                </c:pt>
                <c:pt idx="34">
                  <c:v>1.6971616384077022</c:v>
                </c:pt>
                <c:pt idx="35">
                  <c:v>1.6940657436859274</c:v>
                </c:pt>
                <c:pt idx="36">
                  <c:v>1.6789836763310413</c:v>
                </c:pt>
                <c:pt idx="37">
                  <c:v>1.6783068463655253</c:v>
                </c:pt>
                <c:pt idx="38">
                  <c:v>1.6859773439052641</c:v>
                </c:pt>
                <c:pt idx="39">
                  <c:v>1.6859337962508945</c:v>
                </c:pt>
                <c:pt idx="40">
                  <c:v>1.6865254463954384</c:v>
                </c:pt>
                <c:pt idx="41">
                  <c:v>1.6942487872797092</c:v>
                </c:pt>
                <c:pt idx="42">
                  <c:v>1.6898029529327145</c:v>
                </c:pt>
                <c:pt idx="43">
                  <c:v>1.6951225032535508</c:v>
                </c:pt>
                <c:pt idx="44">
                  <c:v>1.6959576267285428</c:v>
                </c:pt>
                <c:pt idx="45">
                  <c:v>1.6992736018607062</c:v>
                </c:pt>
                <c:pt idx="46">
                  <c:v>1.6995758994995198</c:v>
                </c:pt>
                <c:pt idx="47">
                  <c:v>1.7020338099344259</c:v>
                </c:pt>
                <c:pt idx="48">
                  <c:v>1.7107721710045962</c:v>
                </c:pt>
                <c:pt idx="49">
                  <c:v>1.713374786693687</c:v>
                </c:pt>
                <c:pt idx="50">
                  <c:v>1.7139044986729119</c:v>
                </c:pt>
                <c:pt idx="51">
                  <c:v>1.7143814391366157</c:v>
                </c:pt>
                <c:pt idx="52">
                  <c:v>1.7151565342084398</c:v>
                </c:pt>
                <c:pt idx="53">
                  <c:v>1.8243500945472739</c:v>
                </c:pt>
                <c:pt idx="54">
                  <c:v>1.8212802066516995</c:v>
                </c:pt>
                <c:pt idx="55">
                  <c:v>1.8239696084717918</c:v>
                </c:pt>
                <c:pt idx="56">
                  <c:v>1.8301395314761604</c:v>
                </c:pt>
                <c:pt idx="57">
                  <c:v>1.8219579808475588</c:v>
                </c:pt>
                <c:pt idx="58">
                  <c:v>1.8267309529440834</c:v>
                </c:pt>
                <c:pt idx="59">
                  <c:v>1.8273050156969268</c:v>
                </c:pt>
                <c:pt idx="60">
                  <c:v>1.8316378635025079</c:v>
                </c:pt>
                <c:pt idx="61">
                  <c:v>1.8327926368734768</c:v>
                </c:pt>
                <c:pt idx="62">
                  <c:v>1.8129457416012018</c:v>
                </c:pt>
                <c:pt idx="63">
                  <c:v>1.8203159433010556</c:v>
                </c:pt>
                <c:pt idx="64">
                  <c:v>1.8179010786803456</c:v>
                </c:pt>
                <c:pt idx="65">
                  <c:v>1.8213488260700987</c:v>
                </c:pt>
                <c:pt idx="66">
                  <c:v>1.8215495965889859</c:v>
                </c:pt>
                <c:pt idx="67">
                  <c:v>1.8215608434717445</c:v>
                </c:pt>
                <c:pt idx="68">
                  <c:v>1.8234304604612517</c:v>
                </c:pt>
                <c:pt idx="69">
                  <c:v>1.8236399021614553</c:v>
                </c:pt>
                <c:pt idx="70">
                  <c:v>1.8249776574702801</c:v>
                </c:pt>
                <c:pt idx="71">
                  <c:v>1.8241314394869093</c:v>
                </c:pt>
                <c:pt idx="72">
                  <c:v>1.8273019967166468</c:v>
                </c:pt>
                <c:pt idx="73">
                  <c:v>1.8264275585412042</c:v>
                </c:pt>
                <c:pt idx="74">
                  <c:v>1.826158735284463</c:v>
                </c:pt>
                <c:pt idx="75">
                  <c:v>1.8121717097350392</c:v>
                </c:pt>
                <c:pt idx="76">
                  <c:v>1.8167793688639944</c:v>
                </c:pt>
                <c:pt idx="77">
                  <c:v>1.8150249905508296</c:v>
                </c:pt>
                <c:pt idx="78">
                  <c:v>1.8170680561062327</c:v>
                </c:pt>
                <c:pt idx="79">
                  <c:v>1.8177299251754304</c:v>
                </c:pt>
                <c:pt idx="80">
                  <c:v>1.8151553232499249</c:v>
                </c:pt>
                <c:pt idx="81">
                  <c:v>1.8157385469601537</c:v>
                </c:pt>
                <c:pt idx="82">
                  <c:v>1.8143156507376101</c:v>
                </c:pt>
                <c:pt idx="83">
                  <c:v>1.8186135443190781</c:v>
                </c:pt>
                <c:pt idx="84">
                  <c:v>1.8177890481537291</c:v>
                </c:pt>
                <c:pt idx="85">
                  <c:v>1.8191206887942417</c:v>
                </c:pt>
                <c:pt idx="86">
                  <c:v>1.8182699574979067</c:v>
                </c:pt>
                <c:pt idx="87">
                  <c:v>1.8184180915262145</c:v>
                </c:pt>
                <c:pt idx="88">
                  <c:v>1.8221929762784725</c:v>
                </c:pt>
                <c:pt idx="89">
                  <c:v>1.8227725416078528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91-4E6D-A4CF-D5EF48A7E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498744"/>
        <c:axId val="370499072"/>
      </c:lineChart>
      <c:catAx>
        <c:axId val="370498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70499072"/>
        <c:crosses val="autoZero"/>
        <c:auto val="1"/>
        <c:lblAlgn val="ctr"/>
        <c:lblOffset val="100"/>
        <c:noMultiLvlLbl val="0"/>
      </c:catAx>
      <c:valAx>
        <c:axId val="37049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70498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'memory jamm'!$F$1</c:f>
              <c:strCache>
                <c:ptCount val="1"/>
                <c:pt idx="0">
                  <c:v>CBPSize   </c:v>
                </c:pt>
              </c:strCache>
            </c:strRef>
          </c:tx>
          <c:spPr>
            <a:ln w="28575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cat>
            <c:numRef>
              <c:f>'memory jamm'!$B$2:$B$91</c:f>
              <c:numCache>
                <c:formatCode>General</c:formatCode>
                <c:ptCount val="90"/>
                <c:pt idx="0">
                  <c:v>0</c:v>
                </c:pt>
                <c:pt idx="1">
                  <c:v>484</c:v>
                </c:pt>
                <c:pt idx="2">
                  <c:v>945</c:v>
                </c:pt>
                <c:pt idx="3">
                  <c:v>1421</c:v>
                </c:pt>
                <c:pt idx="4">
                  <c:v>1916</c:v>
                </c:pt>
                <c:pt idx="5">
                  <c:v>2369</c:v>
                </c:pt>
                <c:pt idx="6">
                  <c:v>2860</c:v>
                </c:pt>
                <c:pt idx="7">
                  <c:v>3326</c:v>
                </c:pt>
                <c:pt idx="8">
                  <c:v>3816</c:v>
                </c:pt>
                <c:pt idx="9">
                  <c:v>4252</c:v>
                </c:pt>
                <c:pt idx="10">
                  <c:v>4790</c:v>
                </c:pt>
                <c:pt idx="11">
                  <c:v>5222</c:v>
                </c:pt>
                <c:pt idx="12">
                  <c:v>5712</c:v>
                </c:pt>
                <c:pt idx="13">
                  <c:v>6181</c:v>
                </c:pt>
                <c:pt idx="14">
                  <c:v>6628</c:v>
                </c:pt>
                <c:pt idx="15">
                  <c:v>7166</c:v>
                </c:pt>
                <c:pt idx="16">
                  <c:v>7610</c:v>
                </c:pt>
                <c:pt idx="17">
                  <c:v>8051</c:v>
                </c:pt>
                <c:pt idx="18">
                  <c:v>8568</c:v>
                </c:pt>
                <c:pt idx="19">
                  <c:v>9071</c:v>
                </c:pt>
                <c:pt idx="20">
                  <c:v>9527</c:v>
                </c:pt>
                <c:pt idx="21">
                  <c:v>10018</c:v>
                </c:pt>
                <c:pt idx="22">
                  <c:v>10477</c:v>
                </c:pt>
                <c:pt idx="23">
                  <c:v>10991</c:v>
                </c:pt>
                <c:pt idx="24">
                  <c:v>11398</c:v>
                </c:pt>
                <c:pt idx="25">
                  <c:v>11886</c:v>
                </c:pt>
                <c:pt idx="26">
                  <c:v>12429</c:v>
                </c:pt>
                <c:pt idx="27">
                  <c:v>12856</c:v>
                </c:pt>
                <c:pt idx="28">
                  <c:v>13335</c:v>
                </c:pt>
                <c:pt idx="29">
                  <c:v>13787</c:v>
                </c:pt>
                <c:pt idx="30">
                  <c:v>14309</c:v>
                </c:pt>
                <c:pt idx="31">
                  <c:v>14725</c:v>
                </c:pt>
                <c:pt idx="32">
                  <c:v>15215</c:v>
                </c:pt>
                <c:pt idx="33">
                  <c:v>15684</c:v>
                </c:pt>
                <c:pt idx="34">
                  <c:v>16236</c:v>
                </c:pt>
                <c:pt idx="35">
                  <c:v>16702</c:v>
                </c:pt>
                <c:pt idx="36">
                  <c:v>17141</c:v>
                </c:pt>
                <c:pt idx="37">
                  <c:v>17564</c:v>
                </c:pt>
                <c:pt idx="38">
                  <c:v>18126</c:v>
                </c:pt>
                <c:pt idx="39">
                  <c:v>18680</c:v>
                </c:pt>
                <c:pt idx="40">
                  <c:v>19084</c:v>
                </c:pt>
                <c:pt idx="41">
                  <c:v>19542</c:v>
                </c:pt>
                <c:pt idx="42">
                  <c:v>19954</c:v>
                </c:pt>
                <c:pt idx="43">
                  <c:v>20545</c:v>
                </c:pt>
                <c:pt idx="44">
                  <c:v>21087</c:v>
                </c:pt>
                <c:pt idx="45">
                  <c:v>21311</c:v>
                </c:pt>
                <c:pt idx="46">
                  <c:v>21976</c:v>
                </c:pt>
                <c:pt idx="47">
                  <c:v>22358</c:v>
                </c:pt>
                <c:pt idx="48">
                  <c:v>22861</c:v>
                </c:pt>
                <c:pt idx="49">
                  <c:v>23344</c:v>
                </c:pt>
                <c:pt idx="50">
                  <c:v>23885</c:v>
                </c:pt>
                <c:pt idx="51">
                  <c:v>24332</c:v>
                </c:pt>
                <c:pt idx="52">
                  <c:v>24770</c:v>
                </c:pt>
                <c:pt idx="53">
                  <c:v>24780</c:v>
                </c:pt>
                <c:pt idx="54">
                  <c:v>25181</c:v>
                </c:pt>
                <c:pt idx="55">
                  <c:v>25789</c:v>
                </c:pt>
                <c:pt idx="56">
                  <c:v>26068</c:v>
                </c:pt>
                <c:pt idx="57">
                  <c:v>26620</c:v>
                </c:pt>
                <c:pt idx="58">
                  <c:v>27044</c:v>
                </c:pt>
                <c:pt idx="59">
                  <c:v>27613</c:v>
                </c:pt>
                <c:pt idx="60">
                  <c:v>27890</c:v>
                </c:pt>
                <c:pt idx="61">
                  <c:v>28370</c:v>
                </c:pt>
                <c:pt idx="62">
                  <c:v>28742</c:v>
                </c:pt>
                <c:pt idx="63">
                  <c:v>29414</c:v>
                </c:pt>
                <c:pt idx="64">
                  <c:v>29757</c:v>
                </c:pt>
                <c:pt idx="65">
                  <c:v>30230</c:v>
                </c:pt>
                <c:pt idx="66">
                  <c:v>30758</c:v>
                </c:pt>
                <c:pt idx="67">
                  <c:v>31283</c:v>
                </c:pt>
                <c:pt idx="68">
                  <c:v>31638</c:v>
                </c:pt>
                <c:pt idx="69">
                  <c:v>32119</c:v>
                </c:pt>
                <c:pt idx="70">
                  <c:v>32632</c:v>
                </c:pt>
                <c:pt idx="71">
                  <c:v>32890</c:v>
                </c:pt>
                <c:pt idx="72">
                  <c:v>33519</c:v>
                </c:pt>
                <c:pt idx="73">
                  <c:v>33951</c:v>
                </c:pt>
                <c:pt idx="74">
                  <c:v>34303</c:v>
                </c:pt>
                <c:pt idx="75">
                  <c:v>34888</c:v>
                </c:pt>
                <c:pt idx="76">
                  <c:v>35392</c:v>
                </c:pt>
                <c:pt idx="77">
                  <c:v>35789</c:v>
                </c:pt>
                <c:pt idx="78">
                  <c:v>36250</c:v>
                </c:pt>
                <c:pt idx="79">
                  <c:v>36709</c:v>
                </c:pt>
                <c:pt idx="80">
                  <c:v>37229</c:v>
                </c:pt>
                <c:pt idx="81">
                  <c:v>37654</c:v>
                </c:pt>
                <c:pt idx="82">
                  <c:v>38257</c:v>
                </c:pt>
                <c:pt idx="83">
                  <c:v>38538</c:v>
                </c:pt>
                <c:pt idx="84">
                  <c:v>39121</c:v>
                </c:pt>
                <c:pt idx="85">
                  <c:v>39648</c:v>
                </c:pt>
                <c:pt idx="86">
                  <c:v>40194</c:v>
                </c:pt>
                <c:pt idx="87">
                  <c:v>40438</c:v>
                </c:pt>
                <c:pt idx="88">
                  <c:v>40983</c:v>
                </c:pt>
                <c:pt idx="89">
                  <c:v>41345</c:v>
                </c:pt>
              </c:numCache>
            </c:numRef>
          </c:cat>
          <c:val>
            <c:numRef>
              <c:f>'memory jamm'!$F$2:$F$91</c:f>
              <c:numCache>
                <c:formatCode>General</c:formatCode>
                <c:ptCount val="90"/>
                <c:pt idx="0">
                  <c:v>0.14310400000000001</c:v>
                </c:pt>
                <c:pt idx="1">
                  <c:v>0.58731199999999995</c:v>
                </c:pt>
                <c:pt idx="2">
                  <c:v>1.0094559999999999</c:v>
                </c:pt>
                <c:pt idx="3">
                  <c:v>1.416936</c:v>
                </c:pt>
                <c:pt idx="4">
                  <c:v>1.854552</c:v>
                </c:pt>
                <c:pt idx="5">
                  <c:v>2.2814160000000001</c:v>
                </c:pt>
                <c:pt idx="6">
                  <c:v>2.6956319999999998</c:v>
                </c:pt>
                <c:pt idx="7">
                  <c:v>3.0955279999999998</c:v>
                </c:pt>
                <c:pt idx="8">
                  <c:v>3.573048</c:v>
                </c:pt>
                <c:pt idx="9">
                  <c:v>3.9648720000000002</c:v>
                </c:pt>
                <c:pt idx="10">
                  <c:v>4.3660959999999998</c:v>
                </c:pt>
                <c:pt idx="11">
                  <c:v>4.8509200000000003</c:v>
                </c:pt>
                <c:pt idx="12">
                  <c:v>5.2138960000000001</c:v>
                </c:pt>
                <c:pt idx="13">
                  <c:v>5.6348079999999996</c:v>
                </c:pt>
                <c:pt idx="14">
                  <c:v>6.0439600000000002</c:v>
                </c:pt>
                <c:pt idx="15">
                  <c:v>6.4215439999999999</c:v>
                </c:pt>
                <c:pt idx="16">
                  <c:v>7.0116160000000001</c:v>
                </c:pt>
                <c:pt idx="17">
                  <c:v>7.3958000000000004</c:v>
                </c:pt>
                <c:pt idx="18">
                  <c:v>7.7857200000000004</c:v>
                </c:pt>
                <c:pt idx="19">
                  <c:v>8.2068879999999993</c:v>
                </c:pt>
                <c:pt idx="20">
                  <c:v>8.6159520000000001</c:v>
                </c:pt>
                <c:pt idx="21">
                  <c:v>9.0144319999999993</c:v>
                </c:pt>
                <c:pt idx="22">
                  <c:v>9.4120720000000002</c:v>
                </c:pt>
                <c:pt idx="23">
                  <c:v>9.8367120000000003</c:v>
                </c:pt>
                <c:pt idx="24">
                  <c:v>10.329112</c:v>
                </c:pt>
                <c:pt idx="25">
                  <c:v>10.742112000000001</c:v>
                </c:pt>
                <c:pt idx="26">
                  <c:v>11.189176</c:v>
                </c:pt>
                <c:pt idx="27">
                  <c:v>11.563024</c:v>
                </c:pt>
                <c:pt idx="28">
                  <c:v>11.959368</c:v>
                </c:pt>
                <c:pt idx="29">
                  <c:v>12.364903999999999</c:v>
                </c:pt>
                <c:pt idx="30">
                  <c:v>12.775352</c:v>
                </c:pt>
                <c:pt idx="31">
                  <c:v>13.183448</c:v>
                </c:pt>
                <c:pt idx="32">
                  <c:v>13.730224</c:v>
                </c:pt>
                <c:pt idx="33">
                  <c:v>14.071792</c:v>
                </c:pt>
                <c:pt idx="34">
                  <c:v>14.504424</c:v>
                </c:pt>
                <c:pt idx="35">
                  <c:v>14.979872</c:v>
                </c:pt>
                <c:pt idx="36">
                  <c:v>15.495536</c:v>
                </c:pt>
                <c:pt idx="37">
                  <c:v>15.90216</c:v>
                </c:pt>
                <c:pt idx="38">
                  <c:v>16.343152</c:v>
                </c:pt>
                <c:pt idx="39">
                  <c:v>16.722919999999998</c:v>
                </c:pt>
                <c:pt idx="40">
                  <c:v>17.138615999999999</c:v>
                </c:pt>
                <c:pt idx="41">
                  <c:v>17.570416000000002</c:v>
                </c:pt>
                <c:pt idx="42">
                  <c:v>17.884864</c:v>
                </c:pt>
                <c:pt idx="43">
                  <c:v>18.379919999999998</c:v>
                </c:pt>
                <c:pt idx="44">
                  <c:v>18.769568</c:v>
                </c:pt>
                <c:pt idx="45">
                  <c:v>19.082647999999999</c:v>
                </c:pt>
                <c:pt idx="46">
                  <c:v>19.544423999999999</c:v>
                </c:pt>
                <c:pt idx="47">
                  <c:v>19.9468</c:v>
                </c:pt>
                <c:pt idx="48">
                  <c:v>20.368856000000001</c:v>
                </c:pt>
                <c:pt idx="49">
                  <c:v>20.796384</c:v>
                </c:pt>
                <c:pt idx="50">
                  <c:v>21.210343999999999</c:v>
                </c:pt>
                <c:pt idx="51">
                  <c:v>21.597615999999999</c:v>
                </c:pt>
                <c:pt idx="52">
                  <c:v>21.986504</c:v>
                </c:pt>
                <c:pt idx="53">
                  <c:v>25.045142999999999</c:v>
                </c:pt>
                <c:pt idx="54">
                  <c:v>25.496040000000001</c:v>
                </c:pt>
                <c:pt idx="55">
                  <c:v>25.956444000000001</c:v>
                </c:pt>
                <c:pt idx="56">
                  <c:v>26.425507</c:v>
                </c:pt>
                <c:pt idx="57">
                  <c:v>26.742805000000001</c:v>
                </c:pt>
                <c:pt idx="58">
                  <c:v>27.245628</c:v>
                </c:pt>
                <c:pt idx="59">
                  <c:v>27.719757000000001</c:v>
                </c:pt>
                <c:pt idx="60">
                  <c:v>28.174392999999998</c:v>
                </c:pt>
                <c:pt idx="61">
                  <c:v>28.587204</c:v>
                </c:pt>
                <c:pt idx="62">
                  <c:v>29.284904000000001</c:v>
                </c:pt>
                <c:pt idx="63">
                  <c:v>29.813324000000001</c:v>
                </c:pt>
                <c:pt idx="64">
                  <c:v>30.252891999999999</c:v>
                </c:pt>
                <c:pt idx="65">
                  <c:v>30.735779000000001</c:v>
                </c:pt>
                <c:pt idx="66">
                  <c:v>31.170318999999999</c:v>
                </c:pt>
                <c:pt idx="67">
                  <c:v>31.643929</c:v>
                </c:pt>
                <c:pt idx="68">
                  <c:v>32.133453000000003</c:v>
                </c:pt>
                <c:pt idx="69">
                  <c:v>32.526648999999999</c:v>
                </c:pt>
                <c:pt idx="70">
                  <c:v>32.965156999999998</c:v>
                </c:pt>
                <c:pt idx="71">
                  <c:v>33.405242999999999</c:v>
                </c:pt>
                <c:pt idx="72">
                  <c:v>33.964058000000001</c:v>
                </c:pt>
                <c:pt idx="73">
                  <c:v>34.364983000000002</c:v>
                </c:pt>
                <c:pt idx="74">
                  <c:v>34.732933000000003</c:v>
                </c:pt>
                <c:pt idx="75">
                  <c:v>35.566276999999999</c:v>
                </c:pt>
                <c:pt idx="76">
                  <c:v>36.027099999999997</c:v>
                </c:pt>
                <c:pt idx="77">
                  <c:v>36.43177</c:v>
                </c:pt>
                <c:pt idx="78">
                  <c:v>36.924239999999998</c:v>
                </c:pt>
                <c:pt idx="79">
                  <c:v>37.487152000000002</c:v>
                </c:pt>
                <c:pt idx="80">
                  <c:v>37.874625999999999</c:v>
                </c:pt>
                <c:pt idx="81">
                  <c:v>38.256720999999999</c:v>
                </c:pt>
                <c:pt idx="82">
                  <c:v>38.755904999999998</c:v>
                </c:pt>
                <c:pt idx="83">
                  <c:v>39.264580000000002</c:v>
                </c:pt>
                <c:pt idx="84">
                  <c:v>39.700538999999999</c:v>
                </c:pt>
                <c:pt idx="85">
                  <c:v>40.213112000000002</c:v>
                </c:pt>
                <c:pt idx="86">
                  <c:v>40.639175000000002</c:v>
                </c:pt>
                <c:pt idx="87">
                  <c:v>41.033752</c:v>
                </c:pt>
                <c:pt idx="88">
                  <c:v>41.561698999999997</c:v>
                </c:pt>
                <c:pt idx="89">
                  <c:v>41.958786000000003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98-4444-8C76-776D67B81109}"/>
            </c:ext>
          </c:extLst>
        </c:ser>
        <c:ser>
          <c:idx val="1"/>
          <c:order val="1"/>
          <c:tx>
            <c:strRef>
              <c:f>'memory jamm'!$G$1</c:f>
              <c:strCache>
                <c:ptCount val="1"/>
                <c:pt idx="0">
                  <c:v>XMISize</c:v>
                </c:pt>
              </c:strCache>
            </c:strRef>
          </c:tx>
          <c:spPr>
            <a:ln w="28575" cap="rnd">
              <a:solidFill>
                <a:srgbClr val="0066CC"/>
              </a:solidFill>
              <a:round/>
            </a:ln>
            <a:effectLst/>
          </c:spPr>
          <c:marker>
            <c:symbol val="none"/>
          </c:marker>
          <c:cat>
            <c:numRef>
              <c:f>'memory jamm'!$B$2:$B$91</c:f>
              <c:numCache>
                <c:formatCode>General</c:formatCode>
                <c:ptCount val="90"/>
                <c:pt idx="0">
                  <c:v>0</c:v>
                </c:pt>
                <c:pt idx="1">
                  <c:v>484</c:v>
                </c:pt>
                <c:pt idx="2">
                  <c:v>945</c:v>
                </c:pt>
                <c:pt idx="3">
                  <c:v>1421</c:v>
                </c:pt>
                <c:pt idx="4">
                  <c:v>1916</c:v>
                </c:pt>
                <c:pt idx="5">
                  <c:v>2369</c:v>
                </c:pt>
                <c:pt idx="6">
                  <c:v>2860</c:v>
                </c:pt>
                <c:pt idx="7">
                  <c:v>3326</c:v>
                </c:pt>
                <c:pt idx="8">
                  <c:v>3816</c:v>
                </c:pt>
                <c:pt idx="9">
                  <c:v>4252</c:v>
                </c:pt>
                <c:pt idx="10">
                  <c:v>4790</c:v>
                </c:pt>
                <c:pt idx="11">
                  <c:v>5222</c:v>
                </c:pt>
                <c:pt idx="12">
                  <c:v>5712</c:v>
                </c:pt>
                <c:pt idx="13">
                  <c:v>6181</c:v>
                </c:pt>
                <c:pt idx="14">
                  <c:v>6628</c:v>
                </c:pt>
                <c:pt idx="15">
                  <c:v>7166</c:v>
                </c:pt>
                <c:pt idx="16">
                  <c:v>7610</c:v>
                </c:pt>
                <c:pt idx="17">
                  <c:v>8051</c:v>
                </c:pt>
                <c:pt idx="18">
                  <c:v>8568</c:v>
                </c:pt>
                <c:pt idx="19">
                  <c:v>9071</c:v>
                </c:pt>
                <c:pt idx="20">
                  <c:v>9527</c:v>
                </c:pt>
                <c:pt idx="21">
                  <c:v>10018</c:v>
                </c:pt>
                <c:pt idx="22">
                  <c:v>10477</c:v>
                </c:pt>
                <c:pt idx="23">
                  <c:v>10991</c:v>
                </c:pt>
                <c:pt idx="24">
                  <c:v>11398</c:v>
                </c:pt>
                <c:pt idx="25">
                  <c:v>11886</c:v>
                </c:pt>
                <c:pt idx="26">
                  <c:v>12429</c:v>
                </c:pt>
                <c:pt idx="27">
                  <c:v>12856</c:v>
                </c:pt>
                <c:pt idx="28">
                  <c:v>13335</c:v>
                </c:pt>
                <c:pt idx="29">
                  <c:v>13787</c:v>
                </c:pt>
                <c:pt idx="30">
                  <c:v>14309</c:v>
                </c:pt>
                <c:pt idx="31">
                  <c:v>14725</c:v>
                </c:pt>
                <c:pt idx="32">
                  <c:v>15215</c:v>
                </c:pt>
                <c:pt idx="33">
                  <c:v>15684</c:v>
                </c:pt>
                <c:pt idx="34">
                  <c:v>16236</c:v>
                </c:pt>
                <c:pt idx="35">
                  <c:v>16702</c:v>
                </c:pt>
                <c:pt idx="36">
                  <c:v>17141</c:v>
                </c:pt>
                <c:pt idx="37">
                  <c:v>17564</c:v>
                </c:pt>
                <c:pt idx="38">
                  <c:v>18126</c:v>
                </c:pt>
                <c:pt idx="39">
                  <c:v>18680</c:v>
                </c:pt>
                <c:pt idx="40">
                  <c:v>19084</c:v>
                </c:pt>
                <c:pt idx="41">
                  <c:v>19542</c:v>
                </c:pt>
                <c:pt idx="42">
                  <c:v>19954</c:v>
                </c:pt>
                <c:pt idx="43">
                  <c:v>20545</c:v>
                </c:pt>
                <c:pt idx="44">
                  <c:v>21087</c:v>
                </c:pt>
                <c:pt idx="45">
                  <c:v>21311</c:v>
                </c:pt>
                <c:pt idx="46">
                  <c:v>21976</c:v>
                </c:pt>
                <c:pt idx="47">
                  <c:v>22358</c:v>
                </c:pt>
                <c:pt idx="48">
                  <c:v>22861</c:v>
                </c:pt>
                <c:pt idx="49">
                  <c:v>23344</c:v>
                </c:pt>
                <c:pt idx="50">
                  <c:v>23885</c:v>
                </c:pt>
                <c:pt idx="51">
                  <c:v>24332</c:v>
                </c:pt>
                <c:pt idx="52">
                  <c:v>24770</c:v>
                </c:pt>
                <c:pt idx="53">
                  <c:v>24780</c:v>
                </c:pt>
                <c:pt idx="54">
                  <c:v>25181</c:v>
                </c:pt>
                <c:pt idx="55">
                  <c:v>25789</c:v>
                </c:pt>
                <c:pt idx="56">
                  <c:v>26068</c:v>
                </c:pt>
                <c:pt idx="57">
                  <c:v>26620</c:v>
                </c:pt>
                <c:pt idx="58">
                  <c:v>27044</c:v>
                </c:pt>
                <c:pt idx="59">
                  <c:v>27613</c:v>
                </c:pt>
                <c:pt idx="60">
                  <c:v>27890</c:v>
                </c:pt>
                <c:pt idx="61">
                  <c:v>28370</c:v>
                </c:pt>
                <c:pt idx="62">
                  <c:v>28742</c:v>
                </c:pt>
                <c:pt idx="63">
                  <c:v>29414</c:v>
                </c:pt>
                <c:pt idx="64">
                  <c:v>29757</c:v>
                </c:pt>
                <c:pt idx="65">
                  <c:v>30230</c:v>
                </c:pt>
                <c:pt idx="66">
                  <c:v>30758</c:v>
                </c:pt>
                <c:pt idx="67">
                  <c:v>31283</c:v>
                </c:pt>
                <c:pt idx="68">
                  <c:v>31638</c:v>
                </c:pt>
                <c:pt idx="69">
                  <c:v>32119</c:v>
                </c:pt>
                <c:pt idx="70">
                  <c:v>32632</c:v>
                </c:pt>
                <c:pt idx="71">
                  <c:v>32890</c:v>
                </c:pt>
                <c:pt idx="72">
                  <c:v>33519</c:v>
                </c:pt>
                <c:pt idx="73">
                  <c:v>33951</c:v>
                </c:pt>
                <c:pt idx="74">
                  <c:v>34303</c:v>
                </c:pt>
                <c:pt idx="75">
                  <c:v>34888</c:v>
                </c:pt>
                <c:pt idx="76">
                  <c:v>35392</c:v>
                </c:pt>
                <c:pt idx="77">
                  <c:v>35789</c:v>
                </c:pt>
                <c:pt idx="78">
                  <c:v>36250</c:v>
                </c:pt>
                <c:pt idx="79">
                  <c:v>36709</c:v>
                </c:pt>
                <c:pt idx="80">
                  <c:v>37229</c:v>
                </c:pt>
                <c:pt idx="81">
                  <c:v>37654</c:v>
                </c:pt>
                <c:pt idx="82">
                  <c:v>38257</c:v>
                </c:pt>
                <c:pt idx="83">
                  <c:v>38538</c:v>
                </c:pt>
                <c:pt idx="84">
                  <c:v>39121</c:v>
                </c:pt>
                <c:pt idx="85">
                  <c:v>39648</c:v>
                </c:pt>
                <c:pt idx="86">
                  <c:v>40194</c:v>
                </c:pt>
                <c:pt idx="87">
                  <c:v>40438</c:v>
                </c:pt>
                <c:pt idx="88">
                  <c:v>40983</c:v>
                </c:pt>
                <c:pt idx="89">
                  <c:v>41345</c:v>
                </c:pt>
              </c:numCache>
            </c:numRef>
          </c:cat>
          <c:val>
            <c:numRef>
              <c:f>'memory jamm'!$G$2:$G$91</c:f>
              <c:numCache>
                <c:formatCode>General</c:formatCode>
                <c:ptCount val="90"/>
                <c:pt idx="0">
                  <c:v>0.14660799999999999</c:v>
                </c:pt>
                <c:pt idx="1">
                  <c:v>0.304008</c:v>
                </c:pt>
                <c:pt idx="2">
                  <c:v>0.43628</c:v>
                </c:pt>
                <c:pt idx="3">
                  <c:v>0.57763200000000003</c:v>
                </c:pt>
                <c:pt idx="4">
                  <c:v>0.72350400000000004</c:v>
                </c:pt>
                <c:pt idx="5">
                  <c:v>0.85904800000000003</c:v>
                </c:pt>
                <c:pt idx="6">
                  <c:v>1.0007839999999999</c:v>
                </c:pt>
                <c:pt idx="7">
                  <c:v>1.1388560000000001</c:v>
                </c:pt>
                <c:pt idx="8">
                  <c:v>1.283504</c:v>
                </c:pt>
                <c:pt idx="9">
                  <c:v>1.411144</c:v>
                </c:pt>
                <c:pt idx="10">
                  <c:v>1.5661039999999999</c:v>
                </c:pt>
                <c:pt idx="11">
                  <c:v>1.7012640000000001</c:v>
                </c:pt>
                <c:pt idx="12">
                  <c:v>1.844104</c:v>
                </c:pt>
                <c:pt idx="13">
                  <c:v>1.9772719999999999</c:v>
                </c:pt>
                <c:pt idx="14">
                  <c:v>2.1048559999999998</c:v>
                </c:pt>
                <c:pt idx="15">
                  <c:v>2.2653840000000001</c:v>
                </c:pt>
                <c:pt idx="16">
                  <c:v>2.4088479999999999</c:v>
                </c:pt>
                <c:pt idx="17">
                  <c:v>2.5375760000000001</c:v>
                </c:pt>
                <c:pt idx="18">
                  <c:v>2.6759279999999999</c:v>
                </c:pt>
                <c:pt idx="19">
                  <c:v>2.8311999999999999</c:v>
                </c:pt>
                <c:pt idx="20">
                  <c:v>2.962072</c:v>
                </c:pt>
                <c:pt idx="21">
                  <c:v>3.1031040000000001</c:v>
                </c:pt>
                <c:pt idx="22">
                  <c:v>3.2374719999999999</c:v>
                </c:pt>
                <c:pt idx="23">
                  <c:v>3.3825919999999998</c:v>
                </c:pt>
                <c:pt idx="24">
                  <c:v>3.5241120000000001</c:v>
                </c:pt>
                <c:pt idx="25">
                  <c:v>3.6639840000000001</c:v>
                </c:pt>
                <c:pt idx="26">
                  <c:v>3.8192879999999998</c:v>
                </c:pt>
                <c:pt idx="27">
                  <c:v>3.947352</c:v>
                </c:pt>
                <c:pt idx="28">
                  <c:v>4.0832319999999998</c:v>
                </c:pt>
                <c:pt idx="29">
                  <c:v>4.2095120000000001</c:v>
                </c:pt>
                <c:pt idx="30">
                  <c:v>4.3661440000000002</c:v>
                </c:pt>
                <c:pt idx="31">
                  <c:v>4.4862960000000003</c:v>
                </c:pt>
                <c:pt idx="32">
                  <c:v>4.6255119999999996</c:v>
                </c:pt>
                <c:pt idx="33">
                  <c:v>4.7644159999999998</c:v>
                </c:pt>
                <c:pt idx="34">
                  <c:v>4.9259440000000003</c:v>
                </c:pt>
                <c:pt idx="35">
                  <c:v>5.087224</c:v>
                </c:pt>
                <c:pt idx="36">
                  <c:v>5.2135600000000002</c:v>
                </c:pt>
                <c:pt idx="37">
                  <c:v>5.3339840000000001</c:v>
                </c:pt>
                <c:pt idx="38">
                  <c:v>5.5036240000000003</c:v>
                </c:pt>
                <c:pt idx="39">
                  <c:v>5.6601920000000003</c:v>
                </c:pt>
                <c:pt idx="40">
                  <c:v>5.7782239999999998</c:v>
                </c:pt>
                <c:pt idx="41">
                  <c:v>5.9173119999999999</c:v>
                </c:pt>
                <c:pt idx="42">
                  <c:v>6.0282239999999998</c:v>
                </c:pt>
                <c:pt idx="43">
                  <c:v>6.2052160000000001</c:v>
                </c:pt>
                <c:pt idx="44">
                  <c:v>6.3587119999999997</c:v>
                </c:pt>
                <c:pt idx="45">
                  <c:v>6.425376</c:v>
                </c:pt>
                <c:pt idx="46">
                  <c:v>6.6184479999999999</c:v>
                </c:pt>
                <c:pt idx="47">
                  <c:v>6.7278399999999996</c:v>
                </c:pt>
                <c:pt idx="48">
                  <c:v>6.8757200000000003</c:v>
                </c:pt>
                <c:pt idx="49">
                  <c:v>7.0180559999999996</c:v>
                </c:pt>
                <c:pt idx="50">
                  <c:v>7.1686079999999999</c:v>
                </c:pt>
                <c:pt idx="51">
                  <c:v>7.2899039999999999</c:v>
                </c:pt>
                <c:pt idx="52">
                  <c:v>7.4165359999999998</c:v>
                </c:pt>
                <c:pt idx="53">
                  <c:v>8.2427980000000005</c:v>
                </c:pt>
                <c:pt idx="54">
                  <c:v>8.3529890000000009</c:v>
                </c:pt>
                <c:pt idx="55">
                  <c:v>8.5587009999999992</c:v>
                </c:pt>
                <c:pt idx="56">
                  <c:v>8.654655</c:v>
                </c:pt>
                <c:pt idx="57">
                  <c:v>8.8249820000000003</c:v>
                </c:pt>
                <c:pt idx="58">
                  <c:v>8.9602970000000006</c:v>
                </c:pt>
                <c:pt idx="59">
                  <c:v>9.1588360000000009</c:v>
                </c:pt>
                <c:pt idx="60">
                  <c:v>9.2490459999999999</c:v>
                </c:pt>
                <c:pt idx="61">
                  <c:v>9.3971630000000008</c:v>
                </c:pt>
                <c:pt idx="62">
                  <c:v>9.5040510000000005</c:v>
                </c:pt>
                <c:pt idx="63">
                  <c:v>9.7326200000000007</c:v>
                </c:pt>
                <c:pt idx="64">
                  <c:v>9.8354870000000005</c:v>
                </c:pt>
                <c:pt idx="65">
                  <c:v>9.9980239999999991</c:v>
                </c:pt>
                <c:pt idx="66">
                  <c:v>10.157417000000001</c:v>
                </c:pt>
                <c:pt idx="67">
                  <c:v>10.329681000000001</c:v>
                </c:pt>
                <c:pt idx="68">
                  <c:v>10.442978</c:v>
                </c:pt>
                <c:pt idx="69">
                  <c:v>10.609238</c:v>
                </c:pt>
                <c:pt idx="70">
                  <c:v>10.776649000000001</c:v>
                </c:pt>
                <c:pt idx="71">
                  <c:v>10.846000999999999</c:v>
                </c:pt>
                <c:pt idx="72">
                  <c:v>11.05584</c:v>
                </c:pt>
                <c:pt idx="73">
                  <c:v>11.193320999999999</c:v>
                </c:pt>
                <c:pt idx="74">
                  <c:v>11.302269000000001</c:v>
                </c:pt>
                <c:pt idx="75">
                  <c:v>11.489304000000001</c:v>
                </c:pt>
                <c:pt idx="76">
                  <c:v>11.666573</c:v>
                </c:pt>
                <c:pt idx="77">
                  <c:v>11.78389</c:v>
                </c:pt>
                <c:pt idx="78">
                  <c:v>11.932686</c:v>
                </c:pt>
                <c:pt idx="79">
                  <c:v>12.155289</c:v>
                </c:pt>
                <c:pt idx="80">
                  <c:v>12.325469999999999</c:v>
                </c:pt>
                <c:pt idx="81">
                  <c:v>12.45668</c:v>
                </c:pt>
                <c:pt idx="82">
                  <c:v>12.653511</c:v>
                </c:pt>
                <c:pt idx="83">
                  <c:v>12.743675</c:v>
                </c:pt>
                <c:pt idx="84">
                  <c:v>12.931946</c:v>
                </c:pt>
                <c:pt idx="85">
                  <c:v>13.108321999999999</c:v>
                </c:pt>
                <c:pt idx="86">
                  <c:v>13.284172</c:v>
                </c:pt>
                <c:pt idx="87">
                  <c:v>13.360977</c:v>
                </c:pt>
                <c:pt idx="88">
                  <c:v>13.530327</c:v>
                </c:pt>
                <c:pt idx="89">
                  <c:v>13.643744999999999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98-4444-8C76-776D67B81109}"/>
            </c:ext>
          </c:extLst>
        </c:ser>
        <c:ser>
          <c:idx val="2"/>
          <c:order val="2"/>
          <c:tx>
            <c:strRef>
              <c:f>'memory jamm'!$H$1</c:f>
              <c:strCache>
                <c:ptCount val="1"/>
                <c:pt idx="0">
                  <c:v>HistSize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'memory jamm'!$B$2:$B$91</c:f>
              <c:numCache>
                <c:formatCode>General</c:formatCode>
                <c:ptCount val="90"/>
                <c:pt idx="0">
                  <c:v>0</c:v>
                </c:pt>
                <c:pt idx="1">
                  <c:v>484</c:v>
                </c:pt>
                <c:pt idx="2">
                  <c:v>945</c:v>
                </c:pt>
                <c:pt idx="3">
                  <c:v>1421</c:v>
                </c:pt>
                <c:pt idx="4">
                  <c:v>1916</c:v>
                </c:pt>
                <c:pt idx="5">
                  <c:v>2369</c:v>
                </c:pt>
                <c:pt idx="6">
                  <c:v>2860</c:v>
                </c:pt>
                <c:pt idx="7">
                  <c:v>3326</c:v>
                </c:pt>
                <c:pt idx="8">
                  <c:v>3816</c:v>
                </c:pt>
                <c:pt idx="9">
                  <c:v>4252</c:v>
                </c:pt>
                <c:pt idx="10">
                  <c:v>4790</c:v>
                </c:pt>
                <c:pt idx="11">
                  <c:v>5222</c:v>
                </c:pt>
                <c:pt idx="12">
                  <c:v>5712</c:v>
                </c:pt>
                <c:pt idx="13">
                  <c:v>6181</c:v>
                </c:pt>
                <c:pt idx="14">
                  <c:v>6628</c:v>
                </c:pt>
                <c:pt idx="15">
                  <c:v>7166</c:v>
                </c:pt>
                <c:pt idx="16">
                  <c:v>7610</c:v>
                </c:pt>
                <c:pt idx="17">
                  <c:v>8051</c:v>
                </c:pt>
                <c:pt idx="18">
                  <c:v>8568</c:v>
                </c:pt>
                <c:pt idx="19">
                  <c:v>9071</c:v>
                </c:pt>
                <c:pt idx="20">
                  <c:v>9527</c:v>
                </c:pt>
                <c:pt idx="21">
                  <c:v>10018</c:v>
                </c:pt>
                <c:pt idx="22">
                  <c:v>10477</c:v>
                </c:pt>
                <c:pt idx="23">
                  <c:v>10991</c:v>
                </c:pt>
                <c:pt idx="24">
                  <c:v>11398</c:v>
                </c:pt>
                <c:pt idx="25">
                  <c:v>11886</c:v>
                </c:pt>
                <c:pt idx="26">
                  <c:v>12429</c:v>
                </c:pt>
                <c:pt idx="27">
                  <c:v>12856</c:v>
                </c:pt>
                <c:pt idx="28">
                  <c:v>13335</c:v>
                </c:pt>
                <c:pt idx="29">
                  <c:v>13787</c:v>
                </c:pt>
                <c:pt idx="30">
                  <c:v>14309</c:v>
                </c:pt>
                <c:pt idx="31">
                  <c:v>14725</c:v>
                </c:pt>
                <c:pt idx="32">
                  <c:v>15215</c:v>
                </c:pt>
                <c:pt idx="33">
                  <c:v>15684</c:v>
                </c:pt>
                <c:pt idx="34">
                  <c:v>16236</c:v>
                </c:pt>
                <c:pt idx="35">
                  <c:v>16702</c:v>
                </c:pt>
                <c:pt idx="36">
                  <c:v>17141</c:v>
                </c:pt>
                <c:pt idx="37">
                  <c:v>17564</c:v>
                </c:pt>
                <c:pt idx="38">
                  <c:v>18126</c:v>
                </c:pt>
                <c:pt idx="39">
                  <c:v>18680</c:v>
                </c:pt>
                <c:pt idx="40">
                  <c:v>19084</c:v>
                </c:pt>
                <c:pt idx="41">
                  <c:v>19542</c:v>
                </c:pt>
                <c:pt idx="42">
                  <c:v>19954</c:v>
                </c:pt>
                <c:pt idx="43">
                  <c:v>20545</c:v>
                </c:pt>
                <c:pt idx="44">
                  <c:v>21087</c:v>
                </c:pt>
                <c:pt idx="45">
                  <c:v>21311</c:v>
                </c:pt>
                <c:pt idx="46">
                  <c:v>21976</c:v>
                </c:pt>
                <c:pt idx="47">
                  <c:v>22358</c:v>
                </c:pt>
                <c:pt idx="48">
                  <c:v>22861</c:v>
                </c:pt>
                <c:pt idx="49">
                  <c:v>23344</c:v>
                </c:pt>
                <c:pt idx="50">
                  <c:v>23885</c:v>
                </c:pt>
                <c:pt idx="51">
                  <c:v>24332</c:v>
                </c:pt>
                <c:pt idx="52">
                  <c:v>24770</c:v>
                </c:pt>
                <c:pt idx="53">
                  <c:v>24780</c:v>
                </c:pt>
                <c:pt idx="54">
                  <c:v>25181</c:v>
                </c:pt>
                <c:pt idx="55">
                  <c:v>25789</c:v>
                </c:pt>
                <c:pt idx="56">
                  <c:v>26068</c:v>
                </c:pt>
                <c:pt idx="57">
                  <c:v>26620</c:v>
                </c:pt>
                <c:pt idx="58">
                  <c:v>27044</c:v>
                </c:pt>
                <c:pt idx="59">
                  <c:v>27613</c:v>
                </c:pt>
                <c:pt idx="60">
                  <c:v>27890</c:v>
                </c:pt>
                <c:pt idx="61">
                  <c:v>28370</c:v>
                </c:pt>
                <c:pt idx="62">
                  <c:v>28742</c:v>
                </c:pt>
                <c:pt idx="63">
                  <c:v>29414</c:v>
                </c:pt>
                <c:pt idx="64">
                  <c:v>29757</c:v>
                </c:pt>
                <c:pt idx="65">
                  <c:v>30230</c:v>
                </c:pt>
                <c:pt idx="66">
                  <c:v>30758</c:v>
                </c:pt>
                <c:pt idx="67">
                  <c:v>31283</c:v>
                </c:pt>
                <c:pt idx="68">
                  <c:v>31638</c:v>
                </c:pt>
                <c:pt idx="69">
                  <c:v>32119</c:v>
                </c:pt>
                <c:pt idx="70">
                  <c:v>32632</c:v>
                </c:pt>
                <c:pt idx="71">
                  <c:v>32890</c:v>
                </c:pt>
                <c:pt idx="72">
                  <c:v>33519</c:v>
                </c:pt>
                <c:pt idx="73">
                  <c:v>33951</c:v>
                </c:pt>
                <c:pt idx="74">
                  <c:v>34303</c:v>
                </c:pt>
                <c:pt idx="75">
                  <c:v>34888</c:v>
                </c:pt>
                <c:pt idx="76">
                  <c:v>35392</c:v>
                </c:pt>
                <c:pt idx="77">
                  <c:v>35789</c:v>
                </c:pt>
                <c:pt idx="78">
                  <c:v>36250</c:v>
                </c:pt>
                <c:pt idx="79">
                  <c:v>36709</c:v>
                </c:pt>
                <c:pt idx="80">
                  <c:v>37229</c:v>
                </c:pt>
                <c:pt idx="81">
                  <c:v>37654</c:v>
                </c:pt>
                <c:pt idx="82">
                  <c:v>38257</c:v>
                </c:pt>
                <c:pt idx="83">
                  <c:v>38538</c:v>
                </c:pt>
                <c:pt idx="84">
                  <c:v>39121</c:v>
                </c:pt>
                <c:pt idx="85">
                  <c:v>39648</c:v>
                </c:pt>
                <c:pt idx="86">
                  <c:v>40194</c:v>
                </c:pt>
                <c:pt idx="87">
                  <c:v>40438</c:v>
                </c:pt>
                <c:pt idx="88">
                  <c:v>40983</c:v>
                </c:pt>
                <c:pt idx="89">
                  <c:v>41345</c:v>
                </c:pt>
              </c:numCache>
            </c:numRef>
          </c:cat>
          <c:val>
            <c:numRef>
              <c:f>'memory jamm'!$H$2:$H$91</c:f>
              <c:numCache>
                <c:formatCode>General</c:formatCode>
                <c:ptCount val="90"/>
                <c:pt idx="0">
                  <c:v>4.8000000000000001E-4</c:v>
                </c:pt>
                <c:pt idx="1">
                  <c:v>0.731904</c:v>
                </c:pt>
                <c:pt idx="2">
                  <c:v>1.4537440000000001</c:v>
                </c:pt>
                <c:pt idx="3">
                  <c:v>2.1664159999999999</c:v>
                </c:pt>
                <c:pt idx="4">
                  <c:v>2.8890640000000003</c:v>
                </c:pt>
                <c:pt idx="5">
                  <c:v>3.616072</c:v>
                </c:pt>
                <c:pt idx="6">
                  <c:v>4.3726159999999998</c:v>
                </c:pt>
                <c:pt idx="7">
                  <c:v>5.0596560000000004</c:v>
                </c:pt>
                <c:pt idx="8">
                  <c:v>5.8088719999999991</c:v>
                </c:pt>
                <c:pt idx="9">
                  <c:v>6.5081600000000002</c:v>
                </c:pt>
                <c:pt idx="10">
                  <c:v>7.2244959999999994</c:v>
                </c:pt>
                <c:pt idx="11">
                  <c:v>8.0104480000000002</c:v>
                </c:pt>
                <c:pt idx="12">
                  <c:v>8.6577999999999999</c:v>
                </c:pt>
                <c:pt idx="13">
                  <c:v>9.4211600000000004</c:v>
                </c:pt>
                <c:pt idx="14">
                  <c:v>10.134744</c:v>
                </c:pt>
                <c:pt idx="15">
                  <c:v>10.821472</c:v>
                </c:pt>
                <c:pt idx="16">
                  <c:v>11.624872</c:v>
                </c:pt>
                <c:pt idx="17">
                  <c:v>12.309799999999999</c:v>
                </c:pt>
                <c:pt idx="18">
                  <c:v>12.961831999999998</c:v>
                </c:pt>
                <c:pt idx="19">
                  <c:v>13.760864000000002</c:v>
                </c:pt>
                <c:pt idx="20">
                  <c:v>14.482976000000001</c:v>
                </c:pt>
                <c:pt idx="21">
                  <c:v>15.194200000000002</c:v>
                </c:pt>
                <c:pt idx="22">
                  <c:v>15.889784000000001</c:v>
                </c:pt>
                <c:pt idx="23">
                  <c:v>16.621768000000003</c:v>
                </c:pt>
                <c:pt idx="24">
                  <c:v>17.384576000000003</c:v>
                </c:pt>
                <c:pt idx="25">
                  <c:v>18.102879999999999</c:v>
                </c:pt>
                <c:pt idx="26">
                  <c:v>18.904776000000002</c:v>
                </c:pt>
                <c:pt idx="27">
                  <c:v>19.597808000000001</c:v>
                </c:pt>
                <c:pt idx="28">
                  <c:v>20.269024000000002</c:v>
                </c:pt>
                <c:pt idx="29">
                  <c:v>20.966784000000001</c:v>
                </c:pt>
                <c:pt idx="30">
                  <c:v>21.744520000000001</c:v>
                </c:pt>
                <c:pt idx="31">
                  <c:v>22.439087999999998</c:v>
                </c:pt>
                <c:pt idx="32">
                  <c:v>23.220391999999997</c:v>
                </c:pt>
                <c:pt idx="33">
                  <c:v>23.810407999999995</c:v>
                </c:pt>
                <c:pt idx="34">
                  <c:v>24.616351999999999</c:v>
                </c:pt>
                <c:pt idx="35">
                  <c:v>25.376888000000001</c:v>
                </c:pt>
                <c:pt idx="36">
                  <c:v>26.016751999999997</c:v>
                </c:pt>
                <c:pt idx="37">
                  <c:v>26.688704000000001</c:v>
                </c:pt>
                <c:pt idx="38">
                  <c:v>27.554184000000003</c:v>
                </c:pt>
                <c:pt idx="39">
                  <c:v>28.193736000000005</c:v>
                </c:pt>
                <c:pt idx="40">
                  <c:v>28.904712000000004</c:v>
                </c:pt>
                <c:pt idx="41">
                  <c:v>29.768656</c:v>
                </c:pt>
                <c:pt idx="42">
                  <c:v>30.221896000000001</c:v>
                </c:pt>
                <c:pt idx="43">
                  <c:v>31.156216000000001</c:v>
                </c:pt>
                <c:pt idx="44">
                  <c:v>31.832391999999999</c:v>
                </c:pt>
                <c:pt idx="45">
                  <c:v>32.426639999999999</c:v>
                </c:pt>
                <c:pt idx="46">
                  <c:v>33.217232000000003</c:v>
                </c:pt>
                <c:pt idx="47">
                  <c:v>33.950128000000007</c:v>
                </c:pt>
                <c:pt idx="48">
                  <c:v>34.846471999999999</c:v>
                </c:pt>
                <c:pt idx="49">
                  <c:v>35.632000000000005</c:v>
                </c:pt>
                <c:pt idx="50">
                  <c:v>36.352504000000003</c:v>
                </c:pt>
                <c:pt idx="51">
                  <c:v>37.026551999999995</c:v>
                </c:pt>
                <c:pt idx="52">
                  <c:v>37.710296</c:v>
                </c:pt>
                <c:pt idx="53">
                  <c:v>45.691108999999997</c:v>
                </c:pt>
                <c:pt idx="54">
                  <c:v>46.435432999999996</c:v>
                </c:pt>
                <c:pt idx="55">
                  <c:v>47.343764999999991</c:v>
                </c:pt>
                <c:pt idx="56">
                  <c:v>48.362364999999997</c:v>
                </c:pt>
                <c:pt idx="57">
                  <c:v>48.724266999999998</c:v>
                </c:pt>
                <c:pt idx="58">
                  <c:v>49.770432</c:v>
                </c:pt>
                <c:pt idx="59">
                  <c:v>50.652450999999999</c:v>
                </c:pt>
                <c:pt idx="60">
                  <c:v>51.605285000000009</c:v>
                </c:pt>
                <c:pt idx="61">
                  <c:v>52.394417000000004</c:v>
                </c:pt>
                <c:pt idx="62">
                  <c:v>53.091942000000003</c:v>
                </c:pt>
                <c:pt idx="63">
                  <c:v>54.269669</c:v>
                </c:pt>
                <c:pt idx="64">
                  <c:v>54.996764999999996</c:v>
                </c:pt>
                <c:pt idx="65">
                  <c:v>55.980574999999995</c:v>
                </c:pt>
                <c:pt idx="66">
                  <c:v>56.778281999999997</c:v>
                </c:pt>
                <c:pt idx="67">
                  <c:v>57.641341999999995</c:v>
                </c:pt>
                <c:pt idx="68">
                  <c:v>58.593116999999992</c:v>
                </c:pt>
                <c:pt idx="69">
                  <c:v>59.316894999999995</c:v>
                </c:pt>
                <c:pt idx="70">
                  <c:v>60.160675000000005</c:v>
                </c:pt>
                <c:pt idx="71">
                  <c:v>60.935553999999996</c:v>
                </c:pt>
                <c:pt idx="72">
                  <c:v>62.062591000000005</c:v>
                </c:pt>
                <c:pt idx="73">
                  <c:v>62.765151999999993</c:v>
                </c:pt>
                <c:pt idx="74">
                  <c:v>63.427848999999995</c:v>
                </c:pt>
                <c:pt idx="75">
                  <c:v>64.452201000000002</c:v>
                </c:pt>
                <c:pt idx="76">
                  <c:v>65.453292000000005</c:v>
                </c:pt>
                <c:pt idx="77">
                  <c:v>66.124572999999998</c:v>
                </c:pt>
                <c:pt idx="78">
                  <c:v>67.093857</c:v>
                </c:pt>
                <c:pt idx="79">
                  <c:v>68.141517999999991</c:v>
                </c:pt>
                <c:pt idx="80">
                  <c:v>68.748329000000012</c:v>
                </c:pt>
                <c:pt idx="81">
                  <c:v>69.464202999999998</c:v>
                </c:pt>
                <c:pt idx="82">
                  <c:v>70.315444999999997</c:v>
                </c:pt>
                <c:pt idx="83">
                  <c:v>71.407096999999993</c:v>
                </c:pt>
                <c:pt idx="84">
                  <c:v>72.167204999999996</c:v>
                </c:pt>
                <c:pt idx="85">
                  <c:v>73.152503999999993</c:v>
                </c:pt>
                <c:pt idx="86">
                  <c:v>73.892990999999995</c:v>
                </c:pt>
                <c:pt idx="87">
                  <c:v>74.616516999999988</c:v>
                </c:pt>
                <c:pt idx="88">
                  <c:v>75.733436000000012</c:v>
                </c:pt>
                <c:pt idx="89">
                  <c:v>76.481323000000003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98-4444-8C76-776D67B81109}"/>
            </c:ext>
          </c:extLst>
        </c:ser>
        <c:ser>
          <c:idx val="3"/>
          <c:order val="3"/>
          <c:tx>
            <c:strRef>
              <c:f>'memory jamm'!$C$1</c:f>
              <c:strCache>
                <c:ptCount val="1"/>
                <c:pt idx="0">
                  <c:v>CBPSize+HistSize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'memory jamm'!$C$2:$C$91</c:f>
              <c:numCache>
                <c:formatCode>General</c:formatCode>
                <c:ptCount val="90"/>
                <c:pt idx="0">
                  <c:v>4.8000000000000001E-4</c:v>
                </c:pt>
                <c:pt idx="1">
                  <c:v>1.3192159999999999</c:v>
                </c:pt>
                <c:pt idx="2">
                  <c:v>2.4632000000000001</c:v>
                </c:pt>
                <c:pt idx="3">
                  <c:v>3.5833520000000001</c:v>
                </c:pt>
                <c:pt idx="4">
                  <c:v>4.7436160000000003</c:v>
                </c:pt>
                <c:pt idx="5">
                  <c:v>5.8974880000000001</c:v>
                </c:pt>
                <c:pt idx="6">
                  <c:v>7.0682479999999996</c:v>
                </c:pt>
                <c:pt idx="7">
                  <c:v>8.1551840000000002</c:v>
                </c:pt>
                <c:pt idx="8">
                  <c:v>9.3819199999999991</c:v>
                </c:pt>
                <c:pt idx="9">
                  <c:v>10.473032</c:v>
                </c:pt>
                <c:pt idx="10">
                  <c:v>11.590591999999999</c:v>
                </c:pt>
                <c:pt idx="11">
                  <c:v>12.861368000000001</c:v>
                </c:pt>
                <c:pt idx="12">
                  <c:v>13.871696</c:v>
                </c:pt>
                <c:pt idx="13">
                  <c:v>15.055968</c:v>
                </c:pt>
                <c:pt idx="14">
                  <c:v>16.178704</c:v>
                </c:pt>
                <c:pt idx="15">
                  <c:v>17.243016000000001</c:v>
                </c:pt>
                <c:pt idx="16">
                  <c:v>18.636488</c:v>
                </c:pt>
                <c:pt idx="17">
                  <c:v>19.7056</c:v>
                </c:pt>
                <c:pt idx="18">
                  <c:v>20.747551999999999</c:v>
                </c:pt>
                <c:pt idx="19">
                  <c:v>21.967752000000001</c:v>
                </c:pt>
                <c:pt idx="20">
                  <c:v>23.098928000000001</c:v>
                </c:pt>
                <c:pt idx="21">
                  <c:v>24.208632000000001</c:v>
                </c:pt>
                <c:pt idx="22">
                  <c:v>25.301856000000001</c:v>
                </c:pt>
                <c:pt idx="23">
                  <c:v>26.458480000000002</c:v>
                </c:pt>
                <c:pt idx="24">
                  <c:v>27.713688000000001</c:v>
                </c:pt>
                <c:pt idx="25">
                  <c:v>28.844992000000001</c:v>
                </c:pt>
                <c:pt idx="26">
                  <c:v>30.093952000000002</c:v>
                </c:pt>
                <c:pt idx="27">
                  <c:v>31.160831999999999</c:v>
                </c:pt>
                <c:pt idx="28">
                  <c:v>32.228391999999999</c:v>
                </c:pt>
                <c:pt idx="29">
                  <c:v>33.331688</c:v>
                </c:pt>
                <c:pt idx="30">
                  <c:v>34.519871999999999</c:v>
                </c:pt>
                <c:pt idx="31">
                  <c:v>35.622535999999997</c:v>
                </c:pt>
                <c:pt idx="32">
                  <c:v>36.950615999999997</c:v>
                </c:pt>
                <c:pt idx="33">
                  <c:v>37.882199999999997</c:v>
                </c:pt>
                <c:pt idx="34">
                  <c:v>39.120775999999999</c:v>
                </c:pt>
                <c:pt idx="35">
                  <c:v>40.356760000000001</c:v>
                </c:pt>
                <c:pt idx="36">
                  <c:v>41.512287999999998</c:v>
                </c:pt>
                <c:pt idx="37">
                  <c:v>42.590864000000003</c:v>
                </c:pt>
                <c:pt idx="38">
                  <c:v>43.897336000000003</c:v>
                </c:pt>
                <c:pt idx="39">
                  <c:v>44.916656000000003</c:v>
                </c:pt>
                <c:pt idx="40">
                  <c:v>46.043328000000002</c:v>
                </c:pt>
                <c:pt idx="41">
                  <c:v>47.339072000000002</c:v>
                </c:pt>
                <c:pt idx="42">
                  <c:v>48.106760000000001</c:v>
                </c:pt>
                <c:pt idx="43">
                  <c:v>49.536135999999999</c:v>
                </c:pt>
                <c:pt idx="44">
                  <c:v>50.601959999999998</c:v>
                </c:pt>
                <c:pt idx="45">
                  <c:v>51.509287999999998</c:v>
                </c:pt>
                <c:pt idx="46">
                  <c:v>52.761656000000002</c:v>
                </c:pt>
                <c:pt idx="47">
                  <c:v>53.896928000000003</c:v>
                </c:pt>
                <c:pt idx="48">
                  <c:v>55.215328</c:v>
                </c:pt>
                <c:pt idx="49">
                  <c:v>56.428384000000001</c:v>
                </c:pt>
                <c:pt idx="50">
                  <c:v>57.562848000000002</c:v>
                </c:pt>
                <c:pt idx="51">
                  <c:v>58.624167999999997</c:v>
                </c:pt>
                <c:pt idx="52">
                  <c:v>59.696800000000003</c:v>
                </c:pt>
                <c:pt idx="53">
                  <c:v>70.736251999999993</c:v>
                </c:pt>
                <c:pt idx="54">
                  <c:v>71.931472999999997</c:v>
                </c:pt>
                <c:pt idx="55">
                  <c:v>73.300208999999995</c:v>
                </c:pt>
                <c:pt idx="56">
                  <c:v>74.787871999999993</c:v>
                </c:pt>
                <c:pt idx="57">
                  <c:v>75.467072000000002</c:v>
                </c:pt>
                <c:pt idx="58">
                  <c:v>77.016059999999996</c:v>
                </c:pt>
                <c:pt idx="59">
                  <c:v>78.372208000000001</c:v>
                </c:pt>
                <c:pt idx="60">
                  <c:v>79.779678000000004</c:v>
                </c:pt>
                <c:pt idx="61">
                  <c:v>80.981621000000004</c:v>
                </c:pt>
                <c:pt idx="62">
                  <c:v>82.376846</c:v>
                </c:pt>
                <c:pt idx="63">
                  <c:v>84.082993000000002</c:v>
                </c:pt>
                <c:pt idx="64">
                  <c:v>85.249656999999999</c:v>
                </c:pt>
                <c:pt idx="65">
                  <c:v>86.716353999999995</c:v>
                </c:pt>
                <c:pt idx="66">
                  <c:v>87.948600999999996</c:v>
                </c:pt>
                <c:pt idx="67">
                  <c:v>89.285270999999995</c:v>
                </c:pt>
                <c:pt idx="68">
                  <c:v>90.726569999999995</c:v>
                </c:pt>
                <c:pt idx="69">
                  <c:v>91.843543999999994</c:v>
                </c:pt>
                <c:pt idx="70">
                  <c:v>93.125832000000003</c:v>
                </c:pt>
                <c:pt idx="71">
                  <c:v>94.340796999999995</c:v>
                </c:pt>
                <c:pt idx="72">
                  <c:v>96.026649000000006</c:v>
                </c:pt>
                <c:pt idx="73">
                  <c:v>97.130134999999996</c:v>
                </c:pt>
                <c:pt idx="74">
                  <c:v>98.160781999999998</c:v>
                </c:pt>
                <c:pt idx="75">
                  <c:v>100.018478</c:v>
                </c:pt>
                <c:pt idx="76">
                  <c:v>101.48039199999999</c:v>
                </c:pt>
                <c:pt idx="77">
                  <c:v>102.556343</c:v>
                </c:pt>
                <c:pt idx="78">
                  <c:v>104.018097</c:v>
                </c:pt>
                <c:pt idx="79">
                  <c:v>105.62867</c:v>
                </c:pt>
                <c:pt idx="80">
                  <c:v>106.622955</c:v>
                </c:pt>
                <c:pt idx="81">
                  <c:v>107.720924</c:v>
                </c:pt>
                <c:pt idx="82">
                  <c:v>109.07135</c:v>
                </c:pt>
                <c:pt idx="83">
                  <c:v>110.671677</c:v>
                </c:pt>
                <c:pt idx="84">
                  <c:v>111.867744</c:v>
                </c:pt>
                <c:pt idx="85">
                  <c:v>113.365616</c:v>
                </c:pt>
                <c:pt idx="86">
                  <c:v>114.532166</c:v>
                </c:pt>
                <c:pt idx="87">
                  <c:v>115.65026899999999</c:v>
                </c:pt>
                <c:pt idx="88">
                  <c:v>117.295135</c:v>
                </c:pt>
                <c:pt idx="89">
                  <c:v>118.44010900000001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98-4444-8C76-776D67B81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758984"/>
        <c:axId val="360755704"/>
      </c:lineChart>
      <c:catAx>
        <c:axId val="360758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Number of Nodes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60755704"/>
        <c:crosses val="autoZero"/>
        <c:auto val="1"/>
        <c:lblAlgn val="ctr"/>
        <c:lblOffset val="100"/>
        <c:noMultiLvlLbl val="0"/>
      </c:catAx>
      <c:valAx>
        <c:axId val="36075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Memory Size (MB)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60758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>
          <a:solidFill>
            <a:sysClr val="windowText" lastClr="000000"/>
          </a:solidFill>
          <a:latin typeface="cmr10" panose="020B0500000000000000" pitchFamily="34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id-ID"/>
    </a:p>
  </c:txPr>
  <c:printSettings>
    <c:headerFooter/>
    <c:pageMargins b="0" l="0" r="0" t="0" header="0" footer="0"/>
    <c:pageSetup paperSize="9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'memory classmexer'!$I$1</c:f>
              <c:strCache>
                <c:ptCount val="1"/>
                <c:pt idx="0">
                  <c:v>CBP:XMI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'memory classmexer'!$B$2:$B$91</c:f>
              <c:numCache>
                <c:formatCode>General</c:formatCode>
                <c:ptCount val="90"/>
                <c:pt idx="0">
                  <c:v>0</c:v>
                </c:pt>
                <c:pt idx="1">
                  <c:v>474</c:v>
                </c:pt>
                <c:pt idx="2">
                  <c:v>950</c:v>
                </c:pt>
                <c:pt idx="3">
                  <c:v>1410</c:v>
                </c:pt>
                <c:pt idx="4">
                  <c:v>1913</c:v>
                </c:pt>
                <c:pt idx="5">
                  <c:v>2414</c:v>
                </c:pt>
                <c:pt idx="6">
                  <c:v>2870</c:v>
                </c:pt>
                <c:pt idx="7">
                  <c:v>3300</c:v>
                </c:pt>
                <c:pt idx="8">
                  <c:v>3833</c:v>
                </c:pt>
                <c:pt idx="9">
                  <c:v>4308</c:v>
                </c:pt>
                <c:pt idx="10">
                  <c:v>4793</c:v>
                </c:pt>
                <c:pt idx="11">
                  <c:v>5226</c:v>
                </c:pt>
                <c:pt idx="12">
                  <c:v>5722</c:v>
                </c:pt>
                <c:pt idx="13">
                  <c:v>6112</c:v>
                </c:pt>
                <c:pt idx="14">
                  <c:v>6686</c:v>
                </c:pt>
                <c:pt idx="15">
                  <c:v>7068</c:v>
                </c:pt>
                <c:pt idx="16">
                  <c:v>7583</c:v>
                </c:pt>
                <c:pt idx="17">
                  <c:v>8082</c:v>
                </c:pt>
                <c:pt idx="18">
                  <c:v>8625</c:v>
                </c:pt>
                <c:pt idx="19">
                  <c:v>9062</c:v>
                </c:pt>
                <c:pt idx="20">
                  <c:v>9537</c:v>
                </c:pt>
                <c:pt idx="21">
                  <c:v>10020</c:v>
                </c:pt>
                <c:pt idx="22">
                  <c:v>10452</c:v>
                </c:pt>
                <c:pt idx="23">
                  <c:v>10941</c:v>
                </c:pt>
                <c:pt idx="24">
                  <c:v>11492</c:v>
                </c:pt>
                <c:pt idx="25">
                  <c:v>11940</c:v>
                </c:pt>
                <c:pt idx="26">
                  <c:v>12429</c:v>
                </c:pt>
                <c:pt idx="27">
                  <c:v>12856</c:v>
                </c:pt>
                <c:pt idx="28">
                  <c:v>13335</c:v>
                </c:pt>
                <c:pt idx="29">
                  <c:v>13787</c:v>
                </c:pt>
                <c:pt idx="30">
                  <c:v>14309</c:v>
                </c:pt>
                <c:pt idx="31">
                  <c:v>14725</c:v>
                </c:pt>
                <c:pt idx="32">
                  <c:v>15215</c:v>
                </c:pt>
                <c:pt idx="33">
                  <c:v>15684</c:v>
                </c:pt>
                <c:pt idx="34">
                  <c:v>16236</c:v>
                </c:pt>
                <c:pt idx="35">
                  <c:v>16702</c:v>
                </c:pt>
                <c:pt idx="36">
                  <c:v>17141</c:v>
                </c:pt>
                <c:pt idx="37">
                  <c:v>17564</c:v>
                </c:pt>
                <c:pt idx="38">
                  <c:v>18126</c:v>
                </c:pt>
                <c:pt idx="39">
                  <c:v>18680</c:v>
                </c:pt>
                <c:pt idx="40">
                  <c:v>19084</c:v>
                </c:pt>
                <c:pt idx="41">
                  <c:v>19542</c:v>
                </c:pt>
                <c:pt idx="42">
                  <c:v>19954</c:v>
                </c:pt>
                <c:pt idx="43">
                  <c:v>20545</c:v>
                </c:pt>
                <c:pt idx="44">
                  <c:v>21087</c:v>
                </c:pt>
                <c:pt idx="45">
                  <c:v>21311</c:v>
                </c:pt>
                <c:pt idx="46">
                  <c:v>21976</c:v>
                </c:pt>
                <c:pt idx="47">
                  <c:v>22358</c:v>
                </c:pt>
                <c:pt idx="48">
                  <c:v>22861</c:v>
                </c:pt>
                <c:pt idx="49">
                  <c:v>23344</c:v>
                </c:pt>
                <c:pt idx="50">
                  <c:v>23885</c:v>
                </c:pt>
                <c:pt idx="51">
                  <c:v>24332</c:v>
                </c:pt>
                <c:pt idx="52">
                  <c:v>24770</c:v>
                </c:pt>
                <c:pt idx="53">
                  <c:v>24780</c:v>
                </c:pt>
                <c:pt idx="54">
                  <c:v>25181</c:v>
                </c:pt>
                <c:pt idx="55">
                  <c:v>25789</c:v>
                </c:pt>
                <c:pt idx="56">
                  <c:v>26068</c:v>
                </c:pt>
                <c:pt idx="57">
                  <c:v>26620</c:v>
                </c:pt>
                <c:pt idx="58">
                  <c:v>27044</c:v>
                </c:pt>
                <c:pt idx="59">
                  <c:v>27613</c:v>
                </c:pt>
                <c:pt idx="60">
                  <c:v>27890</c:v>
                </c:pt>
                <c:pt idx="61">
                  <c:v>28370</c:v>
                </c:pt>
                <c:pt idx="62">
                  <c:v>28742</c:v>
                </c:pt>
                <c:pt idx="63">
                  <c:v>29414</c:v>
                </c:pt>
                <c:pt idx="64">
                  <c:v>29757</c:v>
                </c:pt>
                <c:pt idx="65">
                  <c:v>30230</c:v>
                </c:pt>
                <c:pt idx="66">
                  <c:v>30758</c:v>
                </c:pt>
                <c:pt idx="67">
                  <c:v>31283</c:v>
                </c:pt>
                <c:pt idx="68">
                  <c:v>31638</c:v>
                </c:pt>
                <c:pt idx="69">
                  <c:v>32119</c:v>
                </c:pt>
                <c:pt idx="70">
                  <c:v>32632</c:v>
                </c:pt>
                <c:pt idx="71">
                  <c:v>32890</c:v>
                </c:pt>
                <c:pt idx="72">
                  <c:v>33519</c:v>
                </c:pt>
                <c:pt idx="73">
                  <c:v>33951</c:v>
                </c:pt>
                <c:pt idx="74">
                  <c:v>34303</c:v>
                </c:pt>
                <c:pt idx="75">
                  <c:v>34888</c:v>
                </c:pt>
                <c:pt idx="76">
                  <c:v>35392</c:v>
                </c:pt>
                <c:pt idx="77">
                  <c:v>35789</c:v>
                </c:pt>
                <c:pt idx="78">
                  <c:v>36250</c:v>
                </c:pt>
                <c:pt idx="79">
                  <c:v>36709</c:v>
                </c:pt>
                <c:pt idx="80">
                  <c:v>37229</c:v>
                </c:pt>
                <c:pt idx="81">
                  <c:v>37654</c:v>
                </c:pt>
                <c:pt idx="82">
                  <c:v>38257</c:v>
                </c:pt>
                <c:pt idx="83">
                  <c:v>38538</c:v>
                </c:pt>
                <c:pt idx="84">
                  <c:v>39121</c:v>
                </c:pt>
                <c:pt idx="85">
                  <c:v>39648</c:v>
                </c:pt>
                <c:pt idx="86">
                  <c:v>40194</c:v>
                </c:pt>
                <c:pt idx="87">
                  <c:v>40438</c:v>
                </c:pt>
                <c:pt idx="88">
                  <c:v>40983</c:v>
                </c:pt>
                <c:pt idx="89">
                  <c:v>41345</c:v>
                </c:pt>
              </c:numCache>
            </c:numRef>
          </c:cat>
          <c:val>
            <c:numRef>
              <c:f>'memory classmexer'!$I$2:$I$91</c:f>
              <c:numCache>
                <c:formatCode>General</c:formatCode>
                <c:ptCount val="90"/>
                <c:pt idx="0">
                  <c:v>0.98031816070599165</c:v>
                </c:pt>
                <c:pt idx="1">
                  <c:v>1.9879063360881544</c:v>
                </c:pt>
                <c:pt idx="2">
                  <c:v>2.3101959112560935</c:v>
                </c:pt>
                <c:pt idx="3">
                  <c:v>2.4794423406940957</c:v>
                </c:pt>
                <c:pt idx="4">
                  <c:v>2.5859821338729696</c:v>
                </c:pt>
                <c:pt idx="5">
                  <c:v>2.6374011477522412</c:v>
                </c:pt>
                <c:pt idx="6">
                  <c:v>2.6927336923225744</c:v>
                </c:pt>
                <c:pt idx="7">
                  <c:v>2.7397667895838378</c:v>
                </c:pt>
                <c:pt idx="8">
                  <c:v>2.7654776265868279</c:v>
                </c:pt>
                <c:pt idx="9">
                  <c:v>2.783887251414439</c:v>
                </c:pt>
                <c:pt idx="10">
                  <c:v>2.7917828266952496</c:v>
                </c:pt>
                <c:pt idx="11">
                  <c:v>2.8206887414711703</c:v>
                </c:pt>
                <c:pt idx="12">
                  <c:v>2.8344244670343599</c:v>
                </c:pt>
                <c:pt idx="13">
                  <c:v>2.8801724777600977</c:v>
                </c:pt>
                <c:pt idx="14">
                  <c:v>2.8427904617329851</c:v>
                </c:pt>
                <c:pt idx="15">
                  <c:v>2.8784173724463149</c:v>
                </c:pt>
                <c:pt idx="16">
                  <c:v>2.9165063822346569</c:v>
                </c:pt>
                <c:pt idx="17">
                  <c:v>2.8903387068706401</c:v>
                </c:pt>
                <c:pt idx="18">
                  <c:v>2.8850684105948412</c:v>
                </c:pt>
                <c:pt idx="19">
                  <c:v>2.8970407027868443</c:v>
                </c:pt>
                <c:pt idx="20">
                  <c:v>2.8996295240809347</c:v>
                </c:pt>
                <c:pt idx="21">
                  <c:v>2.906697937719064</c:v>
                </c:pt>
                <c:pt idx="22">
                  <c:v>2.9091362171779722</c:v>
                </c:pt>
                <c:pt idx="23">
                  <c:v>2.9034559062494023</c:v>
                </c:pt>
                <c:pt idx="24">
                  <c:v>2.8667087836567964</c:v>
                </c:pt>
                <c:pt idx="25">
                  <c:v>2.9129778759902525</c:v>
                </c:pt>
                <c:pt idx="26">
                  <c:v>2.9296497148159553</c:v>
                </c:pt>
                <c:pt idx="27">
                  <c:v>2.9293115992695866</c:v>
                </c:pt>
                <c:pt idx="28">
                  <c:v>2.9288975008032851</c:v>
                </c:pt>
                <c:pt idx="29">
                  <c:v>2.937372312990199</c:v>
                </c:pt>
                <c:pt idx="30">
                  <c:v>2.9260033567376613</c:v>
                </c:pt>
                <c:pt idx="31">
                  <c:v>2.9386041402528944</c:v>
                </c:pt>
                <c:pt idx="32">
                  <c:v>2.9683684746683179</c:v>
                </c:pt>
                <c:pt idx="33">
                  <c:v>2.9535187523507607</c:v>
                </c:pt>
                <c:pt idx="34">
                  <c:v>2.9444963239533375</c:v>
                </c:pt>
                <c:pt idx="35">
                  <c:v>2.9446063314687931</c:v>
                </c:pt>
                <c:pt idx="36">
                  <c:v>2.9721602897060739</c:v>
                </c:pt>
                <c:pt idx="37">
                  <c:v>2.9812912824635394</c:v>
                </c:pt>
                <c:pt idx="38">
                  <c:v>2.9695255344478473</c:v>
                </c:pt>
                <c:pt idx="39">
                  <c:v>2.9544792826815764</c:v>
                </c:pt>
                <c:pt idx="40">
                  <c:v>2.9660698512207211</c:v>
                </c:pt>
                <c:pt idx="41">
                  <c:v>2.9693239092344634</c:v>
                </c:pt>
                <c:pt idx="42">
                  <c:v>2.9668545827096007</c:v>
                </c:pt>
                <c:pt idx="43">
                  <c:v>2.9620113143523126</c:v>
                </c:pt>
                <c:pt idx="44">
                  <c:v>2.9517877205320828</c:v>
                </c:pt>
                <c:pt idx="45">
                  <c:v>2.9698881435109787</c:v>
                </c:pt>
                <c:pt idx="46">
                  <c:v>2.9530222191063524</c:v>
                </c:pt>
                <c:pt idx="47">
                  <c:v>2.9648148588551453</c:v>
                </c:pt>
                <c:pt idx="48">
                  <c:v>2.9624324434386509</c:v>
                </c:pt>
                <c:pt idx="49">
                  <c:v>2.9632684606677406</c:v>
                </c:pt>
                <c:pt idx="50">
                  <c:v>2.958781398006419</c:v>
                </c:pt>
                <c:pt idx="51">
                  <c:v>2.9626749542929507</c:v>
                </c:pt>
                <c:pt idx="52">
                  <c:v>2.9645246783673671</c:v>
                </c:pt>
                <c:pt idx="53">
                  <c:v>3.0384273641062172</c:v>
                </c:pt>
                <c:pt idx="54">
                  <c:v>3.052325341264067</c:v>
                </c:pt>
                <c:pt idx="55">
                  <c:v>3.0327550874834865</c:v>
                </c:pt>
                <c:pt idx="56">
                  <c:v>3.0533287577609967</c:v>
                </c:pt>
                <c:pt idx="57">
                  <c:v>3.0303523565260528</c:v>
                </c:pt>
                <c:pt idx="58">
                  <c:v>3.0407059051725627</c:v>
                </c:pt>
                <c:pt idx="59">
                  <c:v>3.0265589426429296</c:v>
                </c:pt>
                <c:pt idx="60">
                  <c:v>3.0461944940051113</c:v>
                </c:pt>
                <c:pt idx="61">
                  <c:v>3.0421100495968836</c:v>
                </c:pt>
                <c:pt idx="62">
                  <c:v>3.081307539279829</c:v>
                </c:pt>
                <c:pt idx="63">
                  <c:v>3.0632372372495791</c:v>
                </c:pt>
                <c:pt idx="64">
                  <c:v>3.0758916157379903</c:v>
                </c:pt>
                <c:pt idx="65">
                  <c:v>3.0741853590269441</c:v>
                </c:pt>
                <c:pt idx="66">
                  <c:v>3.0687249524165443</c:v>
                </c:pt>
                <c:pt idx="67">
                  <c:v>3.0633984728085988</c:v>
                </c:pt>
                <c:pt idx="68">
                  <c:v>3.0770392315295507</c:v>
                </c:pt>
                <c:pt idx="69">
                  <c:v>3.0658798492408219</c:v>
                </c:pt>
                <c:pt idx="70">
                  <c:v>3.0589431835443461</c:v>
                </c:pt>
                <c:pt idx="71">
                  <c:v>3.0799594246764315</c:v>
                </c:pt>
                <c:pt idx="72">
                  <c:v>3.0720468096499229</c:v>
                </c:pt>
                <c:pt idx="73">
                  <c:v>3.0701328944287405</c:v>
                </c:pt>
                <c:pt idx="74">
                  <c:v>3.0730938185951864</c:v>
                </c:pt>
                <c:pt idx="75">
                  <c:v>3.0955989153041816</c:v>
                </c:pt>
                <c:pt idx="76">
                  <c:v>3.0880619355829686</c:v>
                </c:pt>
                <c:pt idx="77">
                  <c:v>3.0916590361926328</c:v>
                </c:pt>
                <c:pt idx="78">
                  <c:v>3.0943779129024258</c:v>
                </c:pt>
                <c:pt idx="79">
                  <c:v>3.0840198040540217</c:v>
                </c:pt>
                <c:pt idx="80">
                  <c:v>3.0728747869249613</c:v>
                </c:pt>
                <c:pt idx="81">
                  <c:v>3.0711811654469727</c:v>
                </c:pt>
                <c:pt idx="82">
                  <c:v>3.0628578107688846</c:v>
                </c:pt>
                <c:pt idx="83">
                  <c:v>3.0811033708879112</c:v>
                </c:pt>
                <c:pt idx="84">
                  <c:v>3.069958612570761</c:v>
                </c:pt>
                <c:pt idx="85">
                  <c:v>3.067754362457682</c:v>
                </c:pt>
                <c:pt idx="86">
                  <c:v>3.059217766828072</c:v>
                </c:pt>
                <c:pt idx="87">
                  <c:v>3.0711640323907452</c:v>
                </c:pt>
                <c:pt idx="88">
                  <c:v>3.0717438684223963</c:v>
                </c:pt>
                <c:pt idx="89">
                  <c:v>3.075312973087668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FA-4A16-A6C2-8F0339048E86}"/>
            </c:ext>
          </c:extLst>
        </c:ser>
        <c:ser>
          <c:idx val="1"/>
          <c:order val="1"/>
          <c:tx>
            <c:strRef>
              <c:f>'memory classmexer'!$J$1</c:f>
              <c:strCache>
                <c:ptCount val="1"/>
                <c:pt idx="0">
                  <c:v>OH:XMI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'memory classmexer'!$B$2:$B$91</c:f>
              <c:numCache>
                <c:formatCode>General</c:formatCode>
                <c:ptCount val="90"/>
                <c:pt idx="0">
                  <c:v>0</c:v>
                </c:pt>
                <c:pt idx="1">
                  <c:v>474</c:v>
                </c:pt>
                <c:pt idx="2">
                  <c:v>950</c:v>
                </c:pt>
                <c:pt idx="3">
                  <c:v>1410</c:v>
                </c:pt>
                <c:pt idx="4">
                  <c:v>1913</c:v>
                </c:pt>
                <c:pt idx="5">
                  <c:v>2414</c:v>
                </c:pt>
                <c:pt idx="6">
                  <c:v>2870</c:v>
                </c:pt>
                <c:pt idx="7">
                  <c:v>3300</c:v>
                </c:pt>
                <c:pt idx="8">
                  <c:v>3833</c:v>
                </c:pt>
                <c:pt idx="9">
                  <c:v>4308</c:v>
                </c:pt>
                <c:pt idx="10">
                  <c:v>4793</c:v>
                </c:pt>
                <c:pt idx="11">
                  <c:v>5226</c:v>
                </c:pt>
                <c:pt idx="12">
                  <c:v>5722</c:v>
                </c:pt>
                <c:pt idx="13">
                  <c:v>6112</c:v>
                </c:pt>
                <c:pt idx="14">
                  <c:v>6686</c:v>
                </c:pt>
                <c:pt idx="15">
                  <c:v>7068</c:v>
                </c:pt>
                <c:pt idx="16">
                  <c:v>7583</c:v>
                </c:pt>
                <c:pt idx="17">
                  <c:v>8082</c:v>
                </c:pt>
                <c:pt idx="18">
                  <c:v>8625</c:v>
                </c:pt>
                <c:pt idx="19">
                  <c:v>9062</c:v>
                </c:pt>
                <c:pt idx="20">
                  <c:v>9537</c:v>
                </c:pt>
                <c:pt idx="21">
                  <c:v>10020</c:v>
                </c:pt>
                <c:pt idx="22">
                  <c:v>10452</c:v>
                </c:pt>
                <c:pt idx="23">
                  <c:v>10941</c:v>
                </c:pt>
                <c:pt idx="24">
                  <c:v>11492</c:v>
                </c:pt>
                <c:pt idx="25">
                  <c:v>11940</c:v>
                </c:pt>
                <c:pt idx="26">
                  <c:v>12429</c:v>
                </c:pt>
                <c:pt idx="27">
                  <c:v>12856</c:v>
                </c:pt>
                <c:pt idx="28">
                  <c:v>13335</c:v>
                </c:pt>
                <c:pt idx="29">
                  <c:v>13787</c:v>
                </c:pt>
                <c:pt idx="30">
                  <c:v>14309</c:v>
                </c:pt>
                <c:pt idx="31">
                  <c:v>14725</c:v>
                </c:pt>
                <c:pt idx="32">
                  <c:v>15215</c:v>
                </c:pt>
                <c:pt idx="33">
                  <c:v>15684</c:v>
                </c:pt>
                <c:pt idx="34">
                  <c:v>16236</c:v>
                </c:pt>
                <c:pt idx="35">
                  <c:v>16702</c:v>
                </c:pt>
                <c:pt idx="36">
                  <c:v>17141</c:v>
                </c:pt>
                <c:pt idx="37">
                  <c:v>17564</c:v>
                </c:pt>
                <c:pt idx="38">
                  <c:v>18126</c:v>
                </c:pt>
                <c:pt idx="39">
                  <c:v>18680</c:v>
                </c:pt>
                <c:pt idx="40">
                  <c:v>19084</c:v>
                </c:pt>
                <c:pt idx="41">
                  <c:v>19542</c:v>
                </c:pt>
                <c:pt idx="42">
                  <c:v>19954</c:v>
                </c:pt>
                <c:pt idx="43">
                  <c:v>20545</c:v>
                </c:pt>
                <c:pt idx="44">
                  <c:v>21087</c:v>
                </c:pt>
                <c:pt idx="45">
                  <c:v>21311</c:v>
                </c:pt>
                <c:pt idx="46">
                  <c:v>21976</c:v>
                </c:pt>
                <c:pt idx="47">
                  <c:v>22358</c:v>
                </c:pt>
                <c:pt idx="48">
                  <c:v>22861</c:v>
                </c:pt>
                <c:pt idx="49">
                  <c:v>23344</c:v>
                </c:pt>
                <c:pt idx="50">
                  <c:v>23885</c:v>
                </c:pt>
                <c:pt idx="51">
                  <c:v>24332</c:v>
                </c:pt>
                <c:pt idx="52">
                  <c:v>24770</c:v>
                </c:pt>
                <c:pt idx="53">
                  <c:v>24780</c:v>
                </c:pt>
                <c:pt idx="54">
                  <c:v>25181</c:v>
                </c:pt>
                <c:pt idx="55">
                  <c:v>25789</c:v>
                </c:pt>
                <c:pt idx="56">
                  <c:v>26068</c:v>
                </c:pt>
                <c:pt idx="57">
                  <c:v>26620</c:v>
                </c:pt>
                <c:pt idx="58">
                  <c:v>27044</c:v>
                </c:pt>
                <c:pt idx="59">
                  <c:v>27613</c:v>
                </c:pt>
                <c:pt idx="60">
                  <c:v>27890</c:v>
                </c:pt>
                <c:pt idx="61">
                  <c:v>28370</c:v>
                </c:pt>
                <c:pt idx="62">
                  <c:v>28742</c:v>
                </c:pt>
                <c:pt idx="63">
                  <c:v>29414</c:v>
                </c:pt>
                <c:pt idx="64">
                  <c:v>29757</c:v>
                </c:pt>
                <c:pt idx="65">
                  <c:v>30230</c:v>
                </c:pt>
                <c:pt idx="66">
                  <c:v>30758</c:v>
                </c:pt>
                <c:pt idx="67">
                  <c:v>31283</c:v>
                </c:pt>
                <c:pt idx="68">
                  <c:v>31638</c:v>
                </c:pt>
                <c:pt idx="69">
                  <c:v>32119</c:v>
                </c:pt>
                <c:pt idx="70">
                  <c:v>32632</c:v>
                </c:pt>
                <c:pt idx="71">
                  <c:v>32890</c:v>
                </c:pt>
                <c:pt idx="72">
                  <c:v>33519</c:v>
                </c:pt>
                <c:pt idx="73">
                  <c:v>33951</c:v>
                </c:pt>
                <c:pt idx="74">
                  <c:v>34303</c:v>
                </c:pt>
                <c:pt idx="75">
                  <c:v>34888</c:v>
                </c:pt>
                <c:pt idx="76">
                  <c:v>35392</c:v>
                </c:pt>
                <c:pt idx="77">
                  <c:v>35789</c:v>
                </c:pt>
                <c:pt idx="78">
                  <c:v>36250</c:v>
                </c:pt>
                <c:pt idx="79">
                  <c:v>36709</c:v>
                </c:pt>
                <c:pt idx="80">
                  <c:v>37229</c:v>
                </c:pt>
                <c:pt idx="81">
                  <c:v>37654</c:v>
                </c:pt>
                <c:pt idx="82">
                  <c:v>38257</c:v>
                </c:pt>
                <c:pt idx="83">
                  <c:v>38538</c:v>
                </c:pt>
                <c:pt idx="84">
                  <c:v>39121</c:v>
                </c:pt>
                <c:pt idx="85">
                  <c:v>39648</c:v>
                </c:pt>
                <c:pt idx="86">
                  <c:v>40194</c:v>
                </c:pt>
                <c:pt idx="87">
                  <c:v>40438</c:v>
                </c:pt>
                <c:pt idx="88">
                  <c:v>40983</c:v>
                </c:pt>
                <c:pt idx="89">
                  <c:v>41345</c:v>
                </c:pt>
              </c:numCache>
            </c:numRef>
          </c:cat>
          <c:val>
            <c:numRef>
              <c:f>'memory classmexer'!$J$2:$J$91</c:f>
              <c:numCache>
                <c:formatCode>General</c:formatCode>
                <c:ptCount val="90"/>
                <c:pt idx="0">
                  <c:v>3.4835113794705066E-3</c:v>
                </c:pt>
                <c:pt idx="1">
                  <c:v>2.4461157024793385</c:v>
                </c:pt>
                <c:pt idx="2">
                  <c:v>3.3289344429410788</c:v>
                </c:pt>
                <c:pt idx="3">
                  <c:v>3.7487412954374619</c:v>
                </c:pt>
                <c:pt idx="4">
                  <c:v>3.9825699048556067</c:v>
                </c:pt>
                <c:pt idx="5">
                  <c:v>4.0865264270417105</c:v>
                </c:pt>
                <c:pt idx="6">
                  <c:v>4.242688549962919</c:v>
                </c:pt>
                <c:pt idx="7">
                  <c:v>4.3354784515283971</c:v>
                </c:pt>
                <c:pt idx="8">
                  <c:v>4.3464925713642817</c:v>
                </c:pt>
                <c:pt idx="9">
                  <c:v>4.3920283226615169</c:v>
                </c:pt>
                <c:pt idx="10">
                  <c:v>4.430079821907996</c:v>
                </c:pt>
                <c:pt idx="11">
                  <c:v>4.3988085662102181</c:v>
                </c:pt>
                <c:pt idx="12">
                  <c:v>4.4726808674294407</c:v>
                </c:pt>
                <c:pt idx="13">
                  <c:v>4.5422455087351903</c:v>
                </c:pt>
                <c:pt idx="14">
                  <c:v>4.4850145935939612</c:v>
                </c:pt>
                <c:pt idx="15">
                  <c:v>4.5505513547006542</c:v>
                </c:pt>
                <c:pt idx="16">
                  <c:v>4.4853289305553696</c:v>
                </c:pt>
                <c:pt idx="17">
                  <c:v>4.4693740013605243</c:v>
                </c:pt>
                <c:pt idx="18">
                  <c:v>4.4294920371619009</c:v>
                </c:pt>
                <c:pt idx="19">
                  <c:v>4.4533140201649966</c:v>
                </c:pt>
                <c:pt idx="20">
                  <c:v>4.4447366635454406</c:v>
                </c:pt>
                <c:pt idx="21">
                  <c:v>4.4539041684070702</c:v>
                </c:pt>
                <c:pt idx="22">
                  <c:v>4.4695870598291023</c:v>
                </c:pt>
                <c:pt idx="23">
                  <c:v>4.4584321053738369</c:v>
                </c:pt>
                <c:pt idx="24">
                  <c:v>4.3874129072724264</c:v>
                </c:pt>
                <c:pt idx="25">
                  <c:v>4.4197950057209736</c:v>
                </c:pt>
                <c:pt idx="26">
                  <c:v>4.9498168244971321</c:v>
                </c:pt>
                <c:pt idx="27">
                  <c:v>4.964798680229177</c:v>
                </c:pt>
                <c:pt idx="28">
                  <c:v>4.9639657996410698</c:v>
                </c:pt>
                <c:pt idx="29">
                  <c:v>4.9808110773885428</c:v>
                </c:pt>
                <c:pt idx="30">
                  <c:v>4.98025717887454</c:v>
                </c:pt>
                <c:pt idx="31">
                  <c:v>5.001695831037452</c:v>
                </c:pt>
                <c:pt idx="32">
                  <c:v>5.0200695620290245</c:v>
                </c:pt>
                <c:pt idx="33">
                  <c:v>4.9975501719413247</c:v>
                </c:pt>
                <c:pt idx="34">
                  <c:v>4.9972862054461027</c:v>
                </c:pt>
                <c:pt idx="35">
                  <c:v>4.9883567147819718</c:v>
                </c:pt>
                <c:pt idx="36">
                  <c:v>4.9902086098558369</c:v>
                </c:pt>
                <c:pt idx="37">
                  <c:v>5.0035215703684148</c:v>
                </c:pt>
                <c:pt idx="38">
                  <c:v>5.0065527732272415</c:v>
                </c:pt>
                <c:pt idx="39">
                  <c:v>4.9810564729959692</c:v>
                </c:pt>
                <c:pt idx="40">
                  <c:v>5.0023522798700784</c:v>
                </c:pt>
                <c:pt idx="41">
                  <c:v>5.0307734322611353</c:v>
                </c:pt>
                <c:pt idx="42">
                  <c:v>5.0133996347846397</c:v>
                </c:pt>
                <c:pt idx="43">
                  <c:v>5.0209720338502315</c:v>
                </c:pt>
                <c:pt idx="44">
                  <c:v>5.0061068971200458</c:v>
                </c:pt>
                <c:pt idx="45">
                  <c:v>5.0466525227473067</c:v>
                </c:pt>
                <c:pt idx="46">
                  <c:v>5.0188853942797467</c:v>
                </c:pt>
                <c:pt idx="47">
                  <c:v>5.0462151299674201</c:v>
                </c:pt>
                <c:pt idx="48">
                  <c:v>5.0680469827159911</c:v>
                </c:pt>
                <c:pt idx="49">
                  <c:v>5.0771894667127206</c:v>
                </c:pt>
                <c:pt idx="50">
                  <c:v>5.0710687486329293</c:v>
                </c:pt>
                <c:pt idx="51">
                  <c:v>5.0791549518347558</c:v>
                </c:pt>
                <c:pt idx="52">
                  <c:v>5.0846238729239639</c:v>
                </c:pt>
                <c:pt idx="53">
                  <c:v>5.5431552489822016</c:v>
                </c:pt>
                <c:pt idx="54">
                  <c:v>5.559139728305639</c:v>
                </c:pt>
                <c:pt idx="55">
                  <c:v>5.5316531095080892</c:v>
                </c:pt>
                <c:pt idx="56">
                  <c:v>5.5880176621713975</c:v>
                </c:pt>
                <c:pt idx="57">
                  <c:v>5.5211746607528482</c:v>
                </c:pt>
                <c:pt idx="58">
                  <c:v>5.5545515957785767</c:v>
                </c:pt>
                <c:pt idx="59">
                  <c:v>5.5304463361938128</c:v>
                </c:pt>
                <c:pt idx="60">
                  <c:v>5.5795251748126251</c:v>
                </c:pt>
                <c:pt idx="61">
                  <c:v>5.5755568994599756</c:v>
                </c:pt>
                <c:pt idx="62">
                  <c:v>5.5862433819010437</c:v>
                </c:pt>
                <c:pt idx="63">
                  <c:v>5.5760595810788871</c:v>
                </c:pt>
                <c:pt idx="64">
                  <c:v>5.591666686153923</c:v>
                </c:pt>
                <c:pt idx="65">
                  <c:v>5.5991638947856099</c:v>
                </c:pt>
                <c:pt idx="66">
                  <c:v>5.5898346991169108</c:v>
                </c:pt>
                <c:pt idx="67">
                  <c:v>5.580166706019285</c:v>
                </c:pt>
                <c:pt idx="68">
                  <c:v>5.6107670628052642</c:v>
                </c:pt>
                <c:pt idx="69">
                  <c:v>5.5910608283083096</c:v>
                </c:pt>
                <c:pt idx="70">
                  <c:v>5.582502965439442</c:v>
                </c:pt>
                <c:pt idx="71">
                  <c:v>5.6182508188962919</c:v>
                </c:pt>
                <c:pt idx="72">
                  <c:v>5.6135572692803084</c:v>
                </c:pt>
                <c:pt idx="73">
                  <c:v>5.6073753267685253</c:v>
                </c:pt>
                <c:pt idx="74">
                  <c:v>5.6119571211762871</c:v>
                </c:pt>
                <c:pt idx="75">
                  <c:v>5.6097567790007119</c:v>
                </c:pt>
                <c:pt idx="76">
                  <c:v>5.6103272143413498</c:v>
                </c:pt>
                <c:pt idx="77">
                  <c:v>5.6114384129519204</c:v>
                </c:pt>
                <c:pt idx="78">
                  <c:v>5.6226952590556722</c:v>
                </c:pt>
                <c:pt idx="79">
                  <c:v>5.6059150876626624</c:v>
                </c:pt>
                <c:pt idx="80">
                  <c:v>5.5777450271673228</c:v>
                </c:pt>
                <c:pt idx="81">
                  <c:v>5.576462026800078</c:v>
                </c:pt>
                <c:pt idx="82">
                  <c:v>5.5569908620619204</c:v>
                </c:pt>
                <c:pt idx="83">
                  <c:v>5.6033363217439236</c:v>
                </c:pt>
                <c:pt idx="84">
                  <c:v>5.5805371442163461</c:v>
                </c:pt>
                <c:pt idx="85">
                  <c:v>5.5806154288855581</c:v>
                </c:pt>
                <c:pt idx="86">
                  <c:v>5.5624837588673195</c:v>
                </c:pt>
                <c:pt idx="87">
                  <c:v>5.5846602385439317</c:v>
                </c:pt>
                <c:pt idx="88">
                  <c:v>5.5973101019657552</c:v>
                </c:pt>
                <c:pt idx="89">
                  <c:v>5.6055960441946118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FA-4A16-A6C2-8F0339048E86}"/>
            </c:ext>
          </c:extLst>
        </c:ser>
        <c:ser>
          <c:idx val="2"/>
          <c:order val="2"/>
          <c:tx>
            <c:strRef>
              <c:f>'memory classmexer'!$K$1</c:f>
              <c:strCache>
                <c:ptCount val="1"/>
                <c:pt idx="0">
                  <c:v>OH:CBP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'memory classmexer'!$B$2:$B$91</c:f>
              <c:numCache>
                <c:formatCode>General</c:formatCode>
                <c:ptCount val="90"/>
                <c:pt idx="0">
                  <c:v>0</c:v>
                </c:pt>
                <c:pt idx="1">
                  <c:v>474</c:v>
                </c:pt>
                <c:pt idx="2">
                  <c:v>950</c:v>
                </c:pt>
                <c:pt idx="3">
                  <c:v>1410</c:v>
                </c:pt>
                <c:pt idx="4">
                  <c:v>1913</c:v>
                </c:pt>
                <c:pt idx="5">
                  <c:v>2414</c:v>
                </c:pt>
                <c:pt idx="6">
                  <c:v>2870</c:v>
                </c:pt>
                <c:pt idx="7">
                  <c:v>3300</c:v>
                </c:pt>
                <c:pt idx="8">
                  <c:v>3833</c:v>
                </c:pt>
                <c:pt idx="9">
                  <c:v>4308</c:v>
                </c:pt>
                <c:pt idx="10">
                  <c:v>4793</c:v>
                </c:pt>
                <c:pt idx="11">
                  <c:v>5226</c:v>
                </c:pt>
                <c:pt idx="12">
                  <c:v>5722</c:v>
                </c:pt>
                <c:pt idx="13">
                  <c:v>6112</c:v>
                </c:pt>
                <c:pt idx="14">
                  <c:v>6686</c:v>
                </c:pt>
                <c:pt idx="15">
                  <c:v>7068</c:v>
                </c:pt>
                <c:pt idx="16">
                  <c:v>7583</c:v>
                </c:pt>
                <c:pt idx="17">
                  <c:v>8082</c:v>
                </c:pt>
                <c:pt idx="18">
                  <c:v>8625</c:v>
                </c:pt>
                <c:pt idx="19">
                  <c:v>9062</c:v>
                </c:pt>
                <c:pt idx="20">
                  <c:v>9537</c:v>
                </c:pt>
                <c:pt idx="21">
                  <c:v>10020</c:v>
                </c:pt>
                <c:pt idx="22">
                  <c:v>10452</c:v>
                </c:pt>
                <c:pt idx="23">
                  <c:v>10941</c:v>
                </c:pt>
                <c:pt idx="24">
                  <c:v>11492</c:v>
                </c:pt>
                <c:pt idx="25">
                  <c:v>11940</c:v>
                </c:pt>
                <c:pt idx="26">
                  <c:v>12429</c:v>
                </c:pt>
                <c:pt idx="27">
                  <c:v>12856</c:v>
                </c:pt>
                <c:pt idx="28">
                  <c:v>13335</c:v>
                </c:pt>
                <c:pt idx="29">
                  <c:v>13787</c:v>
                </c:pt>
                <c:pt idx="30">
                  <c:v>14309</c:v>
                </c:pt>
                <c:pt idx="31">
                  <c:v>14725</c:v>
                </c:pt>
                <c:pt idx="32">
                  <c:v>15215</c:v>
                </c:pt>
                <c:pt idx="33">
                  <c:v>15684</c:v>
                </c:pt>
                <c:pt idx="34">
                  <c:v>16236</c:v>
                </c:pt>
                <c:pt idx="35">
                  <c:v>16702</c:v>
                </c:pt>
                <c:pt idx="36">
                  <c:v>17141</c:v>
                </c:pt>
                <c:pt idx="37">
                  <c:v>17564</c:v>
                </c:pt>
                <c:pt idx="38">
                  <c:v>18126</c:v>
                </c:pt>
                <c:pt idx="39">
                  <c:v>18680</c:v>
                </c:pt>
                <c:pt idx="40">
                  <c:v>19084</c:v>
                </c:pt>
                <c:pt idx="41">
                  <c:v>19542</c:v>
                </c:pt>
                <c:pt idx="42">
                  <c:v>19954</c:v>
                </c:pt>
                <c:pt idx="43">
                  <c:v>20545</c:v>
                </c:pt>
                <c:pt idx="44">
                  <c:v>21087</c:v>
                </c:pt>
                <c:pt idx="45">
                  <c:v>21311</c:v>
                </c:pt>
                <c:pt idx="46">
                  <c:v>21976</c:v>
                </c:pt>
                <c:pt idx="47">
                  <c:v>22358</c:v>
                </c:pt>
                <c:pt idx="48">
                  <c:v>22861</c:v>
                </c:pt>
                <c:pt idx="49">
                  <c:v>23344</c:v>
                </c:pt>
                <c:pt idx="50">
                  <c:v>23885</c:v>
                </c:pt>
                <c:pt idx="51">
                  <c:v>24332</c:v>
                </c:pt>
                <c:pt idx="52">
                  <c:v>24770</c:v>
                </c:pt>
                <c:pt idx="53">
                  <c:v>24780</c:v>
                </c:pt>
                <c:pt idx="54">
                  <c:v>25181</c:v>
                </c:pt>
                <c:pt idx="55">
                  <c:v>25789</c:v>
                </c:pt>
                <c:pt idx="56">
                  <c:v>26068</c:v>
                </c:pt>
                <c:pt idx="57">
                  <c:v>26620</c:v>
                </c:pt>
                <c:pt idx="58">
                  <c:v>27044</c:v>
                </c:pt>
                <c:pt idx="59">
                  <c:v>27613</c:v>
                </c:pt>
                <c:pt idx="60">
                  <c:v>27890</c:v>
                </c:pt>
                <c:pt idx="61">
                  <c:v>28370</c:v>
                </c:pt>
                <c:pt idx="62">
                  <c:v>28742</c:v>
                </c:pt>
                <c:pt idx="63">
                  <c:v>29414</c:v>
                </c:pt>
                <c:pt idx="64">
                  <c:v>29757</c:v>
                </c:pt>
                <c:pt idx="65">
                  <c:v>30230</c:v>
                </c:pt>
                <c:pt idx="66">
                  <c:v>30758</c:v>
                </c:pt>
                <c:pt idx="67">
                  <c:v>31283</c:v>
                </c:pt>
                <c:pt idx="68">
                  <c:v>31638</c:v>
                </c:pt>
                <c:pt idx="69">
                  <c:v>32119</c:v>
                </c:pt>
                <c:pt idx="70">
                  <c:v>32632</c:v>
                </c:pt>
                <c:pt idx="71">
                  <c:v>32890</c:v>
                </c:pt>
                <c:pt idx="72">
                  <c:v>33519</c:v>
                </c:pt>
                <c:pt idx="73">
                  <c:v>33951</c:v>
                </c:pt>
                <c:pt idx="74">
                  <c:v>34303</c:v>
                </c:pt>
                <c:pt idx="75">
                  <c:v>34888</c:v>
                </c:pt>
                <c:pt idx="76">
                  <c:v>35392</c:v>
                </c:pt>
                <c:pt idx="77">
                  <c:v>35789</c:v>
                </c:pt>
                <c:pt idx="78">
                  <c:v>36250</c:v>
                </c:pt>
                <c:pt idx="79">
                  <c:v>36709</c:v>
                </c:pt>
                <c:pt idx="80">
                  <c:v>37229</c:v>
                </c:pt>
                <c:pt idx="81">
                  <c:v>37654</c:v>
                </c:pt>
                <c:pt idx="82">
                  <c:v>38257</c:v>
                </c:pt>
                <c:pt idx="83">
                  <c:v>38538</c:v>
                </c:pt>
                <c:pt idx="84">
                  <c:v>39121</c:v>
                </c:pt>
                <c:pt idx="85">
                  <c:v>39648</c:v>
                </c:pt>
                <c:pt idx="86">
                  <c:v>40194</c:v>
                </c:pt>
                <c:pt idx="87">
                  <c:v>40438</c:v>
                </c:pt>
                <c:pt idx="88">
                  <c:v>40983</c:v>
                </c:pt>
                <c:pt idx="89">
                  <c:v>41345</c:v>
                </c:pt>
              </c:numCache>
            </c:numRef>
          </c:cat>
          <c:val>
            <c:numRef>
              <c:f>'memory classmexer'!$K$2:$K$91</c:f>
              <c:numCache>
                <c:formatCode>General</c:formatCode>
                <c:ptCount val="90"/>
                <c:pt idx="0">
                  <c:v>3.5534498075214687E-3</c:v>
                </c:pt>
                <c:pt idx="1">
                  <c:v>1.23049846870193</c:v>
                </c:pt>
                <c:pt idx="2">
                  <c:v>1.4409749522632822</c:v>
                </c:pt>
                <c:pt idx="3">
                  <c:v>1.5119292083993525</c:v>
                </c:pt>
                <c:pt idx="4">
                  <c:v>1.5400608738510493</c:v>
                </c:pt>
                <c:pt idx="5">
                  <c:v>1.5494519787118861</c:v>
                </c:pt>
                <c:pt idx="6">
                  <c:v>1.575606441164056</c:v>
                </c:pt>
                <c:pt idx="7">
                  <c:v>1.5824260911590007</c:v>
                </c:pt>
                <c:pt idx="8">
                  <c:v>1.5716968850435984</c:v>
                </c:pt>
                <c:pt idx="9">
                  <c:v>1.5776602735725063</c:v>
                </c:pt>
                <c:pt idx="10">
                  <c:v>1.5868282373353759</c:v>
                </c:pt>
                <c:pt idx="11">
                  <c:v>1.5594803146964584</c:v>
                </c:pt>
                <c:pt idx="12">
                  <c:v>1.5779855556035254</c:v>
                </c:pt>
                <c:pt idx="13">
                  <c:v>1.5770741314310739</c:v>
                </c:pt>
                <c:pt idx="14">
                  <c:v>1.5776803299318323</c:v>
                </c:pt>
                <c:pt idx="15">
                  <c:v>1.5809213070560448</c:v>
                </c:pt>
                <c:pt idx="16">
                  <c:v>1.5379115773162357</c:v>
                </c:pt>
                <c:pt idx="17">
                  <c:v>1.5463149667325669</c:v>
                </c:pt>
                <c:pt idx="18">
                  <c:v>1.5353161196786429</c:v>
                </c:pt>
                <c:pt idx="19">
                  <c:v>1.5371941498374793</c:v>
                </c:pt>
                <c:pt idx="20">
                  <c:v>1.5328636388313237</c:v>
                </c:pt>
                <c:pt idx="21">
                  <c:v>1.5322899949838356</c:v>
                </c:pt>
                <c:pt idx="22">
                  <c:v>1.5363966229690187</c:v>
                </c:pt>
                <c:pt idx="23">
                  <c:v>1.5355604663316915</c:v>
                </c:pt>
                <c:pt idx="24">
                  <c:v>1.5304703889998228</c:v>
                </c:pt>
                <c:pt idx="25">
                  <c:v>1.5172772310254796</c:v>
                </c:pt>
                <c:pt idx="26">
                  <c:v>1.6895592669201023</c:v>
                </c:pt>
                <c:pt idx="27">
                  <c:v>1.6948687471374271</c:v>
                </c:pt>
                <c:pt idx="28">
                  <c:v>1.6948240074224661</c:v>
                </c:pt>
                <c:pt idx="29">
                  <c:v>1.6956689675876175</c:v>
                </c:pt>
                <c:pt idx="30">
                  <c:v>1.7020681700198947</c:v>
                </c:pt>
                <c:pt idx="31">
                  <c:v>1.7020651956908388</c:v>
                </c:pt>
                <c:pt idx="32">
                  <c:v>1.6911881408489764</c:v>
                </c:pt>
                <c:pt idx="33">
                  <c:v>1.6920665115004538</c:v>
                </c:pt>
                <c:pt idx="34">
                  <c:v>1.6971616384077022</c:v>
                </c:pt>
                <c:pt idx="35">
                  <c:v>1.6940657436859274</c:v>
                </c:pt>
                <c:pt idx="36">
                  <c:v>1.6789836763310413</c:v>
                </c:pt>
                <c:pt idx="37">
                  <c:v>1.6783068463655253</c:v>
                </c:pt>
                <c:pt idx="38">
                  <c:v>1.6859773439052641</c:v>
                </c:pt>
                <c:pt idx="39">
                  <c:v>1.6859337962508945</c:v>
                </c:pt>
                <c:pt idx="40">
                  <c:v>1.6865254463954384</c:v>
                </c:pt>
                <c:pt idx="41">
                  <c:v>1.6942487872797092</c:v>
                </c:pt>
                <c:pt idx="42">
                  <c:v>1.6898029529327145</c:v>
                </c:pt>
                <c:pt idx="43">
                  <c:v>1.6951225032535508</c:v>
                </c:pt>
                <c:pt idx="44">
                  <c:v>1.6959576267285428</c:v>
                </c:pt>
                <c:pt idx="45">
                  <c:v>1.6992736018607062</c:v>
                </c:pt>
                <c:pt idx="46">
                  <c:v>1.6995758994995198</c:v>
                </c:pt>
                <c:pt idx="47">
                  <c:v>1.7020338099344259</c:v>
                </c:pt>
                <c:pt idx="48">
                  <c:v>1.7107721710045962</c:v>
                </c:pt>
                <c:pt idx="49">
                  <c:v>1.713374786693687</c:v>
                </c:pt>
                <c:pt idx="50">
                  <c:v>1.7139044986729119</c:v>
                </c:pt>
                <c:pt idx="51">
                  <c:v>1.7143814391366157</c:v>
                </c:pt>
                <c:pt idx="52">
                  <c:v>1.7151565342084398</c:v>
                </c:pt>
                <c:pt idx="53">
                  <c:v>1.8243500945472739</c:v>
                </c:pt>
                <c:pt idx="54">
                  <c:v>1.8212802066516995</c:v>
                </c:pt>
                <c:pt idx="55">
                  <c:v>1.8239696084717918</c:v>
                </c:pt>
                <c:pt idx="56">
                  <c:v>1.8301395314761604</c:v>
                </c:pt>
                <c:pt idx="57">
                  <c:v>1.8219579808475588</c:v>
                </c:pt>
                <c:pt idx="58">
                  <c:v>1.8267309529440834</c:v>
                </c:pt>
                <c:pt idx="59">
                  <c:v>1.8273050156969268</c:v>
                </c:pt>
                <c:pt idx="60">
                  <c:v>1.8316378635025079</c:v>
                </c:pt>
                <c:pt idx="61">
                  <c:v>1.8327926368734768</c:v>
                </c:pt>
                <c:pt idx="62">
                  <c:v>1.8129457416012018</c:v>
                </c:pt>
                <c:pt idx="63">
                  <c:v>1.8203159433010556</c:v>
                </c:pt>
                <c:pt idx="64">
                  <c:v>1.8179010786803456</c:v>
                </c:pt>
                <c:pt idx="65">
                  <c:v>1.8213488260700987</c:v>
                </c:pt>
                <c:pt idx="66">
                  <c:v>1.8215495965889859</c:v>
                </c:pt>
                <c:pt idx="67">
                  <c:v>1.8215608434717445</c:v>
                </c:pt>
                <c:pt idx="68">
                  <c:v>1.8234304604612517</c:v>
                </c:pt>
                <c:pt idx="69">
                  <c:v>1.8236399021614553</c:v>
                </c:pt>
                <c:pt idx="70">
                  <c:v>1.8249776574702801</c:v>
                </c:pt>
                <c:pt idx="71">
                  <c:v>1.8241314394869093</c:v>
                </c:pt>
                <c:pt idx="72">
                  <c:v>1.8273019967166468</c:v>
                </c:pt>
                <c:pt idx="73">
                  <c:v>1.8264275585412042</c:v>
                </c:pt>
                <c:pt idx="74">
                  <c:v>1.826158735284463</c:v>
                </c:pt>
                <c:pt idx="75">
                  <c:v>1.8121717097350392</c:v>
                </c:pt>
                <c:pt idx="76">
                  <c:v>1.8167793688639944</c:v>
                </c:pt>
                <c:pt idx="77">
                  <c:v>1.8150249905508296</c:v>
                </c:pt>
                <c:pt idx="78">
                  <c:v>1.8170680561062327</c:v>
                </c:pt>
                <c:pt idx="79">
                  <c:v>1.8177299251754304</c:v>
                </c:pt>
                <c:pt idx="80">
                  <c:v>1.8151553232499249</c:v>
                </c:pt>
                <c:pt idx="81">
                  <c:v>1.8157385469601537</c:v>
                </c:pt>
                <c:pt idx="82">
                  <c:v>1.8143156507376101</c:v>
                </c:pt>
                <c:pt idx="83">
                  <c:v>1.8186135443190781</c:v>
                </c:pt>
                <c:pt idx="84">
                  <c:v>1.8177890481537291</c:v>
                </c:pt>
                <c:pt idx="85">
                  <c:v>1.8191206887942417</c:v>
                </c:pt>
                <c:pt idx="86">
                  <c:v>1.8182699574979067</c:v>
                </c:pt>
                <c:pt idx="87">
                  <c:v>1.8184180915262145</c:v>
                </c:pt>
                <c:pt idx="88">
                  <c:v>1.8221929762784725</c:v>
                </c:pt>
                <c:pt idx="89">
                  <c:v>1.8227725416078528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FA-4A16-A6C2-8F0339048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498744"/>
        <c:axId val="370499072"/>
      </c:lineChart>
      <c:catAx>
        <c:axId val="370498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70499072"/>
        <c:crosses val="autoZero"/>
        <c:auto val="1"/>
        <c:lblAlgn val="ctr"/>
        <c:lblOffset val="100"/>
        <c:noMultiLvlLbl val="0"/>
      </c:catAx>
      <c:valAx>
        <c:axId val="37049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70498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'memory classmexer'!$F$1</c:f>
              <c:strCache>
                <c:ptCount val="1"/>
                <c:pt idx="0">
                  <c:v>CBPSize   </c:v>
                </c:pt>
              </c:strCache>
            </c:strRef>
          </c:tx>
          <c:spPr>
            <a:ln w="28575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cat>
            <c:numRef>
              <c:f>'memory classmexer'!$B$2:$B$91</c:f>
              <c:numCache>
                <c:formatCode>General</c:formatCode>
                <c:ptCount val="90"/>
                <c:pt idx="0">
                  <c:v>0</c:v>
                </c:pt>
                <c:pt idx="1">
                  <c:v>474</c:v>
                </c:pt>
                <c:pt idx="2">
                  <c:v>950</c:v>
                </c:pt>
                <c:pt idx="3">
                  <c:v>1410</c:v>
                </c:pt>
                <c:pt idx="4">
                  <c:v>1913</c:v>
                </c:pt>
                <c:pt idx="5">
                  <c:v>2414</c:v>
                </c:pt>
                <c:pt idx="6">
                  <c:v>2870</c:v>
                </c:pt>
                <c:pt idx="7">
                  <c:v>3300</c:v>
                </c:pt>
                <c:pt idx="8">
                  <c:v>3833</c:v>
                </c:pt>
                <c:pt idx="9">
                  <c:v>4308</c:v>
                </c:pt>
                <c:pt idx="10">
                  <c:v>4793</c:v>
                </c:pt>
                <c:pt idx="11">
                  <c:v>5226</c:v>
                </c:pt>
                <c:pt idx="12">
                  <c:v>5722</c:v>
                </c:pt>
                <c:pt idx="13">
                  <c:v>6112</c:v>
                </c:pt>
                <c:pt idx="14">
                  <c:v>6686</c:v>
                </c:pt>
                <c:pt idx="15">
                  <c:v>7068</c:v>
                </c:pt>
                <c:pt idx="16">
                  <c:v>7583</c:v>
                </c:pt>
                <c:pt idx="17">
                  <c:v>8082</c:v>
                </c:pt>
                <c:pt idx="18">
                  <c:v>8625</c:v>
                </c:pt>
                <c:pt idx="19">
                  <c:v>9062</c:v>
                </c:pt>
                <c:pt idx="20">
                  <c:v>9537</c:v>
                </c:pt>
                <c:pt idx="21">
                  <c:v>10020</c:v>
                </c:pt>
                <c:pt idx="22">
                  <c:v>10452</c:v>
                </c:pt>
                <c:pt idx="23">
                  <c:v>10941</c:v>
                </c:pt>
                <c:pt idx="24">
                  <c:v>11492</c:v>
                </c:pt>
                <c:pt idx="25">
                  <c:v>11940</c:v>
                </c:pt>
                <c:pt idx="26">
                  <c:v>12429</c:v>
                </c:pt>
                <c:pt idx="27">
                  <c:v>12856</c:v>
                </c:pt>
                <c:pt idx="28">
                  <c:v>13335</c:v>
                </c:pt>
                <c:pt idx="29">
                  <c:v>13787</c:v>
                </c:pt>
                <c:pt idx="30">
                  <c:v>14309</c:v>
                </c:pt>
                <c:pt idx="31">
                  <c:v>14725</c:v>
                </c:pt>
                <c:pt idx="32">
                  <c:v>15215</c:v>
                </c:pt>
                <c:pt idx="33">
                  <c:v>15684</c:v>
                </c:pt>
                <c:pt idx="34">
                  <c:v>16236</c:v>
                </c:pt>
                <c:pt idx="35">
                  <c:v>16702</c:v>
                </c:pt>
                <c:pt idx="36">
                  <c:v>17141</c:v>
                </c:pt>
                <c:pt idx="37">
                  <c:v>17564</c:v>
                </c:pt>
                <c:pt idx="38">
                  <c:v>18126</c:v>
                </c:pt>
                <c:pt idx="39">
                  <c:v>18680</c:v>
                </c:pt>
                <c:pt idx="40">
                  <c:v>19084</c:v>
                </c:pt>
                <c:pt idx="41">
                  <c:v>19542</c:v>
                </c:pt>
                <c:pt idx="42">
                  <c:v>19954</c:v>
                </c:pt>
                <c:pt idx="43">
                  <c:v>20545</c:v>
                </c:pt>
                <c:pt idx="44">
                  <c:v>21087</c:v>
                </c:pt>
                <c:pt idx="45">
                  <c:v>21311</c:v>
                </c:pt>
                <c:pt idx="46">
                  <c:v>21976</c:v>
                </c:pt>
                <c:pt idx="47">
                  <c:v>22358</c:v>
                </c:pt>
                <c:pt idx="48">
                  <c:v>22861</c:v>
                </c:pt>
                <c:pt idx="49">
                  <c:v>23344</c:v>
                </c:pt>
                <c:pt idx="50">
                  <c:v>23885</c:v>
                </c:pt>
                <c:pt idx="51">
                  <c:v>24332</c:v>
                </c:pt>
                <c:pt idx="52">
                  <c:v>24770</c:v>
                </c:pt>
                <c:pt idx="53">
                  <c:v>24780</c:v>
                </c:pt>
                <c:pt idx="54">
                  <c:v>25181</c:v>
                </c:pt>
                <c:pt idx="55">
                  <c:v>25789</c:v>
                </c:pt>
                <c:pt idx="56">
                  <c:v>26068</c:v>
                </c:pt>
                <c:pt idx="57">
                  <c:v>26620</c:v>
                </c:pt>
                <c:pt idx="58">
                  <c:v>27044</c:v>
                </c:pt>
                <c:pt idx="59">
                  <c:v>27613</c:v>
                </c:pt>
                <c:pt idx="60">
                  <c:v>27890</c:v>
                </c:pt>
                <c:pt idx="61">
                  <c:v>28370</c:v>
                </c:pt>
                <c:pt idx="62">
                  <c:v>28742</c:v>
                </c:pt>
                <c:pt idx="63">
                  <c:v>29414</c:v>
                </c:pt>
                <c:pt idx="64">
                  <c:v>29757</c:v>
                </c:pt>
                <c:pt idx="65">
                  <c:v>30230</c:v>
                </c:pt>
                <c:pt idx="66">
                  <c:v>30758</c:v>
                </c:pt>
                <c:pt idx="67">
                  <c:v>31283</c:v>
                </c:pt>
                <c:pt idx="68">
                  <c:v>31638</c:v>
                </c:pt>
                <c:pt idx="69">
                  <c:v>32119</c:v>
                </c:pt>
                <c:pt idx="70">
                  <c:v>32632</c:v>
                </c:pt>
                <c:pt idx="71">
                  <c:v>32890</c:v>
                </c:pt>
                <c:pt idx="72">
                  <c:v>33519</c:v>
                </c:pt>
                <c:pt idx="73">
                  <c:v>33951</c:v>
                </c:pt>
                <c:pt idx="74">
                  <c:v>34303</c:v>
                </c:pt>
                <c:pt idx="75">
                  <c:v>34888</c:v>
                </c:pt>
                <c:pt idx="76">
                  <c:v>35392</c:v>
                </c:pt>
                <c:pt idx="77">
                  <c:v>35789</c:v>
                </c:pt>
                <c:pt idx="78">
                  <c:v>36250</c:v>
                </c:pt>
                <c:pt idx="79">
                  <c:v>36709</c:v>
                </c:pt>
                <c:pt idx="80">
                  <c:v>37229</c:v>
                </c:pt>
                <c:pt idx="81">
                  <c:v>37654</c:v>
                </c:pt>
                <c:pt idx="82">
                  <c:v>38257</c:v>
                </c:pt>
                <c:pt idx="83">
                  <c:v>38538</c:v>
                </c:pt>
                <c:pt idx="84">
                  <c:v>39121</c:v>
                </c:pt>
                <c:pt idx="85">
                  <c:v>39648</c:v>
                </c:pt>
                <c:pt idx="86">
                  <c:v>40194</c:v>
                </c:pt>
                <c:pt idx="87">
                  <c:v>40438</c:v>
                </c:pt>
                <c:pt idx="88">
                  <c:v>40983</c:v>
                </c:pt>
                <c:pt idx="89">
                  <c:v>41345</c:v>
                </c:pt>
              </c:numCache>
            </c:numRef>
          </c:cat>
          <c:val>
            <c:numRef>
              <c:f>'memory classmexer'!$F$2:$F$91</c:f>
              <c:numCache>
                <c:formatCode>General</c:formatCode>
                <c:ptCount val="90"/>
                <c:pt idx="0">
                  <c:v>0.13508000000000001</c:v>
                </c:pt>
                <c:pt idx="1">
                  <c:v>0.57728800000000002</c:v>
                </c:pt>
                <c:pt idx="2">
                  <c:v>0.99713600000000002</c:v>
                </c:pt>
                <c:pt idx="3">
                  <c:v>1.398584</c:v>
                </c:pt>
                <c:pt idx="4">
                  <c:v>1.850384</c:v>
                </c:pt>
                <c:pt idx="5">
                  <c:v>2.2758240000000001</c:v>
                </c:pt>
                <c:pt idx="6">
                  <c:v>2.6723119999999998</c:v>
                </c:pt>
                <c:pt idx="7">
                  <c:v>3.0789279999999999</c:v>
                </c:pt>
                <c:pt idx="8">
                  <c:v>3.539568</c:v>
                </c:pt>
                <c:pt idx="9">
                  <c:v>3.9442560000000002</c:v>
                </c:pt>
                <c:pt idx="10">
                  <c:v>4.3341200000000004</c:v>
                </c:pt>
                <c:pt idx="11">
                  <c:v>4.7690400000000004</c:v>
                </c:pt>
                <c:pt idx="12">
                  <c:v>5.1884480000000002</c:v>
                </c:pt>
                <c:pt idx="13">
                  <c:v>5.5894240000000002</c:v>
                </c:pt>
                <c:pt idx="14">
                  <c:v>6.0075440000000002</c:v>
                </c:pt>
                <c:pt idx="15">
                  <c:v>6.3921359999999998</c:v>
                </c:pt>
                <c:pt idx="16">
                  <c:v>6.9386720000000004</c:v>
                </c:pt>
                <c:pt idx="17">
                  <c:v>7.3080480000000003</c:v>
                </c:pt>
                <c:pt idx="18">
                  <c:v>7.7361839999999997</c:v>
                </c:pt>
                <c:pt idx="19">
                  <c:v>8.1441839999999992</c:v>
                </c:pt>
                <c:pt idx="20">
                  <c:v>8.5468320000000002</c:v>
                </c:pt>
                <c:pt idx="21">
                  <c:v>8.9630240000000008</c:v>
                </c:pt>
                <c:pt idx="22">
                  <c:v>9.3393280000000001</c:v>
                </c:pt>
                <c:pt idx="23">
                  <c:v>9.7201199999999996</c:v>
                </c:pt>
                <c:pt idx="24">
                  <c:v>10.128128</c:v>
                </c:pt>
                <c:pt idx="25">
                  <c:v>10.672312</c:v>
                </c:pt>
                <c:pt idx="26">
                  <c:v>11.189176</c:v>
                </c:pt>
                <c:pt idx="27">
                  <c:v>11.563024</c:v>
                </c:pt>
                <c:pt idx="28">
                  <c:v>11.959368</c:v>
                </c:pt>
                <c:pt idx="29">
                  <c:v>12.364903999999999</c:v>
                </c:pt>
                <c:pt idx="30">
                  <c:v>12.775352</c:v>
                </c:pt>
                <c:pt idx="31">
                  <c:v>13.183448</c:v>
                </c:pt>
                <c:pt idx="32">
                  <c:v>13.730224</c:v>
                </c:pt>
                <c:pt idx="33">
                  <c:v>14.071792</c:v>
                </c:pt>
                <c:pt idx="34">
                  <c:v>14.504424</c:v>
                </c:pt>
                <c:pt idx="35">
                  <c:v>14.979872</c:v>
                </c:pt>
                <c:pt idx="36">
                  <c:v>15.495536</c:v>
                </c:pt>
                <c:pt idx="37">
                  <c:v>15.90216</c:v>
                </c:pt>
                <c:pt idx="38">
                  <c:v>16.343152</c:v>
                </c:pt>
                <c:pt idx="39">
                  <c:v>16.722919999999998</c:v>
                </c:pt>
                <c:pt idx="40">
                  <c:v>17.138615999999999</c:v>
                </c:pt>
                <c:pt idx="41">
                  <c:v>17.570416000000002</c:v>
                </c:pt>
                <c:pt idx="42">
                  <c:v>17.884864</c:v>
                </c:pt>
                <c:pt idx="43">
                  <c:v>18.379919999999998</c:v>
                </c:pt>
                <c:pt idx="44">
                  <c:v>18.769568</c:v>
                </c:pt>
                <c:pt idx="45">
                  <c:v>19.082647999999999</c:v>
                </c:pt>
                <c:pt idx="46">
                  <c:v>19.544423999999999</c:v>
                </c:pt>
                <c:pt idx="47">
                  <c:v>19.9468</c:v>
                </c:pt>
                <c:pt idx="48">
                  <c:v>20.368856000000001</c:v>
                </c:pt>
                <c:pt idx="49">
                  <c:v>20.796384</c:v>
                </c:pt>
                <c:pt idx="50">
                  <c:v>21.210343999999999</c:v>
                </c:pt>
                <c:pt idx="51">
                  <c:v>21.597615999999999</c:v>
                </c:pt>
                <c:pt idx="52">
                  <c:v>21.986504</c:v>
                </c:pt>
                <c:pt idx="53">
                  <c:v>25.045142999999999</c:v>
                </c:pt>
                <c:pt idx="54">
                  <c:v>25.496040000000001</c:v>
                </c:pt>
                <c:pt idx="55">
                  <c:v>25.956444000000001</c:v>
                </c:pt>
                <c:pt idx="56">
                  <c:v>26.425507</c:v>
                </c:pt>
                <c:pt idx="57">
                  <c:v>26.742805000000001</c:v>
                </c:pt>
                <c:pt idx="58">
                  <c:v>27.245628</c:v>
                </c:pt>
                <c:pt idx="59">
                  <c:v>27.719757000000001</c:v>
                </c:pt>
                <c:pt idx="60">
                  <c:v>28.174392999999998</c:v>
                </c:pt>
                <c:pt idx="61">
                  <c:v>28.587204</c:v>
                </c:pt>
                <c:pt idx="62">
                  <c:v>29.284904000000001</c:v>
                </c:pt>
                <c:pt idx="63">
                  <c:v>29.813324000000001</c:v>
                </c:pt>
                <c:pt idx="64">
                  <c:v>30.252891999999999</c:v>
                </c:pt>
                <c:pt idx="65">
                  <c:v>30.735779000000001</c:v>
                </c:pt>
                <c:pt idx="66">
                  <c:v>31.170318999999999</c:v>
                </c:pt>
                <c:pt idx="67">
                  <c:v>31.643929</c:v>
                </c:pt>
                <c:pt idx="68">
                  <c:v>32.133453000000003</c:v>
                </c:pt>
                <c:pt idx="69">
                  <c:v>32.526648999999999</c:v>
                </c:pt>
                <c:pt idx="70">
                  <c:v>32.965156999999998</c:v>
                </c:pt>
                <c:pt idx="71">
                  <c:v>33.405242999999999</c:v>
                </c:pt>
                <c:pt idx="72">
                  <c:v>33.964058000000001</c:v>
                </c:pt>
                <c:pt idx="73">
                  <c:v>34.364983000000002</c:v>
                </c:pt>
                <c:pt idx="74">
                  <c:v>34.732933000000003</c:v>
                </c:pt>
                <c:pt idx="75">
                  <c:v>35.566276999999999</c:v>
                </c:pt>
                <c:pt idx="76">
                  <c:v>36.027099999999997</c:v>
                </c:pt>
                <c:pt idx="77">
                  <c:v>36.43177</c:v>
                </c:pt>
                <c:pt idx="78">
                  <c:v>36.924239999999998</c:v>
                </c:pt>
                <c:pt idx="79">
                  <c:v>37.487152000000002</c:v>
                </c:pt>
                <c:pt idx="80">
                  <c:v>37.874625999999999</c:v>
                </c:pt>
                <c:pt idx="81">
                  <c:v>38.256720999999999</c:v>
                </c:pt>
                <c:pt idx="82">
                  <c:v>38.755904999999998</c:v>
                </c:pt>
                <c:pt idx="83">
                  <c:v>39.264580000000002</c:v>
                </c:pt>
                <c:pt idx="84">
                  <c:v>39.700538999999999</c:v>
                </c:pt>
                <c:pt idx="85">
                  <c:v>40.213112000000002</c:v>
                </c:pt>
                <c:pt idx="86">
                  <c:v>40.639175000000002</c:v>
                </c:pt>
                <c:pt idx="87">
                  <c:v>41.033752</c:v>
                </c:pt>
                <c:pt idx="88">
                  <c:v>41.561698999999997</c:v>
                </c:pt>
                <c:pt idx="89">
                  <c:v>41.958786000000003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67-481E-8F7C-200AECA494E5}"/>
            </c:ext>
          </c:extLst>
        </c:ser>
        <c:ser>
          <c:idx val="1"/>
          <c:order val="1"/>
          <c:tx>
            <c:strRef>
              <c:f>'memory classmexer'!$G$1</c:f>
              <c:strCache>
                <c:ptCount val="1"/>
                <c:pt idx="0">
                  <c:v>XMISize</c:v>
                </c:pt>
              </c:strCache>
            </c:strRef>
          </c:tx>
          <c:spPr>
            <a:ln w="28575" cap="rnd">
              <a:solidFill>
                <a:srgbClr val="0066CC"/>
              </a:solidFill>
              <a:round/>
            </a:ln>
            <a:effectLst/>
          </c:spPr>
          <c:marker>
            <c:symbol val="none"/>
          </c:marker>
          <c:cat>
            <c:numRef>
              <c:f>'memory classmexer'!$B$2:$B$91</c:f>
              <c:numCache>
                <c:formatCode>General</c:formatCode>
                <c:ptCount val="90"/>
                <c:pt idx="0">
                  <c:v>0</c:v>
                </c:pt>
                <c:pt idx="1">
                  <c:v>474</c:v>
                </c:pt>
                <c:pt idx="2">
                  <c:v>950</c:v>
                </c:pt>
                <c:pt idx="3">
                  <c:v>1410</c:v>
                </c:pt>
                <c:pt idx="4">
                  <c:v>1913</c:v>
                </c:pt>
                <c:pt idx="5">
                  <c:v>2414</c:v>
                </c:pt>
                <c:pt idx="6">
                  <c:v>2870</c:v>
                </c:pt>
                <c:pt idx="7">
                  <c:v>3300</c:v>
                </c:pt>
                <c:pt idx="8">
                  <c:v>3833</c:v>
                </c:pt>
                <c:pt idx="9">
                  <c:v>4308</c:v>
                </c:pt>
                <c:pt idx="10">
                  <c:v>4793</c:v>
                </c:pt>
                <c:pt idx="11">
                  <c:v>5226</c:v>
                </c:pt>
                <c:pt idx="12">
                  <c:v>5722</c:v>
                </c:pt>
                <c:pt idx="13">
                  <c:v>6112</c:v>
                </c:pt>
                <c:pt idx="14">
                  <c:v>6686</c:v>
                </c:pt>
                <c:pt idx="15">
                  <c:v>7068</c:v>
                </c:pt>
                <c:pt idx="16">
                  <c:v>7583</c:v>
                </c:pt>
                <c:pt idx="17">
                  <c:v>8082</c:v>
                </c:pt>
                <c:pt idx="18">
                  <c:v>8625</c:v>
                </c:pt>
                <c:pt idx="19">
                  <c:v>9062</c:v>
                </c:pt>
                <c:pt idx="20">
                  <c:v>9537</c:v>
                </c:pt>
                <c:pt idx="21">
                  <c:v>10020</c:v>
                </c:pt>
                <c:pt idx="22">
                  <c:v>10452</c:v>
                </c:pt>
                <c:pt idx="23">
                  <c:v>10941</c:v>
                </c:pt>
                <c:pt idx="24">
                  <c:v>11492</c:v>
                </c:pt>
                <c:pt idx="25">
                  <c:v>11940</c:v>
                </c:pt>
                <c:pt idx="26">
                  <c:v>12429</c:v>
                </c:pt>
                <c:pt idx="27">
                  <c:v>12856</c:v>
                </c:pt>
                <c:pt idx="28">
                  <c:v>13335</c:v>
                </c:pt>
                <c:pt idx="29">
                  <c:v>13787</c:v>
                </c:pt>
                <c:pt idx="30">
                  <c:v>14309</c:v>
                </c:pt>
                <c:pt idx="31">
                  <c:v>14725</c:v>
                </c:pt>
                <c:pt idx="32">
                  <c:v>15215</c:v>
                </c:pt>
                <c:pt idx="33">
                  <c:v>15684</c:v>
                </c:pt>
                <c:pt idx="34">
                  <c:v>16236</c:v>
                </c:pt>
                <c:pt idx="35">
                  <c:v>16702</c:v>
                </c:pt>
                <c:pt idx="36">
                  <c:v>17141</c:v>
                </c:pt>
                <c:pt idx="37">
                  <c:v>17564</c:v>
                </c:pt>
                <c:pt idx="38">
                  <c:v>18126</c:v>
                </c:pt>
                <c:pt idx="39">
                  <c:v>18680</c:v>
                </c:pt>
                <c:pt idx="40">
                  <c:v>19084</c:v>
                </c:pt>
                <c:pt idx="41">
                  <c:v>19542</c:v>
                </c:pt>
                <c:pt idx="42">
                  <c:v>19954</c:v>
                </c:pt>
                <c:pt idx="43">
                  <c:v>20545</c:v>
                </c:pt>
                <c:pt idx="44">
                  <c:v>21087</c:v>
                </c:pt>
                <c:pt idx="45">
                  <c:v>21311</c:v>
                </c:pt>
                <c:pt idx="46">
                  <c:v>21976</c:v>
                </c:pt>
                <c:pt idx="47">
                  <c:v>22358</c:v>
                </c:pt>
                <c:pt idx="48">
                  <c:v>22861</c:v>
                </c:pt>
                <c:pt idx="49">
                  <c:v>23344</c:v>
                </c:pt>
                <c:pt idx="50">
                  <c:v>23885</c:v>
                </c:pt>
                <c:pt idx="51">
                  <c:v>24332</c:v>
                </c:pt>
                <c:pt idx="52">
                  <c:v>24770</c:v>
                </c:pt>
                <c:pt idx="53">
                  <c:v>24780</c:v>
                </c:pt>
                <c:pt idx="54">
                  <c:v>25181</c:v>
                </c:pt>
                <c:pt idx="55">
                  <c:v>25789</c:v>
                </c:pt>
                <c:pt idx="56">
                  <c:v>26068</c:v>
                </c:pt>
                <c:pt idx="57">
                  <c:v>26620</c:v>
                </c:pt>
                <c:pt idx="58">
                  <c:v>27044</c:v>
                </c:pt>
                <c:pt idx="59">
                  <c:v>27613</c:v>
                </c:pt>
                <c:pt idx="60">
                  <c:v>27890</c:v>
                </c:pt>
                <c:pt idx="61">
                  <c:v>28370</c:v>
                </c:pt>
                <c:pt idx="62">
                  <c:v>28742</c:v>
                </c:pt>
                <c:pt idx="63">
                  <c:v>29414</c:v>
                </c:pt>
                <c:pt idx="64">
                  <c:v>29757</c:v>
                </c:pt>
                <c:pt idx="65">
                  <c:v>30230</c:v>
                </c:pt>
                <c:pt idx="66">
                  <c:v>30758</c:v>
                </c:pt>
                <c:pt idx="67">
                  <c:v>31283</c:v>
                </c:pt>
                <c:pt idx="68">
                  <c:v>31638</c:v>
                </c:pt>
                <c:pt idx="69">
                  <c:v>32119</c:v>
                </c:pt>
                <c:pt idx="70">
                  <c:v>32632</c:v>
                </c:pt>
                <c:pt idx="71">
                  <c:v>32890</c:v>
                </c:pt>
                <c:pt idx="72">
                  <c:v>33519</c:v>
                </c:pt>
                <c:pt idx="73">
                  <c:v>33951</c:v>
                </c:pt>
                <c:pt idx="74">
                  <c:v>34303</c:v>
                </c:pt>
                <c:pt idx="75">
                  <c:v>34888</c:v>
                </c:pt>
                <c:pt idx="76">
                  <c:v>35392</c:v>
                </c:pt>
                <c:pt idx="77">
                  <c:v>35789</c:v>
                </c:pt>
                <c:pt idx="78">
                  <c:v>36250</c:v>
                </c:pt>
                <c:pt idx="79">
                  <c:v>36709</c:v>
                </c:pt>
                <c:pt idx="80">
                  <c:v>37229</c:v>
                </c:pt>
                <c:pt idx="81">
                  <c:v>37654</c:v>
                </c:pt>
                <c:pt idx="82">
                  <c:v>38257</c:v>
                </c:pt>
                <c:pt idx="83">
                  <c:v>38538</c:v>
                </c:pt>
                <c:pt idx="84">
                  <c:v>39121</c:v>
                </c:pt>
                <c:pt idx="85">
                  <c:v>39648</c:v>
                </c:pt>
                <c:pt idx="86">
                  <c:v>40194</c:v>
                </c:pt>
                <c:pt idx="87">
                  <c:v>40438</c:v>
                </c:pt>
                <c:pt idx="88">
                  <c:v>40983</c:v>
                </c:pt>
                <c:pt idx="89">
                  <c:v>41345</c:v>
                </c:pt>
              </c:numCache>
            </c:numRef>
          </c:cat>
          <c:val>
            <c:numRef>
              <c:f>'memory classmexer'!$G$2:$G$91</c:f>
              <c:numCache>
                <c:formatCode>General</c:formatCode>
                <c:ptCount val="90"/>
                <c:pt idx="0">
                  <c:v>0.137792</c:v>
                </c:pt>
                <c:pt idx="1">
                  <c:v>0.29039999999999999</c:v>
                </c:pt>
                <c:pt idx="2">
                  <c:v>0.43162400000000001</c:v>
                </c:pt>
                <c:pt idx="3">
                  <c:v>0.56407200000000002</c:v>
                </c:pt>
                <c:pt idx="4">
                  <c:v>0.71554399999999996</c:v>
                </c:pt>
                <c:pt idx="5">
                  <c:v>0.862904</c:v>
                </c:pt>
                <c:pt idx="6">
                  <c:v>0.99241599999999996</c:v>
                </c:pt>
                <c:pt idx="7">
                  <c:v>1.1237919999999999</c:v>
                </c:pt>
                <c:pt idx="8">
                  <c:v>1.2799119999999999</c:v>
                </c:pt>
                <c:pt idx="9">
                  <c:v>1.4168160000000001</c:v>
                </c:pt>
                <c:pt idx="10">
                  <c:v>1.5524560000000001</c:v>
                </c:pt>
                <c:pt idx="11">
                  <c:v>1.690736</c:v>
                </c:pt>
                <c:pt idx="12">
                  <c:v>1.8305119999999999</c:v>
                </c:pt>
                <c:pt idx="13">
                  <c:v>1.9406559999999999</c:v>
                </c:pt>
                <c:pt idx="14">
                  <c:v>2.1132559999999998</c:v>
                </c:pt>
                <c:pt idx="15">
                  <c:v>2.2207119999999998</c:v>
                </c:pt>
                <c:pt idx="16">
                  <c:v>2.3791039999999999</c:v>
                </c:pt>
                <c:pt idx="17">
                  <c:v>2.5284399999999998</c:v>
                </c:pt>
                <c:pt idx="18">
                  <c:v>2.6814559999999998</c:v>
                </c:pt>
                <c:pt idx="19">
                  <c:v>2.8112080000000002</c:v>
                </c:pt>
                <c:pt idx="20">
                  <c:v>2.9475600000000002</c:v>
                </c:pt>
                <c:pt idx="21">
                  <c:v>3.0835759999999999</c:v>
                </c:pt>
                <c:pt idx="22">
                  <c:v>3.2103440000000001</c:v>
                </c:pt>
                <c:pt idx="23">
                  <c:v>3.3477760000000001</c:v>
                </c:pt>
                <c:pt idx="24">
                  <c:v>3.5330159999999999</c:v>
                </c:pt>
                <c:pt idx="25">
                  <c:v>3.6637119999999999</c:v>
                </c:pt>
                <c:pt idx="26">
                  <c:v>3.8192879999999998</c:v>
                </c:pt>
                <c:pt idx="27">
                  <c:v>3.947352</c:v>
                </c:pt>
                <c:pt idx="28">
                  <c:v>4.0832319999999998</c:v>
                </c:pt>
                <c:pt idx="29">
                  <c:v>4.2095120000000001</c:v>
                </c:pt>
                <c:pt idx="30">
                  <c:v>4.3661440000000002</c:v>
                </c:pt>
                <c:pt idx="31">
                  <c:v>4.4862960000000003</c:v>
                </c:pt>
                <c:pt idx="32">
                  <c:v>4.6255119999999996</c:v>
                </c:pt>
                <c:pt idx="33">
                  <c:v>4.7644159999999998</c:v>
                </c:pt>
                <c:pt idx="34">
                  <c:v>4.9259440000000003</c:v>
                </c:pt>
                <c:pt idx="35">
                  <c:v>5.087224</c:v>
                </c:pt>
                <c:pt idx="36">
                  <c:v>5.2135600000000002</c:v>
                </c:pt>
                <c:pt idx="37">
                  <c:v>5.3339840000000001</c:v>
                </c:pt>
                <c:pt idx="38">
                  <c:v>5.5036240000000003</c:v>
                </c:pt>
                <c:pt idx="39">
                  <c:v>5.6601920000000003</c:v>
                </c:pt>
                <c:pt idx="40">
                  <c:v>5.7782239999999998</c:v>
                </c:pt>
                <c:pt idx="41">
                  <c:v>5.9173119999999999</c:v>
                </c:pt>
                <c:pt idx="42">
                  <c:v>6.0282239999999998</c:v>
                </c:pt>
                <c:pt idx="43">
                  <c:v>6.2052160000000001</c:v>
                </c:pt>
                <c:pt idx="44">
                  <c:v>6.3587119999999997</c:v>
                </c:pt>
                <c:pt idx="45">
                  <c:v>6.425376</c:v>
                </c:pt>
                <c:pt idx="46">
                  <c:v>6.6184479999999999</c:v>
                </c:pt>
                <c:pt idx="47">
                  <c:v>6.7278399999999996</c:v>
                </c:pt>
                <c:pt idx="48">
                  <c:v>6.8757200000000003</c:v>
                </c:pt>
                <c:pt idx="49">
                  <c:v>7.0180559999999996</c:v>
                </c:pt>
                <c:pt idx="50">
                  <c:v>7.1686079999999999</c:v>
                </c:pt>
                <c:pt idx="51">
                  <c:v>7.2899039999999999</c:v>
                </c:pt>
                <c:pt idx="52">
                  <c:v>7.4165359999999998</c:v>
                </c:pt>
                <c:pt idx="53">
                  <c:v>8.2427980000000005</c:v>
                </c:pt>
                <c:pt idx="54">
                  <c:v>8.3529890000000009</c:v>
                </c:pt>
                <c:pt idx="55">
                  <c:v>8.5587009999999992</c:v>
                </c:pt>
                <c:pt idx="56">
                  <c:v>8.654655</c:v>
                </c:pt>
                <c:pt idx="57">
                  <c:v>8.8249820000000003</c:v>
                </c:pt>
                <c:pt idx="58">
                  <c:v>8.9602970000000006</c:v>
                </c:pt>
                <c:pt idx="59">
                  <c:v>9.1588360000000009</c:v>
                </c:pt>
                <c:pt idx="60">
                  <c:v>9.2490459999999999</c:v>
                </c:pt>
                <c:pt idx="61">
                  <c:v>9.3971630000000008</c:v>
                </c:pt>
                <c:pt idx="62">
                  <c:v>9.5040510000000005</c:v>
                </c:pt>
                <c:pt idx="63">
                  <c:v>9.7326200000000007</c:v>
                </c:pt>
                <c:pt idx="64">
                  <c:v>9.8354870000000005</c:v>
                </c:pt>
                <c:pt idx="65">
                  <c:v>9.9980239999999991</c:v>
                </c:pt>
                <c:pt idx="66">
                  <c:v>10.157417000000001</c:v>
                </c:pt>
                <c:pt idx="67">
                  <c:v>10.329681000000001</c:v>
                </c:pt>
                <c:pt idx="68">
                  <c:v>10.442978</c:v>
                </c:pt>
                <c:pt idx="69">
                  <c:v>10.609238</c:v>
                </c:pt>
                <c:pt idx="70">
                  <c:v>10.776649000000001</c:v>
                </c:pt>
                <c:pt idx="71">
                  <c:v>10.846000999999999</c:v>
                </c:pt>
                <c:pt idx="72">
                  <c:v>11.05584</c:v>
                </c:pt>
                <c:pt idx="73">
                  <c:v>11.193320999999999</c:v>
                </c:pt>
                <c:pt idx="74">
                  <c:v>11.302269000000001</c:v>
                </c:pt>
                <c:pt idx="75">
                  <c:v>11.489304000000001</c:v>
                </c:pt>
                <c:pt idx="76">
                  <c:v>11.666573</c:v>
                </c:pt>
                <c:pt idx="77">
                  <c:v>11.78389</c:v>
                </c:pt>
                <c:pt idx="78">
                  <c:v>11.932686</c:v>
                </c:pt>
                <c:pt idx="79">
                  <c:v>12.155289</c:v>
                </c:pt>
                <c:pt idx="80">
                  <c:v>12.325469999999999</c:v>
                </c:pt>
                <c:pt idx="81">
                  <c:v>12.45668</c:v>
                </c:pt>
                <c:pt idx="82">
                  <c:v>12.653511</c:v>
                </c:pt>
                <c:pt idx="83">
                  <c:v>12.743675</c:v>
                </c:pt>
                <c:pt idx="84">
                  <c:v>12.931946</c:v>
                </c:pt>
                <c:pt idx="85">
                  <c:v>13.108321999999999</c:v>
                </c:pt>
                <c:pt idx="86">
                  <c:v>13.284172</c:v>
                </c:pt>
                <c:pt idx="87">
                  <c:v>13.360977</c:v>
                </c:pt>
                <c:pt idx="88">
                  <c:v>13.530327</c:v>
                </c:pt>
                <c:pt idx="89">
                  <c:v>13.643744999999999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67-481E-8F7C-200AECA494E5}"/>
            </c:ext>
          </c:extLst>
        </c:ser>
        <c:ser>
          <c:idx val="2"/>
          <c:order val="2"/>
          <c:tx>
            <c:strRef>
              <c:f>'memory classmexer'!$H$1</c:f>
              <c:strCache>
                <c:ptCount val="1"/>
                <c:pt idx="0">
                  <c:v>HistSize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'memory classmexer'!$B$2:$B$91</c:f>
              <c:numCache>
                <c:formatCode>General</c:formatCode>
                <c:ptCount val="90"/>
                <c:pt idx="0">
                  <c:v>0</c:v>
                </c:pt>
                <c:pt idx="1">
                  <c:v>474</c:v>
                </c:pt>
                <c:pt idx="2">
                  <c:v>950</c:v>
                </c:pt>
                <c:pt idx="3">
                  <c:v>1410</c:v>
                </c:pt>
                <c:pt idx="4">
                  <c:v>1913</c:v>
                </c:pt>
                <c:pt idx="5">
                  <c:v>2414</c:v>
                </c:pt>
                <c:pt idx="6">
                  <c:v>2870</c:v>
                </c:pt>
                <c:pt idx="7">
                  <c:v>3300</c:v>
                </c:pt>
                <c:pt idx="8">
                  <c:v>3833</c:v>
                </c:pt>
                <c:pt idx="9">
                  <c:v>4308</c:v>
                </c:pt>
                <c:pt idx="10">
                  <c:v>4793</c:v>
                </c:pt>
                <c:pt idx="11">
                  <c:v>5226</c:v>
                </c:pt>
                <c:pt idx="12">
                  <c:v>5722</c:v>
                </c:pt>
                <c:pt idx="13">
                  <c:v>6112</c:v>
                </c:pt>
                <c:pt idx="14">
                  <c:v>6686</c:v>
                </c:pt>
                <c:pt idx="15">
                  <c:v>7068</c:v>
                </c:pt>
                <c:pt idx="16">
                  <c:v>7583</c:v>
                </c:pt>
                <c:pt idx="17">
                  <c:v>8082</c:v>
                </c:pt>
                <c:pt idx="18">
                  <c:v>8625</c:v>
                </c:pt>
                <c:pt idx="19">
                  <c:v>9062</c:v>
                </c:pt>
                <c:pt idx="20">
                  <c:v>9537</c:v>
                </c:pt>
                <c:pt idx="21">
                  <c:v>10020</c:v>
                </c:pt>
                <c:pt idx="22">
                  <c:v>10452</c:v>
                </c:pt>
                <c:pt idx="23">
                  <c:v>10941</c:v>
                </c:pt>
                <c:pt idx="24">
                  <c:v>11492</c:v>
                </c:pt>
                <c:pt idx="25">
                  <c:v>11940</c:v>
                </c:pt>
                <c:pt idx="26">
                  <c:v>12429</c:v>
                </c:pt>
                <c:pt idx="27">
                  <c:v>12856</c:v>
                </c:pt>
                <c:pt idx="28">
                  <c:v>13335</c:v>
                </c:pt>
                <c:pt idx="29">
                  <c:v>13787</c:v>
                </c:pt>
                <c:pt idx="30">
                  <c:v>14309</c:v>
                </c:pt>
                <c:pt idx="31">
                  <c:v>14725</c:v>
                </c:pt>
                <c:pt idx="32">
                  <c:v>15215</c:v>
                </c:pt>
                <c:pt idx="33">
                  <c:v>15684</c:v>
                </c:pt>
                <c:pt idx="34">
                  <c:v>16236</c:v>
                </c:pt>
                <c:pt idx="35">
                  <c:v>16702</c:v>
                </c:pt>
                <c:pt idx="36">
                  <c:v>17141</c:v>
                </c:pt>
                <c:pt idx="37">
                  <c:v>17564</c:v>
                </c:pt>
                <c:pt idx="38">
                  <c:v>18126</c:v>
                </c:pt>
                <c:pt idx="39">
                  <c:v>18680</c:v>
                </c:pt>
                <c:pt idx="40">
                  <c:v>19084</c:v>
                </c:pt>
                <c:pt idx="41">
                  <c:v>19542</c:v>
                </c:pt>
                <c:pt idx="42">
                  <c:v>19954</c:v>
                </c:pt>
                <c:pt idx="43">
                  <c:v>20545</c:v>
                </c:pt>
                <c:pt idx="44">
                  <c:v>21087</c:v>
                </c:pt>
                <c:pt idx="45">
                  <c:v>21311</c:v>
                </c:pt>
                <c:pt idx="46">
                  <c:v>21976</c:v>
                </c:pt>
                <c:pt idx="47">
                  <c:v>22358</c:v>
                </c:pt>
                <c:pt idx="48">
                  <c:v>22861</c:v>
                </c:pt>
                <c:pt idx="49">
                  <c:v>23344</c:v>
                </c:pt>
                <c:pt idx="50">
                  <c:v>23885</c:v>
                </c:pt>
                <c:pt idx="51">
                  <c:v>24332</c:v>
                </c:pt>
                <c:pt idx="52">
                  <c:v>24770</c:v>
                </c:pt>
                <c:pt idx="53">
                  <c:v>24780</c:v>
                </c:pt>
                <c:pt idx="54">
                  <c:v>25181</c:v>
                </c:pt>
                <c:pt idx="55">
                  <c:v>25789</c:v>
                </c:pt>
                <c:pt idx="56">
                  <c:v>26068</c:v>
                </c:pt>
                <c:pt idx="57">
                  <c:v>26620</c:v>
                </c:pt>
                <c:pt idx="58">
                  <c:v>27044</c:v>
                </c:pt>
                <c:pt idx="59">
                  <c:v>27613</c:v>
                </c:pt>
                <c:pt idx="60">
                  <c:v>27890</c:v>
                </c:pt>
                <c:pt idx="61">
                  <c:v>28370</c:v>
                </c:pt>
                <c:pt idx="62">
                  <c:v>28742</c:v>
                </c:pt>
                <c:pt idx="63">
                  <c:v>29414</c:v>
                </c:pt>
                <c:pt idx="64">
                  <c:v>29757</c:v>
                </c:pt>
                <c:pt idx="65">
                  <c:v>30230</c:v>
                </c:pt>
                <c:pt idx="66">
                  <c:v>30758</c:v>
                </c:pt>
                <c:pt idx="67">
                  <c:v>31283</c:v>
                </c:pt>
                <c:pt idx="68">
                  <c:v>31638</c:v>
                </c:pt>
                <c:pt idx="69">
                  <c:v>32119</c:v>
                </c:pt>
                <c:pt idx="70">
                  <c:v>32632</c:v>
                </c:pt>
                <c:pt idx="71">
                  <c:v>32890</c:v>
                </c:pt>
                <c:pt idx="72">
                  <c:v>33519</c:v>
                </c:pt>
                <c:pt idx="73">
                  <c:v>33951</c:v>
                </c:pt>
                <c:pt idx="74">
                  <c:v>34303</c:v>
                </c:pt>
                <c:pt idx="75">
                  <c:v>34888</c:v>
                </c:pt>
                <c:pt idx="76">
                  <c:v>35392</c:v>
                </c:pt>
                <c:pt idx="77">
                  <c:v>35789</c:v>
                </c:pt>
                <c:pt idx="78">
                  <c:v>36250</c:v>
                </c:pt>
                <c:pt idx="79">
                  <c:v>36709</c:v>
                </c:pt>
                <c:pt idx="80">
                  <c:v>37229</c:v>
                </c:pt>
                <c:pt idx="81">
                  <c:v>37654</c:v>
                </c:pt>
                <c:pt idx="82">
                  <c:v>38257</c:v>
                </c:pt>
                <c:pt idx="83">
                  <c:v>38538</c:v>
                </c:pt>
                <c:pt idx="84">
                  <c:v>39121</c:v>
                </c:pt>
                <c:pt idx="85">
                  <c:v>39648</c:v>
                </c:pt>
                <c:pt idx="86">
                  <c:v>40194</c:v>
                </c:pt>
                <c:pt idx="87">
                  <c:v>40438</c:v>
                </c:pt>
                <c:pt idx="88">
                  <c:v>40983</c:v>
                </c:pt>
                <c:pt idx="89">
                  <c:v>41345</c:v>
                </c:pt>
              </c:numCache>
            </c:numRef>
          </c:cat>
          <c:val>
            <c:numRef>
              <c:f>'memory classmexer'!$H$2:$H$91</c:f>
              <c:numCache>
                <c:formatCode>General</c:formatCode>
                <c:ptCount val="90"/>
                <c:pt idx="0">
                  <c:v>4.8000000000000001E-4</c:v>
                </c:pt>
                <c:pt idx="1">
                  <c:v>0.71035199999999987</c:v>
                </c:pt>
                <c:pt idx="2">
                  <c:v>1.4368480000000001</c:v>
                </c:pt>
                <c:pt idx="3">
                  <c:v>2.11456</c:v>
                </c:pt>
                <c:pt idx="4">
                  <c:v>2.849704</c:v>
                </c:pt>
                <c:pt idx="5">
                  <c:v>3.5262799999999999</c:v>
                </c:pt>
                <c:pt idx="6">
                  <c:v>4.2105120000000005</c:v>
                </c:pt>
                <c:pt idx="7">
                  <c:v>4.8721759999999996</c:v>
                </c:pt>
                <c:pt idx="8">
                  <c:v>5.5631279999999999</c:v>
                </c:pt>
                <c:pt idx="9">
                  <c:v>6.222696</c:v>
                </c:pt>
                <c:pt idx="10">
                  <c:v>6.8775040000000001</c:v>
                </c:pt>
                <c:pt idx="11">
                  <c:v>7.4372239999999987</c:v>
                </c:pt>
                <c:pt idx="12">
                  <c:v>8.1872959999999999</c:v>
                </c:pt>
                <c:pt idx="13">
                  <c:v>8.8149359999999994</c:v>
                </c:pt>
                <c:pt idx="14">
                  <c:v>9.4779839999999993</c:v>
                </c:pt>
                <c:pt idx="15">
                  <c:v>10.105463999999998</c:v>
                </c:pt>
                <c:pt idx="16">
                  <c:v>10.671064000000001</c:v>
                </c:pt>
                <c:pt idx="17">
                  <c:v>11.300544000000002</c:v>
                </c:pt>
                <c:pt idx="18">
                  <c:v>11.877488000000001</c:v>
                </c:pt>
                <c:pt idx="19">
                  <c:v>12.519192</c:v>
                </c:pt>
                <c:pt idx="20">
                  <c:v>13.101128000000001</c:v>
                </c:pt>
                <c:pt idx="21">
                  <c:v>13.733951999999999</c:v>
                </c:pt>
                <c:pt idx="22">
                  <c:v>14.348912</c:v>
                </c:pt>
                <c:pt idx="23">
                  <c:v>14.925832000000002</c:v>
                </c:pt>
                <c:pt idx="24">
                  <c:v>15.500799999999998</c:v>
                </c:pt>
                <c:pt idx="25">
                  <c:v>16.192855999999999</c:v>
                </c:pt>
                <c:pt idx="26">
                  <c:v>18.904776000000002</c:v>
                </c:pt>
                <c:pt idx="27">
                  <c:v>19.597808000000001</c:v>
                </c:pt>
                <c:pt idx="28">
                  <c:v>20.269024000000002</c:v>
                </c:pt>
                <c:pt idx="29">
                  <c:v>20.966784000000001</c:v>
                </c:pt>
                <c:pt idx="30">
                  <c:v>21.744520000000001</c:v>
                </c:pt>
                <c:pt idx="31">
                  <c:v>22.439087999999998</c:v>
                </c:pt>
                <c:pt idx="32">
                  <c:v>23.220391999999997</c:v>
                </c:pt>
                <c:pt idx="33">
                  <c:v>23.810407999999995</c:v>
                </c:pt>
                <c:pt idx="34">
                  <c:v>24.616351999999999</c:v>
                </c:pt>
                <c:pt idx="35">
                  <c:v>25.376888000000001</c:v>
                </c:pt>
                <c:pt idx="36">
                  <c:v>26.016751999999997</c:v>
                </c:pt>
                <c:pt idx="37">
                  <c:v>26.688704000000001</c:v>
                </c:pt>
                <c:pt idx="38">
                  <c:v>27.554184000000003</c:v>
                </c:pt>
                <c:pt idx="39">
                  <c:v>28.193736000000005</c:v>
                </c:pt>
                <c:pt idx="40">
                  <c:v>28.904712000000004</c:v>
                </c:pt>
                <c:pt idx="41">
                  <c:v>29.768656</c:v>
                </c:pt>
                <c:pt idx="42">
                  <c:v>30.221896000000001</c:v>
                </c:pt>
                <c:pt idx="43">
                  <c:v>31.156216000000001</c:v>
                </c:pt>
                <c:pt idx="44">
                  <c:v>31.832391999999999</c:v>
                </c:pt>
                <c:pt idx="45">
                  <c:v>32.426639999999999</c:v>
                </c:pt>
                <c:pt idx="46">
                  <c:v>33.217232000000003</c:v>
                </c:pt>
                <c:pt idx="47">
                  <c:v>33.950128000000007</c:v>
                </c:pt>
                <c:pt idx="48">
                  <c:v>34.846471999999999</c:v>
                </c:pt>
                <c:pt idx="49">
                  <c:v>35.632000000000005</c:v>
                </c:pt>
                <c:pt idx="50">
                  <c:v>36.352504000000003</c:v>
                </c:pt>
                <c:pt idx="51">
                  <c:v>37.026551999999995</c:v>
                </c:pt>
                <c:pt idx="52">
                  <c:v>37.710296</c:v>
                </c:pt>
                <c:pt idx="53">
                  <c:v>45.691108999999997</c:v>
                </c:pt>
                <c:pt idx="54">
                  <c:v>46.435432999999996</c:v>
                </c:pt>
                <c:pt idx="55">
                  <c:v>47.343764999999991</c:v>
                </c:pt>
                <c:pt idx="56">
                  <c:v>48.362364999999997</c:v>
                </c:pt>
                <c:pt idx="57">
                  <c:v>48.724266999999998</c:v>
                </c:pt>
                <c:pt idx="58">
                  <c:v>49.770432</c:v>
                </c:pt>
                <c:pt idx="59">
                  <c:v>50.652450999999999</c:v>
                </c:pt>
                <c:pt idx="60">
                  <c:v>51.605285000000009</c:v>
                </c:pt>
                <c:pt idx="61">
                  <c:v>52.394417000000004</c:v>
                </c:pt>
                <c:pt idx="62">
                  <c:v>53.091942000000003</c:v>
                </c:pt>
                <c:pt idx="63">
                  <c:v>54.269669</c:v>
                </c:pt>
                <c:pt idx="64">
                  <c:v>54.996764999999996</c:v>
                </c:pt>
                <c:pt idx="65">
                  <c:v>55.980574999999995</c:v>
                </c:pt>
                <c:pt idx="66">
                  <c:v>56.778281999999997</c:v>
                </c:pt>
                <c:pt idx="67">
                  <c:v>57.641341999999995</c:v>
                </c:pt>
                <c:pt idx="68">
                  <c:v>58.593116999999992</c:v>
                </c:pt>
                <c:pt idx="69">
                  <c:v>59.316894999999995</c:v>
                </c:pt>
                <c:pt idx="70">
                  <c:v>60.160675000000005</c:v>
                </c:pt>
                <c:pt idx="71">
                  <c:v>60.935553999999996</c:v>
                </c:pt>
                <c:pt idx="72">
                  <c:v>62.062591000000005</c:v>
                </c:pt>
                <c:pt idx="73">
                  <c:v>62.765151999999993</c:v>
                </c:pt>
                <c:pt idx="74">
                  <c:v>63.427848999999995</c:v>
                </c:pt>
                <c:pt idx="75">
                  <c:v>64.452201000000002</c:v>
                </c:pt>
                <c:pt idx="76">
                  <c:v>65.453292000000005</c:v>
                </c:pt>
                <c:pt idx="77">
                  <c:v>66.124572999999998</c:v>
                </c:pt>
                <c:pt idx="78">
                  <c:v>67.093857</c:v>
                </c:pt>
                <c:pt idx="79">
                  <c:v>68.141517999999991</c:v>
                </c:pt>
                <c:pt idx="80">
                  <c:v>68.748329000000012</c:v>
                </c:pt>
                <c:pt idx="81">
                  <c:v>69.464202999999998</c:v>
                </c:pt>
                <c:pt idx="82">
                  <c:v>70.315444999999997</c:v>
                </c:pt>
                <c:pt idx="83">
                  <c:v>71.407096999999993</c:v>
                </c:pt>
                <c:pt idx="84">
                  <c:v>72.167204999999996</c:v>
                </c:pt>
                <c:pt idx="85">
                  <c:v>73.152503999999993</c:v>
                </c:pt>
                <c:pt idx="86">
                  <c:v>73.892990999999995</c:v>
                </c:pt>
                <c:pt idx="87">
                  <c:v>74.616516999999988</c:v>
                </c:pt>
                <c:pt idx="88">
                  <c:v>75.733436000000012</c:v>
                </c:pt>
                <c:pt idx="89">
                  <c:v>76.481323000000003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67-481E-8F7C-200AECA494E5}"/>
            </c:ext>
          </c:extLst>
        </c:ser>
        <c:ser>
          <c:idx val="3"/>
          <c:order val="3"/>
          <c:tx>
            <c:strRef>
              <c:f>'memory classmexer'!$C$1</c:f>
              <c:strCache>
                <c:ptCount val="1"/>
                <c:pt idx="0">
                  <c:v>CBPSize+HistSize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'memory classmexer'!$C$2:$C$91</c:f>
              <c:numCache>
                <c:formatCode>General</c:formatCode>
                <c:ptCount val="90"/>
                <c:pt idx="0">
                  <c:v>4.8000000000000001E-4</c:v>
                </c:pt>
                <c:pt idx="1">
                  <c:v>1.2876399999999999</c:v>
                </c:pt>
                <c:pt idx="2">
                  <c:v>2.4339840000000001</c:v>
                </c:pt>
                <c:pt idx="3">
                  <c:v>3.513144</c:v>
                </c:pt>
                <c:pt idx="4">
                  <c:v>4.700088</c:v>
                </c:pt>
                <c:pt idx="5">
                  <c:v>5.8021039999999999</c:v>
                </c:pt>
                <c:pt idx="6">
                  <c:v>6.8828240000000003</c:v>
                </c:pt>
                <c:pt idx="7">
                  <c:v>7.9511039999999999</c:v>
                </c:pt>
                <c:pt idx="8">
                  <c:v>9.1026959999999999</c:v>
                </c:pt>
                <c:pt idx="9">
                  <c:v>10.166952</c:v>
                </c:pt>
                <c:pt idx="10">
                  <c:v>11.211624</c:v>
                </c:pt>
                <c:pt idx="11">
                  <c:v>12.206263999999999</c:v>
                </c:pt>
                <c:pt idx="12">
                  <c:v>13.375743999999999</c:v>
                </c:pt>
                <c:pt idx="13">
                  <c:v>14.40436</c:v>
                </c:pt>
                <c:pt idx="14">
                  <c:v>15.485528</c:v>
                </c:pt>
                <c:pt idx="15">
                  <c:v>16.497599999999998</c:v>
                </c:pt>
                <c:pt idx="16">
                  <c:v>17.609736000000002</c:v>
                </c:pt>
                <c:pt idx="17">
                  <c:v>18.608592000000002</c:v>
                </c:pt>
                <c:pt idx="18">
                  <c:v>19.613672000000001</c:v>
                </c:pt>
                <c:pt idx="19">
                  <c:v>20.663376</c:v>
                </c:pt>
                <c:pt idx="20">
                  <c:v>21.647960000000001</c:v>
                </c:pt>
                <c:pt idx="21">
                  <c:v>22.696975999999999</c:v>
                </c:pt>
                <c:pt idx="22">
                  <c:v>23.68824</c:v>
                </c:pt>
                <c:pt idx="23">
                  <c:v>24.645952000000001</c:v>
                </c:pt>
                <c:pt idx="24">
                  <c:v>25.628927999999998</c:v>
                </c:pt>
                <c:pt idx="25">
                  <c:v>26.865168000000001</c:v>
                </c:pt>
                <c:pt idx="26">
                  <c:v>30.093952000000002</c:v>
                </c:pt>
                <c:pt idx="27">
                  <c:v>31.160831999999999</c:v>
                </c:pt>
                <c:pt idx="28">
                  <c:v>32.228391999999999</c:v>
                </c:pt>
                <c:pt idx="29">
                  <c:v>33.331688</c:v>
                </c:pt>
                <c:pt idx="30">
                  <c:v>34.519871999999999</c:v>
                </c:pt>
                <c:pt idx="31">
                  <c:v>35.622535999999997</c:v>
                </c:pt>
                <c:pt idx="32">
                  <c:v>36.950615999999997</c:v>
                </c:pt>
                <c:pt idx="33">
                  <c:v>37.882199999999997</c:v>
                </c:pt>
                <c:pt idx="34">
                  <c:v>39.120775999999999</c:v>
                </c:pt>
                <c:pt idx="35">
                  <c:v>40.356760000000001</c:v>
                </c:pt>
                <c:pt idx="36">
                  <c:v>41.512287999999998</c:v>
                </c:pt>
                <c:pt idx="37">
                  <c:v>42.590864000000003</c:v>
                </c:pt>
                <c:pt idx="38">
                  <c:v>43.897336000000003</c:v>
                </c:pt>
                <c:pt idx="39">
                  <c:v>44.916656000000003</c:v>
                </c:pt>
                <c:pt idx="40">
                  <c:v>46.043328000000002</c:v>
                </c:pt>
                <c:pt idx="41">
                  <c:v>47.339072000000002</c:v>
                </c:pt>
                <c:pt idx="42">
                  <c:v>48.106760000000001</c:v>
                </c:pt>
                <c:pt idx="43">
                  <c:v>49.536135999999999</c:v>
                </c:pt>
                <c:pt idx="44">
                  <c:v>50.601959999999998</c:v>
                </c:pt>
                <c:pt idx="45">
                  <c:v>51.509287999999998</c:v>
                </c:pt>
                <c:pt idx="46">
                  <c:v>52.761656000000002</c:v>
                </c:pt>
                <c:pt idx="47">
                  <c:v>53.896928000000003</c:v>
                </c:pt>
                <c:pt idx="48">
                  <c:v>55.215328</c:v>
                </c:pt>
                <c:pt idx="49">
                  <c:v>56.428384000000001</c:v>
                </c:pt>
                <c:pt idx="50">
                  <c:v>57.562848000000002</c:v>
                </c:pt>
                <c:pt idx="51">
                  <c:v>58.624167999999997</c:v>
                </c:pt>
                <c:pt idx="52">
                  <c:v>59.696800000000003</c:v>
                </c:pt>
                <c:pt idx="53">
                  <c:v>70.736251999999993</c:v>
                </c:pt>
                <c:pt idx="54">
                  <c:v>71.931472999999997</c:v>
                </c:pt>
                <c:pt idx="55">
                  <c:v>73.300208999999995</c:v>
                </c:pt>
                <c:pt idx="56">
                  <c:v>74.787871999999993</c:v>
                </c:pt>
                <c:pt idx="57">
                  <c:v>75.467072000000002</c:v>
                </c:pt>
                <c:pt idx="58">
                  <c:v>77.016059999999996</c:v>
                </c:pt>
                <c:pt idx="59">
                  <c:v>78.372208000000001</c:v>
                </c:pt>
                <c:pt idx="60">
                  <c:v>79.779678000000004</c:v>
                </c:pt>
                <c:pt idx="61">
                  <c:v>80.981621000000004</c:v>
                </c:pt>
                <c:pt idx="62">
                  <c:v>82.376846</c:v>
                </c:pt>
                <c:pt idx="63">
                  <c:v>84.082993000000002</c:v>
                </c:pt>
                <c:pt idx="64">
                  <c:v>85.249656999999999</c:v>
                </c:pt>
                <c:pt idx="65">
                  <c:v>86.716353999999995</c:v>
                </c:pt>
                <c:pt idx="66">
                  <c:v>87.948600999999996</c:v>
                </c:pt>
                <c:pt idx="67">
                  <c:v>89.285270999999995</c:v>
                </c:pt>
                <c:pt idx="68">
                  <c:v>90.726569999999995</c:v>
                </c:pt>
                <c:pt idx="69">
                  <c:v>91.843543999999994</c:v>
                </c:pt>
                <c:pt idx="70">
                  <c:v>93.125832000000003</c:v>
                </c:pt>
                <c:pt idx="71">
                  <c:v>94.340796999999995</c:v>
                </c:pt>
                <c:pt idx="72">
                  <c:v>96.026649000000006</c:v>
                </c:pt>
                <c:pt idx="73">
                  <c:v>97.130134999999996</c:v>
                </c:pt>
                <c:pt idx="74">
                  <c:v>98.160781999999998</c:v>
                </c:pt>
                <c:pt idx="75">
                  <c:v>100.018478</c:v>
                </c:pt>
                <c:pt idx="76">
                  <c:v>101.48039199999999</c:v>
                </c:pt>
                <c:pt idx="77">
                  <c:v>102.556343</c:v>
                </c:pt>
                <c:pt idx="78">
                  <c:v>104.018097</c:v>
                </c:pt>
                <c:pt idx="79">
                  <c:v>105.62867</c:v>
                </c:pt>
                <c:pt idx="80">
                  <c:v>106.622955</c:v>
                </c:pt>
                <c:pt idx="81">
                  <c:v>107.720924</c:v>
                </c:pt>
                <c:pt idx="82">
                  <c:v>109.07135</c:v>
                </c:pt>
                <c:pt idx="83">
                  <c:v>110.671677</c:v>
                </c:pt>
                <c:pt idx="84">
                  <c:v>111.867744</c:v>
                </c:pt>
                <c:pt idx="85">
                  <c:v>113.365616</c:v>
                </c:pt>
                <c:pt idx="86">
                  <c:v>114.532166</c:v>
                </c:pt>
                <c:pt idx="87">
                  <c:v>115.65026899999999</c:v>
                </c:pt>
                <c:pt idx="88">
                  <c:v>117.295135</c:v>
                </c:pt>
                <c:pt idx="89">
                  <c:v>118.44010900000001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67-481E-8F7C-200AECA49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758984"/>
        <c:axId val="360755704"/>
      </c:lineChart>
      <c:catAx>
        <c:axId val="360758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Number of Nodes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60755704"/>
        <c:crosses val="autoZero"/>
        <c:auto val="1"/>
        <c:lblAlgn val="ctr"/>
        <c:lblOffset val="100"/>
        <c:noMultiLvlLbl val="0"/>
      </c:catAx>
      <c:valAx>
        <c:axId val="36075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Memory Size (MB)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60758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>
          <a:solidFill>
            <a:sysClr val="windowText" lastClr="000000"/>
          </a:solidFill>
          <a:latin typeface="cmr10" panose="020B0500000000000000" pitchFamily="34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id-ID"/>
    </a:p>
  </c:txPr>
  <c:printSettings>
    <c:headerFooter/>
    <c:pageMargins b="0" l="0" r="0" t="0" header="0" footer="0"/>
    <c:pageSetup paperSize="9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'Change Detection'!$E$1</c:f>
              <c:strCache>
                <c:ptCount val="1"/>
                <c:pt idx="0">
                  <c:v>CBPComp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'Change Detection'!$B$2:$B$69</c:f>
              <c:numCache>
                <c:formatCode>General</c:formatCode>
                <c:ptCount val="68"/>
                <c:pt idx="0">
                  <c:v>10</c:v>
                </c:pt>
                <c:pt idx="1">
                  <c:v>9</c:v>
                </c:pt>
                <c:pt idx="2">
                  <c:v>32</c:v>
                </c:pt>
                <c:pt idx="3">
                  <c:v>84</c:v>
                </c:pt>
                <c:pt idx="4">
                  <c:v>108</c:v>
                </c:pt>
                <c:pt idx="5">
                  <c:v>155</c:v>
                </c:pt>
                <c:pt idx="6">
                  <c:v>190</c:v>
                </c:pt>
                <c:pt idx="7">
                  <c:v>280</c:v>
                </c:pt>
                <c:pt idx="8">
                  <c:v>341</c:v>
                </c:pt>
                <c:pt idx="9">
                  <c:v>446</c:v>
                </c:pt>
                <c:pt idx="10">
                  <c:v>519</c:v>
                </c:pt>
                <c:pt idx="11">
                  <c:v>622</c:v>
                </c:pt>
                <c:pt idx="12">
                  <c:v>767</c:v>
                </c:pt>
                <c:pt idx="13">
                  <c:v>897</c:v>
                </c:pt>
                <c:pt idx="14">
                  <c:v>1058</c:v>
                </c:pt>
                <c:pt idx="15">
                  <c:v>1190</c:v>
                </c:pt>
                <c:pt idx="16">
                  <c:v>1356</c:v>
                </c:pt>
                <c:pt idx="17">
                  <c:v>1508</c:v>
                </c:pt>
                <c:pt idx="18">
                  <c:v>1652</c:v>
                </c:pt>
                <c:pt idx="19">
                  <c:v>1825</c:v>
                </c:pt>
                <c:pt idx="20">
                  <c:v>1998</c:v>
                </c:pt>
                <c:pt idx="21">
                  <c:v>2220</c:v>
                </c:pt>
                <c:pt idx="22">
                  <c:v>2415</c:v>
                </c:pt>
                <c:pt idx="23">
                  <c:v>2650</c:v>
                </c:pt>
                <c:pt idx="24">
                  <c:v>2888</c:v>
                </c:pt>
                <c:pt idx="25">
                  <c:v>3160</c:v>
                </c:pt>
                <c:pt idx="26">
                  <c:v>3378</c:v>
                </c:pt>
                <c:pt idx="27">
                  <c:v>3644</c:v>
                </c:pt>
                <c:pt idx="28">
                  <c:v>3963</c:v>
                </c:pt>
                <c:pt idx="29">
                  <c:v>4201</c:v>
                </c:pt>
                <c:pt idx="30">
                  <c:v>4461</c:v>
                </c:pt>
                <c:pt idx="31">
                  <c:v>4805</c:v>
                </c:pt>
                <c:pt idx="32">
                  <c:v>5110</c:v>
                </c:pt>
                <c:pt idx="33">
                  <c:v>5446</c:v>
                </c:pt>
                <c:pt idx="34">
                  <c:v>5749</c:v>
                </c:pt>
                <c:pt idx="35">
                  <c:v>6068</c:v>
                </c:pt>
                <c:pt idx="36">
                  <c:v>6460</c:v>
                </c:pt>
                <c:pt idx="37">
                  <c:v>6862</c:v>
                </c:pt>
                <c:pt idx="38">
                  <c:v>7252</c:v>
                </c:pt>
                <c:pt idx="39">
                  <c:v>7622</c:v>
                </c:pt>
                <c:pt idx="40">
                  <c:v>8004</c:v>
                </c:pt>
                <c:pt idx="41">
                  <c:v>8386</c:v>
                </c:pt>
                <c:pt idx="42">
                  <c:v>8886</c:v>
                </c:pt>
                <c:pt idx="43">
                  <c:v>9312</c:v>
                </c:pt>
                <c:pt idx="44">
                  <c:v>9757</c:v>
                </c:pt>
                <c:pt idx="45">
                  <c:v>10161</c:v>
                </c:pt>
                <c:pt idx="46">
                  <c:v>10584</c:v>
                </c:pt>
                <c:pt idx="47">
                  <c:v>11049</c:v>
                </c:pt>
                <c:pt idx="48">
                  <c:v>11500</c:v>
                </c:pt>
                <c:pt idx="49">
                  <c:v>11961</c:v>
                </c:pt>
                <c:pt idx="50">
                  <c:v>12555</c:v>
                </c:pt>
                <c:pt idx="51">
                  <c:v>13003</c:v>
                </c:pt>
                <c:pt idx="52">
                  <c:v>13516</c:v>
                </c:pt>
                <c:pt idx="53">
                  <c:v>14015</c:v>
                </c:pt>
                <c:pt idx="54">
                  <c:v>14477</c:v>
                </c:pt>
                <c:pt idx="55">
                  <c:v>14995</c:v>
                </c:pt>
                <c:pt idx="56">
                  <c:v>15532</c:v>
                </c:pt>
                <c:pt idx="57">
                  <c:v>16042</c:v>
                </c:pt>
                <c:pt idx="58">
                  <c:v>16571</c:v>
                </c:pt>
                <c:pt idx="59">
                  <c:v>17115</c:v>
                </c:pt>
                <c:pt idx="60">
                  <c:v>17700</c:v>
                </c:pt>
                <c:pt idx="61">
                  <c:v>18370</c:v>
                </c:pt>
                <c:pt idx="62">
                  <c:v>19077</c:v>
                </c:pt>
                <c:pt idx="63">
                  <c:v>19640</c:v>
                </c:pt>
                <c:pt idx="64">
                  <c:v>20292</c:v>
                </c:pt>
                <c:pt idx="65">
                  <c:v>20921</c:v>
                </c:pt>
                <c:pt idx="66">
                  <c:v>21537</c:v>
                </c:pt>
                <c:pt idx="67">
                  <c:v>22130</c:v>
                </c:pt>
              </c:numCache>
            </c:numRef>
          </c:cat>
          <c:val>
            <c:numRef>
              <c:f>'Change Detection'!$E$2:$E$71</c:f>
              <c:numCache>
                <c:formatCode>General</c:formatCode>
                <c:ptCount val="70"/>
                <c:pt idx="0">
                  <c:v>3.8823999999999997E-2</c:v>
                </c:pt>
                <c:pt idx="1">
                  <c:v>1.7919000000000001E-2</c:v>
                </c:pt>
                <c:pt idx="2">
                  <c:v>5.6743000000000002E-2</c:v>
                </c:pt>
                <c:pt idx="3">
                  <c:v>0.108794</c:v>
                </c:pt>
                <c:pt idx="4">
                  <c:v>0.24233199999999999</c:v>
                </c:pt>
                <c:pt idx="5">
                  <c:v>0.10964599999999999</c:v>
                </c:pt>
                <c:pt idx="6">
                  <c:v>0.27091700000000002</c:v>
                </c:pt>
                <c:pt idx="7">
                  <c:v>0.42621300000000001</c:v>
                </c:pt>
                <c:pt idx="8">
                  <c:v>0.68219799999999997</c:v>
                </c:pt>
                <c:pt idx="9">
                  <c:v>0.90191699999999997</c:v>
                </c:pt>
                <c:pt idx="10">
                  <c:v>1.01583</c:v>
                </c:pt>
                <c:pt idx="11">
                  <c:v>1.130169</c:v>
                </c:pt>
                <c:pt idx="12">
                  <c:v>0.95226100000000002</c:v>
                </c:pt>
                <c:pt idx="13">
                  <c:v>0.92196999999999996</c:v>
                </c:pt>
                <c:pt idx="14">
                  <c:v>1.4492959999999999</c:v>
                </c:pt>
                <c:pt idx="15">
                  <c:v>0.90149000000000001</c:v>
                </c:pt>
                <c:pt idx="16">
                  <c:v>1.1369959999999999</c:v>
                </c:pt>
                <c:pt idx="17">
                  <c:v>0.69883700000000004</c:v>
                </c:pt>
                <c:pt idx="18">
                  <c:v>0.58023000000000002</c:v>
                </c:pt>
                <c:pt idx="19">
                  <c:v>1.5252380000000001</c:v>
                </c:pt>
                <c:pt idx="20">
                  <c:v>1.6984539999999999</c:v>
                </c:pt>
                <c:pt idx="21">
                  <c:v>0.89893100000000004</c:v>
                </c:pt>
                <c:pt idx="22">
                  <c:v>0.91599600000000003</c:v>
                </c:pt>
                <c:pt idx="23">
                  <c:v>0.62246800000000002</c:v>
                </c:pt>
                <c:pt idx="24">
                  <c:v>0.29438199999999998</c:v>
                </c:pt>
                <c:pt idx="25">
                  <c:v>0.32595299999999999</c:v>
                </c:pt>
                <c:pt idx="26">
                  <c:v>0.33576600000000001</c:v>
                </c:pt>
                <c:pt idx="27">
                  <c:v>0.32211400000000001</c:v>
                </c:pt>
                <c:pt idx="28">
                  <c:v>0.406588</c:v>
                </c:pt>
                <c:pt idx="29">
                  <c:v>0.46333200000000002</c:v>
                </c:pt>
                <c:pt idx="30">
                  <c:v>0.47015800000000002</c:v>
                </c:pt>
                <c:pt idx="31">
                  <c:v>0.53244599999999997</c:v>
                </c:pt>
                <c:pt idx="32">
                  <c:v>0.536713</c:v>
                </c:pt>
                <c:pt idx="33">
                  <c:v>0.63569399999999998</c:v>
                </c:pt>
                <c:pt idx="34">
                  <c:v>0.89509099999999997</c:v>
                </c:pt>
                <c:pt idx="35">
                  <c:v>0.69542300000000001</c:v>
                </c:pt>
                <c:pt idx="36">
                  <c:v>0.57596400000000003</c:v>
                </c:pt>
                <c:pt idx="37">
                  <c:v>0.68219799999999997</c:v>
                </c:pt>
                <c:pt idx="38">
                  <c:v>0.75344699999999998</c:v>
                </c:pt>
                <c:pt idx="39">
                  <c:v>0.86906600000000001</c:v>
                </c:pt>
                <c:pt idx="40">
                  <c:v>0.79184399999999999</c:v>
                </c:pt>
                <c:pt idx="41">
                  <c:v>0.79909699999999995</c:v>
                </c:pt>
                <c:pt idx="42">
                  <c:v>1.0883590000000001</c:v>
                </c:pt>
                <c:pt idx="43">
                  <c:v>0.77307199999999998</c:v>
                </c:pt>
                <c:pt idx="44">
                  <c:v>1.1681410000000001</c:v>
                </c:pt>
                <c:pt idx="45">
                  <c:v>0.87546500000000005</c:v>
                </c:pt>
                <c:pt idx="46">
                  <c:v>0.94159499999999996</c:v>
                </c:pt>
                <c:pt idx="47">
                  <c:v>1.2137910000000001</c:v>
                </c:pt>
                <c:pt idx="48">
                  <c:v>0.90234300000000001</c:v>
                </c:pt>
                <c:pt idx="49">
                  <c:v>1.376768</c:v>
                </c:pt>
                <c:pt idx="50">
                  <c:v>1.353729</c:v>
                </c:pt>
                <c:pt idx="51">
                  <c:v>1.2696810000000001</c:v>
                </c:pt>
                <c:pt idx="52">
                  <c:v>1.5610759999999999</c:v>
                </c:pt>
                <c:pt idx="53">
                  <c:v>1.5132920000000001</c:v>
                </c:pt>
                <c:pt idx="54">
                  <c:v>1.1817930000000001</c:v>
                </c:pt>
                <c:pt idx="55">
                  <c:v>1.683522</c:v>
                </c:pt>
                <c:pt idx="56">
                  <c:v>1.8537520000000001</c:v>
                </c:pt>
                <c:pt idx="57">
                  <c:v>1.5171330000000001</c:v>
                </c:pt>
                <c:pt idx="58">
                  <c:v>1.416445</c:v>
                </c:pt>
                <c:pt idx="59">
                  <c:v>1.5060389999999999</c:v>
                </c:pt>
                <c:pt idx="60">
                  <c:v>1.395967</c:v>
                </c:pt>
                <c:pt idx="61">
                  <c:v>2.1797040000000001</c:v>
                </c:pt>
                <c:pt idx="62">
                  <c:v>1.4736149999999999</c:v>
                </c:pt>
                <c:pt idx="63">
                  <c:v>2.2607659999999998</c:v>
                </c:pt>
                <c:pt idx="64">
                  <c:v>3.3141409999999998</c:v>
                </c:pt>
                <c:pt idx="65">
                  <c:v>2.4169160000000001</c:v>
                </c:pt>
                <c:pt idx="66">
                  <c:v>1.835405</c:v>
                </c:pt>
                <c:pt idx="67">
                  <c:v>2.6933790000000002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D7-431F-981F-177023674143}"/>
            </c:ext>
          </c:extLst>
        </c:ser>
        <c:ser>
          <c:idx val="1"/>
          <c:order val="1"/>
          <c:tx>
            <c:strRef>
              <c:f>'Change Detection'!$F$1</c:f>
              <c:strCache>
                <c:ptCount val="1"/>
                <c:pt idx="0">
                  <c:v>EMFComp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'Change Detection'!$B$2:$B$69</c:f>
              <c:numCache>
                <c:formatCode>General</c:formatCode>
                <c:ptCount val="68"/>
                <c:pt idx="0">
                  <c:v>10</c:v>
                </c:pt>
                <c:pt idx="1">
                  <c:v>9</c:v>
                </c:pt>
                <c:pt idx="2">
                  <c:v>32</c:v>
                </c:pt>
                <c:pt idx="3">
                  <c:v>84</c:v>
                </c:pt>
                <c:pt idx="4">
                  <c:v>108</c:v>
                </c:pt>
                <c:pt idx="5">
                  <c:v>155</c:v>
                </c:pt>
                <c:pt idx="6">
                  <c:v>190</c:v>
                </c:pt>
                <c:pt idx="7">
                  <c:v>280</c:v>
                </c:pt>
                <c:pt idx="8">
                  <c:v>341</c:v>
                </c:pt>
                <c:pt idx="9">
                  <c:v>446</c:v>
                </c:pt>
                <c:pt idx="10">
                  <c:v>519</c:v>
                </c:pt>
                <c:pt idx="11">
                  <c:v>622</c:v>
                </c:pt>
                <c:pt idx="12">
                  <c:v>767</c:v>
                </c:pt>
                <c:pt idx="13">
                  <c:v>897</c:v>
                </c:pt>
                <c:pt idx="14">
                  <c:v>1058</c:v>
                </c:pt>
                <c:pt idx="15">
                  <c:v>1190</c:v>
                </c:pt>
                <c:pt idx="16">
                  <c:v>1356</c:v>
                </c:pt>
                <c:pt idx="17">
                  <c:v>1508</c:v>
                </c:pt>
                <c:pt idx="18">
                  <c:v>1652</c:v>
                </c:pt>
                <c:pt idx="19">
                  <c:v>1825</c:v>
                </c:pt>
                <c:pt idx="20">
                  <c:v>1998</c:v>
                </c:pt>
                <c:pt idx="21">
                  <c:v>2220</c:v>
                </c:pt>
                <c:pt idx="22">
                  <c:v>2415</c:v>
                </c:pt>
                <c:pt idx="23">
                  <c:v>2650</c:v>
                </c:pt>
                <c:pt idx="24">
                  <c:v>2888</c:v>
                </c:pt>
                <c:pt idx="25">
                  <c:v>3160</c:v>
                </c:pt>
                <c:pt idx="26">
                  <c:v>3378</c:v>
                </c:pt>
                <c:pt idx="27">
                  <c:v>3644</c:v>
                </c:pt>
                <c:pt idx="28">
                  <c:v>3963</c:v>
                </c:pt>
                <c:pt idx="29">
                  <c:v>4201</c:v>
                </c:pt>
                <c:pt idx="30">
                  <c:v>4461</c:v>
                </c:pt>
                <c:pt idx="31">
                  <c:v>4805</c:v>
                </c:pt>
                <c:pt idx="32">
                  <c:v>5110</c:v>
                </c:pt>
                <c:pt idx="33">
                  <c:v>5446</c:v>
                </c:pt>
                <c:pt idx="34">
                  <c:v>5749</c:v>
                </c:pt>
                <c:pt idx="35">
                  <c:v>6068</c:v>
                </c:pt>
                <c:pt idx="36">
                  <c:v>6460</c:v>
                </c:pt>
                <c:pt idx="37">
                  <c:v>6862</c:v>
                </c:pt>
                <c:pt idx="38">
                  <c:v>7252</c:v>
                </c:pt>
                <c:pt idx="39">
                  <c:v>7622</c:v>
                </c:pt>
                <c:pt idx="40">
                  <c:v>8004</c:v>
                </c:pt>
                <c:pt idx="41">
                  <c:v>8386</c:v>
                </c:pt>
                <c:pt idx="42">
                  <c:v>8886</c:v>
                </c:pt>
                <c:pt idx="43">
                  <c:v>9312</c:v>
                </c:pt>
                <c:pt idx="44">
                  <c:v>9757</c:v>
                </c:pt>
                <c:pt idx="45">
                  <c:v>10161</c:v>
                </c:pt>
                <c:pt idx="46">
                  <c:v>10584</c:v>
                </c:pt>
                <c:pt idx="47">
                  <c:v>11049</c:v>
                </c:pt>
                <c:pt idx="48">
                  <c:v>11500</c:v>
                </c:pt>
                <c:pt idx="49">
                  <c:v>11961</c:v>
                </c:pt>
                <c:pt idx="50">
                  <c:v>12555</c:v>
                </c:pt>
                <c:pt idx="51">
                  <c:v>13003</c:v>
                </c:pt>
                <c:pt idx="52">
                  <c:v>13516</c:v>
                </c:pt>
                <c:pt idx="53">
                  <c:v>14015</c:v>
                </c:pt>
                <c:pt idx="54">
                  <c:v>14477</c:v>
                </c:pt>
                <c:pt idx="55">
                  <c:v>14995</c:v>
                </c:pt>
                <c:pt idx="56">
                  <c:v>15532</c:v>
                </c:pt>
                <c:pt idx="57">
                  <c:v>16042</c:v>
                </c:pt>
                <c:pt idx="58">
                  <c:v>16571</c:v>
                </c:pt>
                <c:pt idx="59">
                  <c:v>17115</c:v>
                </c:pt>
                <c:pt idx="60">
                  <c:v>17700</c:v>
                </c:pt>
                <c:pt idx="61">
                  <c:v>18370</c:v>
                </c:pt>
                <c:pt idx="62">
                  <c:v>19077</c:v>
                </c:pt>
                <c:pt idx="63">
                  <c:v>19640</c:v>
                </c:pt>
                <c:pt idx="64">
                  <c:v>20292</c:v>
                </c:pt>
                <c:pt idx="65">
                  <c:v>20921</c:v>
                </c:pt>
                <c:pt idx="66">
                  <c:v>21537</c:v>
                </c:pt>
                <c:pt idx="67">
                  <c:v>22130</c:v>
                </c:pt>
              </c:numCache>
            </c:numRef>
          </c:cat>
          <c:val>
            <c:numRef>
              <c:f>'Change Detection'!$F$2:$F$71</c:f>
              <c:numCache>
                <c:formatCode>General</c:formatCode>
                <c:ptCount val="70"/>
                <c:pt idx="0">
                  <c:v>8.4564330000000005</c:v>
                </c:pt>
                <c:pt idx="1">
                  <c:v>11.628076</c:v>
                </c:pt>
                <c:pt idx="2">
                  <c:v>17.807956999999998</c:v>
                </c:pt>
                <c:pt idx="3">
                  <c:v>28.726103999999999</c:v>
                </c:pt>
                <c:pt idx="4">
                  <c:v>25.282264999999999</c:v>
                </c:pt>
                <c:pt idx="5">
                  <c:v>14.156771000000001</c:v>
                </c:pt>
                <c:pt idx="6">
                  <c:v>18.054555000000001</c:v>
                </c:pt>
                <c:pt idx="7">
                  <c:v>32.660578999999998</c:v>
                </c:pt>
                <c:pt idx="8">
                  <c:v>24.564229999999998</c:v>
                </c:pt>
                <c:pt idx="9">
                  <c:v>42.120469</c:v>
                </c:pt>
                <c:pt idx="10">
                  <c:v>37.025106999999998</c:v>
                </c:pt>
                <c:pt idx="11">
                  <c:v>38.761532000000003</c:v>
                </c:pt>
                <c:pt idx="12">
                  <c:v>37.268292000000002</c:v>
                </c:pt>
                <c:pt idx="13">
                  <c:v>35.664552</c:v>
                </c:pt>
                <c:pt idx="14">
                  <c:v>117.528678</c:v>
                </c:pt>
                <c:pt idx="15">
                  <c:v>105.837034</c:v>
                </c:pt>
                <c:pt idx="16">
                  <c:v>124.015742</c:v>
                </c:pt>
                <c:pt idx="17">
                  <c:v>131.41965300000001</c:v>
                </c:pt>
                <c:pt idx="18">
                  <c:v>140.41493299999999</c:v>
                </c:pt>
                <c:pt idx="19">
                  <c:v>155.17027999999999</c:v>
                </c:pt>
                <c:pt idx="20">
                  <c:v>171.842522</c:v>
                </c:pt>
                <c:pt idx="21">
                  <c:v>186.038545</c:v>
                </c:pt>
                <c:pt idx="22">
                  <c:v>199.64239000000001</c:v>
                </c:pt>
                <c:pt idx="23">
                  <c:v>230.65912399999999</c:v>
                </c:pt>
                <c:pt idx="24">
                  <c:v>250.04991699999999</c:v>
                </c:pt>
                <c:pt idx="25">
                  <c:v>275.30615699999998</c:v>
                </c:pt>
                <c:pt idx="26">
                  <c:v>385.38996500000002</c:v>
                </c:pt>
                <c:pt idx="27">
                  <c:v>303.35689000000002</c:v>
                </c:pt>
                <c:pt idx="28">
                  <c:v>499.670207</c:v>
                </c:pt>
                <c:pt idx="29">
                  <c:v>390.73064699999998</c:v>
                </c:pt>
                <c:pt idx="30">
                  <c:v>403.89548000000002</c:v>
                </c:pt>
                <c:pt idx="31">
                  <c:v>573.44865100000004</c:v>
                </c:pt>
                <c:pt idx="32">
                  <c:v>442.33873899999998</c:v>
                </c:pt>
                <c:pt idx="33">
                  <c:v>530.94847200000004</c:v>
                </c:pt>
                <c:pt idx="34">
                  <c:v>630.67218000000003</c:v>
                </c:pt>
                <c:pt idx="35">
                  <c:v>514.56293300000004</c:v>
                </c:pt>
                <c:pt idx="36">
                  <c:v>578.52524200000005</c:v>
                </c:pt>
                <c:pt idx="37">
                  <c:v>614.84340599999996</c:v>
                </c:pt>
                <c:pt idx="38">
                  <c:v>628.12172499999997</c:v>
                </c:pt>
                <c:pt idx="39">
                  <c:v>722.22146399999997</c:v>
                </c:pt>
                <c:pt idx="40">
                  <c:v>726.21097499999996</c:v>
                </c:pt>
                <c:pt idx="41">
                  <c:v>744.91658299999995</c:v>
                </c:pt>
                <c:pt idx="42">
                  <c:v>808.59218999999996</c:v>
                </c:pt>
                <c:pt idx="43">
                  <c:v>924.44716000000005</c:v>
                </c:pt>
                <c:pt idx="44">
                  <c:v>835.60789399999999</c:v>
                </c:pt>
                <c:pt idx="45">
                  <c:v>902.48415499999999</c:v>
                </c:pt>
                <c:pt idx="46">
                  <c:v>922.61772699999995</c:v>
                </c:pt>
                <c:pt idx="47">
                  <c:v>1275.6880000000001</c:v>
                </c:pt>
                <c:pt idx="48">
                  <c:v>1144.533717</c:v>
                </c:pt>
                <c:pt idx="49">
                  <c:v>1139.302682</c:v>
                </c:pt>
                <c:pt idx="50">
                  <c:v>1097.644264</c:v>
                </c:pt>
                <c:pt idx="51">
                  <c:v>1217.381658</c:v>
                </c:pt>
                <c:pt idx="52">
                  <c:v>1301.329495</c:v>
                </c:pt>
                <c:pt idx="53">
                  <c:v>1366.7022770000001</c:v>
                </c:pt>
                <c:pt idx="54">
                  <c:v>1251.9877160000001</c:v>
                </c:pt>
                <c:pt idx="55">
                  <c:v>1344.996535</c:v>
                </c:pt>
                <c:pt idx="56">
                  <c:v>1432.6821669999999</c:v>
                </c:pt>
                <c:pt idx="57">
                  <c:v>1394.8827080000001</c:v>
                </c:pt>
                <c:pt idx="58">
                  <c:v>1421.3237280000001</c:v>
                </c:pt>
                <c:pt idx="59">
                  <c:v>1640.9763909999999</c:v>
                </c:pt>
                <c:pt idx="60">
                  <c:v>1667.5582019999999</c:v>
                </c:pt>
                <c:pt idx="61">
                  <c:v>1906.795353</c:v>
                </c:pt>
                <c:pt idx="62">
                  <c:v>2162.2990100000002</c:v>
                </c:pt>
                <c:pt idx="63">
                  <c:v>1747.1223130000001</c:v>
                </c:pt>
                <c:pt idx="64">
                  <c:v>2164.415571</c:v>
                </c:pt>
                <c:pt idx="65">
                  <c:v>2006.1777480000001</c:v>
                </c:pt>
                <c:pt idx="66">
                  <c:v>2514.0232329999999</c:v>
                </c:pt>
                <c:pt idx="67">
                  <c:v>1950.545161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D7-431F-981F-177023674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729136"/>
        <c:axId val="454720608"/>
      </c:lineChart>
      <c:catAx>
        <c:axId val="45472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54720608"/>
        <c:crosses val="autoZero"/>
        <c:auto val="1"/>
        <c:lblAlgn val="ctr"/>
        <c:lblOffset val="100"/>
        <c:noMultiLvlLbl val="0"/>
      </c:catAx>
      <c:valAx>
        <c:axId val="45472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547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LoaXMI,</a:t>
            </a:r>
            <a:r>
              <a:rPr lang="en-GB" sz="1400" b="0" i="0" u="none" strike="noStrike" baseline="0"/>
              <a:t> </a:t>
            </a:r>
            <a:r>
              <a:rPr lang="en-GB" sz="1400" b="0" i="0" u="none" strike="noStrike" baseline="0">
                <a:effectLst/>
              </a:rPr>
              <a:t>LoOCBP,</a:t>
            </a:r>
            <a:r>
              <a:rPr lang="en-GB" sz="1400" b="0" i="0" u="none" strike="noStrike" baseline="0"/>
              <a:t> </a:t>
            </a:r>
            <a:r>
              <a:rPr lang="en-GB" sz="1400" b="0" i="0" u="none" strike="noStrike" baseline="0">
                <a:effectLst/>
              </a:rPr>
              <a:t>LoaCBP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Test!$D$1</c:f>
              <c:strCache>
                <c:ptCount val="1"/>
                <c:pt idx="0">
                  <c:v>LoaXMI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Test!$A$2:$A$76</c:f>
              <c:strCache>
                <c:ptCount val="75"/>
                <c:pt idx="0">
                  <c:v>No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5500</c:v>
                </c:pt>
                <c:pt idx="13">
                  <c:v>6000</c:v>
                </c:pt>
                <c:pt idx="14">
                  <c:v>6500</c:v>
                </c:pt>
                <c:pt idx="15">
                  <c:v>7000</c:v>
                </c:pt>
                <c:pt idx="16">
                  <c:v>7500</c:v>
                </c:pt>
                <c:pt idx="17">
                  <c:v>8000</c:v>
                </c:pt>
                <c:pt idx="18">
                  <c:v>8500</c:v>
                </c:pt>
                <c:pt idx="19">
                  <c:v>9000</c:v>
                </c:pt>
                <c:pt idx="20">
                  <c:v>9500</c:v>
                </c:pt>
                <c:pt idx="21">
                  <c:v>10000</c:v>
                </c:pt>
                <c:pt idx="22">
                  <c:v>0</c:v>
                </c:pt>
                <c:pt idx="23">
                  <c:v>500</c:v>
                </c:pt>
                <c:pt idx="24">
                  <c:v>1000</c:v>
                </c:pt>
                <c:pt idx="25">
                  <c:v>1500</c:v>
                </c:pt>
                <c:pt idx="26">
                  <c:v>2000</c:v>
                </c:pt>
                <c:pt idx="27">
                  <c:v>2500</c:v>
                </c:pt>
                <c:pt idx="28">
                  <c:v>3000</c:v>
                </c:pt>
                <c:pt idx="29">
                  <c:v>3500</c:v>
                </c:pt>
                <c:pt idx="30">
                  <c:v>4000</c:v>
                </c:pt>
                <c:pt idx="31">
                  <c:v>4500</c:v>
                </c:pt>
                <c:pt idx="32">
                  <c:v>5000</c:v>
                </c:pt>
                <c:pt idx="33">
                  <c:v>1</c:v>
                </c:pt>
                <c:pt idx="34">
                  <c:v>500</c:v>
                </c:pt>
                <c:pt idx="35">
                  <c:v>1000</c:v>
                </c:pt>
                <c:pt idx="36">
                  <c:v>1500</c:v>
                </c:pt>
                <c:pt idx="37">
                  <c:v>2000</c:v>
                </c:pt>
                <c:pt idx="38">
                  <c:v>2500</c:v>
                </c:pt>
                <c:pt idx="39">
                  <c:v>3000</c:v>
                </c:pt>
                <c:pt idx="40">
                  <c:v>3500</c:v>
                </c:pt>
                <c:pt idx="41">
                  <c:v>4000</c:v>
                </c:pt>
                <c:pt idx="42">
                  <c:v>4500</c:v>
                </c:pt>
                <c:pt idx="43">
                  <c:v>5000</c:v>
                </c:pt>
                <c:pt idx="44">
                  <c:v>5500</c:v>
                </c:pt>
                <c:pt idx="45">
                  <c:v>6000</c:v>
                </c:pt>
                <c:pt idx="46">
                  <c:v>6500</c:v>
                </c:pt>
                <c:pt idx="47">
                  <c:v>7000</c:v>
                </c:pt>
                <c:pt idx="48">
                  <c:v>7500</c:v>
                </c:pt>
                <c:pt idx="49">
                  <c:v>8000</c:v>
                </c:pt>
                <c:pt idx="50">
                  <c:v>8500</c:v>
                </c:pt>
                <c:pt idx="51">
                  <c:v>9000</c:v>
                </c:pt>
                <c:pt idx="52">
                  <c:v>9500</c:v>
                </c:pt>
                <c:pt idx="53">
                  <c:v>10000</c:v>
                </c:pt>
                <c:pt idx="54">
                  <c:v>0</c:v>
                </c:pt>
                <c:pt idx="55">
                  <c:v>500</c:v>
                </c:pt>
                <c:pt idx="56">
                  <c:v>1000</c:v>
                </c:pt>
                <c:pt idx="57">
                  <c:v>1500</c:v>
                </c:pt>
                <c:pt idx="58">
                  <c:v>2000</c:v>
                </c:pt>
                <c:pt idx="59">
                  <c:v>2500</c:v>
                </c:pt>
                <c:pt idx="60">
                  <c:v>3000</c:v>
                </c:pt>
                <c:pt idx="61">
                  <c:v>3500</c:v>
                </c:pt>
                <c:pt idx="62">
                  <c:v>4000</c:v>
                </c:pt>
                <c:pt idx="63">
                  <c:v>4500</c:v>
                </c:pt>
                <c:pt idx="64">
                  <c:v>5000</c:v>
                </c:pt>
                <c:pt idx="65">
                  <c:v>5500</c:v>
                </c:pt>
                <c:pt idx="66">
                  <c:v>6000</c:v>
                </c:pt>
                <c:pt idx="67">
                  <c:v>6500</c:v>
                </c:pt>
                <c:pt idx="68">
                  <c:v>7000</c:v>
                </c:pt>
                <c:pt idx="69">
                  <c:v>7500</c:v>
                </c:pt>
                <c:pt idx="70">
                  <c:v>8000</c:v>
                </c:pt>
                <c:pt idx="71">
                  <c:v>8500</c:v>
                </c:pt>
                <c:pt idx="72">
                  <c:v>9000</c:v>
                </c:pt>
                <c:pt idx="73">
                  <c:v>9500</c:v>
                </c:pt>
                <c:pt idx="74">
                  <c:v>10000</c:v>
                </c:pt>
              </c:strCache>
            </c:strRef>
          </c:cat>
          <c:val>
            <c:numRef>
              <c:f>Test!$D$2:$D$76</c:f>
              <c:numCache>
                <c:formatCode>General</c:formatCode>
                <c:ptCount val="75"/>
                <c:pt idx="0">
                  <c:v>0</c:v>
                </c:pt>
                <c:pt idx="1">
                  <c:v>3.5000000000000003E-2</c:v>
                </c:pt>
                <c:pt idx="2">
                  <c:v>2E-3</c:v>
                </c:pt>
                <c:pt idx="3">
                  <c:v>2E-3</c:v>
                </c:pt>
                <c:pt idx="4">
                  <c:v>3.0000000000000001E-3</c:v>
                </c:pt>
                <c:pt idx="5">
                  <c:v>2E-3</c:v>
                </c:pt>
                <c:pt idx="6">
                  <c:v>3.0000000000000001E-3</c:v>
                </c:pt>
                <c:pt idx="7">
                  <c:v>2E-3</c:v>
                </c:pt>
                <c:pt idx="8">
                  <c:v>2E-3</c:v>
                </c:pt>
                <c:pt idx="9">
                  <c:v>1E-3</c:v>
                </c:pt>
                <c:pt idx="10">
                  <c:v>2E-3</c:v>
                </c:pt>
                <c:pt idx="11">
                  <c:v>3.0000000000000001E-3</c:v>
                </c:pt>
                <c:pt idx="12">
                  <c:v>3.0000000000000001E-3</c:v>
                </c:pt>
                <c:pt idx="13">
                  <c:v>2E-3</c:v>
                </c:pt>
                <c:pt idx="14">
                  <c:v>1E-3</c:v>
                </c:pt>
                <c:pt idx="15">
                  <c:v>2E-3</c:v>
                </c:pt>
                <c:pt idx="16">
                  <c:v>3.0000000000000001E-3</c:v>
                </c:pt>
                <c:pt idx="17">
                  <c:v>2E-3</c:v>
                </c:pt>
                <c:pt idx="18">
                  <c:v>2E-3</c:v>
                </c:pt>
                <c:pt idx="19">
                  <c:v>2E-3</c:v>
                </c:pt>
                <c:pt idx="20">
                  <c:v>2E-3</c:v>
                </c:pt>
                <c:pt idx="21">
                  <c:v>2E-3</c:v>
                </c:pt>
                <c:pt idx="22">
                  <c:v>1.17E-2</c:v>
                </c:pt>
                <c:pt idx="23">
                  <c:v>1.5299999999999999E-2</c:v>
                </c:pt>
                <c:pt idx="24">
                  <c:v>7.7000000000000002E-3</c:v>
                </c:pt>
                <c:pt idx="25">
                  <c:v>6.0000000000000001E-3</c:v>
                </c:pt>
                <c:pt idx="26">
                  <c:v>8.0000000000000002E-3</c:v>
                </c:pt>
                <c:pt idx="27">
                  <c:v>8.3000000000000001E-3</c:v>
                </c:pt>
                <c:pt idx="28">
                  <c:v>9.7000000000000003E-3</c:v>
                </c:pt>
                <c:pt idx="29">
                  <c:v>1.0699999999999999E-2</c:v>
                </c:pt>
                <c:pt idx="30">
                  <c:v>1.23E-2</c:v>
                </c:pt>
                <c:pt idx="31">
                  <c:v>1.37E-2</c:v>
                </c:pt>
                <c:pt idx="32">
                  <c:v>1.5299999999999999E-2</c:v>
                </c:pt>
                <c:pt idx="33">
                  <c:v>3.1E-2</c:v>
                </c:pt>
                <c:pt idx="34">
                  <c:v>4.7E-2</c:v>
                </c:pt>
                <c:pt idx="35">
                  <c:v>1.9E-2</c:v>
                </c:pt>
                <c:pt idx="36">
                  <c:v>1.4999999999999999E-2</c:v>
                </c:pt>
                <c:pt idx="37">
                  <c:v>1.2999999999999999E-2</c:v>
                </c:pt>
                <c:pt idx="38">
                  <c:v>0.02</c:v>
                </c:pt>
                <c:pt idx="39">
                  <c:v>1.9E-2</c:v>
                </c:pt>
                <c:pt idx="40">
                  <c:v>1.6E-2</c:v>
                </c:pt>
                <c:pt idx="41">
                  <c:v>3.1E-2</c:v>
                </c:pt>
                <c:pt idx="42">
                  <c:v>4.7E-2</c:v>
                </c:pt>
                <c:pt idx="43">
                  <c:v>3.1E-2</c:v>
                </c:pt>
                <c:pt idx="44">
                  <c:v>8.4000000000000005E-2</c:v>
                </c:pt>
                <c:pt idx="45">
                  <c:v>3.1E-2</c:v>
                </c:pt>
                <c:pt idx="46">
                  <c:v>6.9000000000000006E-2</c:v>
                </c:pt>
                <c:pt idx="47">
                  <c:v>6.9000000000000006E-2</c:v>
                </c:pt>
                <c:pt idx="48">
                  <c:v>8.5000000000000006E-2</c:v>
                </c:pt>
                <c:pt idx="49">
                  <c:v>8.5000000000000006E-2</c:v>
                </c:pt>
                <c:pt idx="50">
                  <c:v>8.5000000000000006E-2</c:v>
                </c:pt>
                <c:pt idx="51">
                  <c:v>5.0999999999999997E-2</c:v>
                </c:pt>
                <c:pt idx="52">
                  <c:v>8.3000000000000004E-2</c:v>
                </c:pt>
                <c:pt idx="53">
                  <c:v>0.1</c:v>
                </c:pt>
                <c:pt idx="54">
                  <c:v>3.2000000000000001E-2</c:v>
                </c:pt>
                <c:pt idx="55">
                  <c:v>2.1000000000000001E-2</c:v>
                </c:pt>
                <c:pt idx="56">
                  <c:v>0.02</c:v>
                </c:pt>
                <c:pt idx="57">
                  <c:v>1.2E-2</c:v>
                </c:pt>
                <c:pt idx="58">
                  <c:v>1.4999999999999999E-2</c:v>
                </c:pt>
                <c:pt idx="59">
                  <c:v>1.4999999999999999E-2</c:v>
                </c:pt>
                <c:pt idx="60">
                  <c:v>1.6E-2</c:v>
                </c:pt>
                <c:pt idx="61">
                  <c:v>1.2E-2</c:v>
                </c:pt>
                <c:pt idx="62">
                  <c:v>0</c:v>
                </c:pt>
                <c:pt idx="63">
                  <c:v>1.4999999999999999E-2</c:v>
                </c:pt>
                <c:pt idx="64">
                  <c:v>1.7999999999999999E-2</c:v>
                </c:pt>
                <c:pt idx="65">
                  <c:v>1.9E-2</c:v>
                </c:pt>
                <c:pt idx="66">
                  <c:v>0.02</c:v>
                </c:pt>
                <c:pt idx="67">
                  <c:v>1.6E-2</c:v>
                </c:pt>
                <c:pt idx="68">
                  <c:v>3.5000000000000003E-2</c:v>
                </c:pt>
                <c:pt idx="69">
                  <c:v>3.2000000000000001E-2</c:v>
                </c:pt>
                <c:pt idx="70">
                  <c:v>1.4999999999999999E-2</c:v>
                </c:pt>
                <c:pt idx="71">
                  <c:v>1.6E-2</c:v>
                </c:pt>
                <c:pt idx="72">
                  <c:v>2.9000000000000001E-2</c:v>
                </c:pt>
                <c:pt idx="73">
                  <c:v>3.1E-2</c:v>
                </c:pt>
                <c:pt idx="74">
                  <c:v>3.2000000000000001E-2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83-402D-B180-6087F8F61CEF}"/>
            </c:ext>
          </c:extLst>
        </c:ser>
        <c:ser>
          <c:idx val="1"/>
          <c:order val="1"/>
          <c:tx>
            <c:strRef>
              <c:f>Test!$E$1</c:f>
              <c:strCache>
                <c:ptCount val="1"/>
                <c:pt idx="0">
                  <c:v>LoOCBP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Test!$A$2:$A$76</c:f>
              <c:strCache>
                <c:ptCount val="75"/>
                <c:pt idx="0">
                  <c:v>No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5500</c:v>
                </c:pt>
                <c:pt idx="13">
                  <c:v>6000</c:v>
                </c:pt>
                <c:pt idx="14">
                  <c:v>6500</c:v>
                </c:pt>
                <c:pt idx="15">
                  <c:v>7000</c:v>
                </c:pt>
                <c:pt idx="16">
                  <c:v>7500</c:v>
                </c:pt>
                <c:pt idx="17">
                  <c:v>8000</c:v>
                </c:pt>
                <c:pt idx="18">
                  <c:v>8500</c:v>
                </c:pt>
                <c:pt idx="19">
                  <c:v>9000</c:v>
                </c:pt>
                <c:pt idx="20">
                  <c:v>9500</c:v>
                </c:pt>
                <c:pt idx="21">
                  <c:v>10000</c:v>
                </c:pt>
                <c:pt idx="22">
                  <c:v>0</c:v>
                </c:pt>
                <c:pt idx="23">
                  <c:v>500</c:v>
                </c:pt>
                <c:pt idx="24">
                  <c:v>1000</c:v>
                </c:pt>
                <c:pt idx="25">
                  <c:v>1500</c:v>
                </c:pt>
                <c:pt idx="26">
                  <c:v>2000</c:v>
                </c:pt>
                <c:pt idx="27">
                  <c:v>2500</c:v>
                </c:pt>
                <c:pt idx="28">
                  <c:v>3000</c:v>
                </c:pt>
                <c:pt idx="29">
                  <c:v>3500</c:v>
                </c:pt>
                <c:pt idx="30">
                  <c:v>4000</c:v>
                </c:pt>
                <c:pt idx="31">
                  <c:v>4500</c:v>
                </c:pt>
                <c:pt idx="32">
                  <c:v>5000</c:v>
                </c:pt>
                <c:pt idx="33">
                  <c:v>1</c:v>
                </c:pt>
                <c:pt idx="34">
                  <c:v>500</c:v>
                </c:pt>
                <c:pt idx="35">
                  <c:v>1000</c:v>
                </c:pt>
                <c:pt idx="36">
                  <c:v>1500</c:v>
                </c:pt>
                <c:pt idx="37">
                  <c:v>2000</c:v>
                </c:pt>
                <c:pt idx="38">
                  <c:v>2500</c:v>
                </c:pt>
                <c:pt idx="39">
                  <c:v>3000</c:v>
                </c:pt>
                <c:pt idx="40">
                  <c:v>3500</c:v>
                </c:pt>
                <c:pt idx="41">
                  <c:v>4000</c:v>
                </c:pt>
                <c:pt idx="42">
                  <c:v>4500</c:v>
                </c:pt>
                <c:pt idx="43">
                  <c:v>5000</c:v>
                </c:pt>
                <c:pt idx="44">
                  <c:v>5500</c:v>
                </c:pt>
                <c:pt idx="45">
                  <c:v>6000</c:v>
                </c:pt>
                <c:pt idx="46">
                  <c:v>6500</c:v>
                </c:pt>
                <c:pt idx="47">
                  <c:v>7000</c:v>
                </c:pt>
                <c:pt idx="48">
                  <c:v>7500</c:v>
                </c:pt>
                <c:pt idx="49">
                  <c:v>8000</c:v>
                </c:pt>
                <c:pt idx="50">
                  <c:v>8500</c:v>
                </c:pt>
                <c:pt idx="51">
                  <c:v>9000</c:v>
                </c:pt>
                <c:pt idx="52">
                  <c:v>9500</c:v>
                </c:pt>
                <c:pt idx="53">
                  <c:v>10000</c:v>
                </c:pt>
                <c:pt idx="54">
                  <c:v>0</c:v>
                </c:pt>
                <c:pt idx="55">
                  <c:v>500</c:v>
                </c:pt>
                <c:pt idx="56">
                  <c:v>1000</c:v>
                </c:pt>
                <c:pt idx="57">
                  <c:v>1500</c:v>
                </c:pt>
                <c:pt idx="58">
                  <c:v>2000</c:v>
                </c:pt>
                <c:pt idx="59">
                  <c:v>2500</c:v>
                </c:pt>
                <c:pt idx="60">
                  <c:v>3000</c:v>
                </c:pt>
                <c:pt idx="61">
                  <c:v>3500</c:v>
                </c:pt>
                <c:pt idx="62">
                  <c:v>4000</c:v>
                </c:pt>
                <c:pt idx="63">
                  <c:v>4500</c:v>
                </c:pt>
                <c:pt idx="64">
                  <c:v>5000</c:v>
                </c:pt>
                <c:pt idx="65">
                  <c:v>5500</c:v>
                </c:pt>
                <c:pt idx="66">
                  <c:v>6000</c:v>
                </c:pt>
                <c:pt idx="67">
                  <c:v>6500</c:v>
                </c:pt>
                <c:pt idx="68">
                  <c:v>7000</c:v>
                </c:pt>
                <c:pt idx="69">
                  <c:v>7500</c:v>
                </c:pt>
                <c:pt idx="70">
                  <c:v>8000</c:v>
                </c:pt>
                <c:pt idx="71">
                  <c:v>8500</c:v>
                </c:pt>
                <c:pt idx="72">
                  <c:v>9000</c:v>
                </c:pt>
                <c:pt idx="73">
                  <c:v>9500</c:v>
                </c:pt>
                <c:pt idx="74">
                  <c:v>10000</c:v>
                </c:pt>
              </c:strCache>
            </c:strRef>
          </c:cat>
          <c:val>
            <c:numRef>
              <c:f>Test!$E$2:$E$76</c:f>
              <c:numCache>
                <c:formatCode>General</c:formatCode>
                <c:ptCount val="75"/>
                <c:pt idx="0">
                  <c:v>0</c:v>
                </c:pt>
                <c:pt idx="1">
                  <c:v>2E-3</c:v>
                </c:pt>
                <c:pt idx="2">
                  <c:v>2.1999999999999999E-2</c:v>
                </c:pt>
                <c:pt idx="3">
                  <c:v>2.5000000000000001E-2</c:v>
                </c:pt>
                <c:pt idx="4">
                  <c:v>3.5999999999999997E-2</c:v>
                </c:pt>
                <c:pt idx="5">
                  <c:v>4.7E-2</c:v>
                </c:pt>
                <c:pt idx="6">
                  <c:v>6.9000000000000006E-2</c:v>
                </c:pt>
                <c:pt idx="7">
                  <c:v>6.8000000000000005E-2</c:v>
                </c:pt>
                <c:pt idx="8">
                  <c:v>9.1999999999999998E-2</c:v>
                </c:pt>
                <c:pt idx="9">
                  <c:v>8.7999999999999995E-2</c:v>
                </c:pt>
                <c:pt idx="10">
                  <c:v>0.105</c:v>
                </c:pt>
                <c:pt idx="11">
                  <c:v>0.14899999999999999</c:v>
                </c:pt>
                <c:pt idx="12">
                  <c:v>0.12</c:v>
                </c:pt>
                <c:pt idx="13">
                  <c:v>0.2</c:v>
                </c:pt>
                <c:pt idx="14">
                  <c:v>0.14499999999999999</c:v>
                </c:pt>
                <c:pt idx="15">
                  <c:v>0.161</c:v>
                </c:pt>
                <c:pt idx="16">
                  <c:v>0.16600000000000001</c:v>
                </c:pt>
                <c:pt idx="17">
                  <c:v>0.247</c:v>
                </c:pt>
                <c:pt idx="18">
                  <c:v>0.246</c:v>
                </c:pt>
                <c:pt idx="19">
                  <c:v>0.183</c:v>
                </c:pt>
                <c:pt idx="20">
                  <c:v>0.379</c:v>
                </c:pt>
                <c:pt idx="21">
                  <c:v>0.45400000000000001</c:v>
                </c:pt>
                <c:pt idx="22">
                  <c:v>2.3E-3</c:v>
                </c:pt>
                <c:pt idx="23">
                  <c:v>1.2699999999999999E-2</c:v>
                </c:pt>
                <c:pt idx="24">
                  <c:v>2.63E-2</c:v>
                </c:pt>
                <c:pt idx="25">
                  <c:v>2.93E-2</c:v>
                </c:pt>
                <c:pt idx="26">
                  <c:v>3.3700000000000001E-2</c:v>
                </c:pt>
                <c:pt idx="27">
                  <c:v>4.9299999999999997E-2</c:v>
                </c:pt>
                <c:pt idx="28">
                  <c:v>5.0299999999999997E-2</c:v>
                </c:pt>
                <c:pt idx="29">
                  <c:v>5.6300000000000003E-2</c:v>
                </c:pt>
                <c:pt idx="30">
                  <c:v>6.4699999999999994E-2</c:v>
                </c:pt>
                <c:pt idx="31">
                  <c:v>7.1999999999999995E-2</c:v>
                </c:pt>
                <c:pt idx="32">
                  <c:v>9.6299999999999997E-2</c:v>
                </c:pt>
                <c:pt idx="33">
                  <c:v>0</c:v>
                </c:pt>
                <c:pt idx="34">
                  <c:v>3.7999999999999999E-2</c:v>
                </c:pt>
                <c:pt idx="35">
                  <c:v>4.7E-2</c:v>
                </c:pt>
                <c:pt idx="36">
                  <c:v>5.8000000000000003E-2</c:v>
                </c:pt>
                <c:pt idx="37">
                  <c:v>6.9000000000000006E-2</c:v>
                </c:pt>
                <c:pt idx="38">
                  <c:v>9.7000000000000003E-2</c:v>
                </c:pt>
                <c:pt idx="39">
                  <c:v>9.9000000000000005E-2</c:v>
                </c:pt>
                <c:pt idx="40">
                  <c:v>0.115</c:v>
                </c:pt>
                <c:pt idx="41">
                  <c:v>0.14699999999999999</c:v>
                </c:pt>
                <c:pt idx="42">
                  <c:v>0.153</c:v>
                </c:pt>
                <c:pt idx="43">
                  <c:v>0.16200000000000001</c:v>
                </c:pt>
                <c:pt idx="44">
                  <c:v>0.224</c:v>
                </c:pt>
                <c:pt idx="45">
                  <c:v>0.23599999999999999</c:v>
                </c:pt>
                <c:pt idx="46">
                  <c:v>0.215</c:v>
                </c:pt>
                <c:pt idx="47">
                  <c:v>0.27200000000000002</c:v>
                </c:pt>
                <c:pt idx="48">
                  <c:v>0.33200000000000002</c:v>
                </c:pt>
                <c:pt idx="49">
                  <c:v>0.28799999999999998</c:v>
                </c:pt>
                <c:pt idx="50">
                  <c:v>0.318</c:v>
                </c:pt>
                <c:pt idx="51">
                  <c:v>0.32700000000000001</c:v>
                </c:pt>
                <c:pt idx="52">
                  <c:v>0.33200000000000002</c:v>
                </c:pt>
                <c:pt idx="53">
                  <c:v>0.34699999999999998</c:v>
                </c:pt>
                <c:pt idx="54">
                  <c:v>1E-3</c:v>
                </c:pt>
                <c:pt idx="55">
                  <c:v>1.4999999999999999E-2</c:v>
                </c:pt>
                <c:pt idx="56">
                  <c:v>3.1E-2</c:v>
                </c:pt>
                <c:pt idx="57">
                  <c:v>3.1E-2</c:v>
                </c:pt>
                <c:pt idx="58">
                  <c:v>4.7E-2</c:v>
                </c:pt>
                <c:pt idx="59">
                  <c:v>5.2999999999999999E-2</c:v>
                </c:pt>
                <c:pt idx="60">
                  <c:v>6.3E-2</c:v>
                </c:pt>
                <c:pt idx="61">
                  <c:v>6.3E-2</c:v>
                </c:pt>
                <c:pt idx="62">
                  <c:v>0.153</c:v>
                </c:pt>
                <c:pt idx="63">
                  <c:v>0.1</c:v>
                </c:pt>
                <c:pt idx="64">
                  <c:v>0.11600000000000001</c:v>
                </c:pt>
                <c:pt idx="65">
                  <c:v>0.122</c:v>
                </c:pt>
                <c:pt idx="66">
                  <c:v>0.13400000000000001</c:v>
                </c:pt>
                <c:pt idx="67">
                  <c:v>0.13100000000000001</c:v>
                </c:pt>
                <c:pt idx="68">
                  <c:v>0.14699999999999999</c:v>
                </c:pt>
                <c:pt idx="69">
                  <c:v>0.23499999999999999</c:v>
                </c:pt>
                <c:pt idx="70">
                  <c:v>0.26500000000000001</c:v>
                </c:pt>
                <c:pt idx="71">
                  <c:v>0.186</c:v>
                </c:pt>
                <c:pt idx="72">
                  <c:v>0.17499999999999999</c:v>
                </c:pt>
                <c:pt idx="73">
                  <c:v>0.23100000000000001</c:v>
                </c:pt>
                <c:pt idx="74">
                  <c:v>0.30599999999999999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83-402D-B180-6087F8F61CEF}"/>
            </c:ext>
          </c:extLst>
        </c:ser>
        <c:ser>
          <c:idx val="2"/>
          <c:order val="2"/>
          <c:tx>
            <c:strRef>
              <c:f>Test!$F$1</c:f>
              <c:strCache>
                <c:ptCount val="1"/>
                <c:pt idx="0">
                  <c:v>LoaCBP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Test!$A$2:$A$76</c:f>
              <c:strCache>
                <c:ptCount val="75"/>
                <c:pt idx="0">
                  <c:v>No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5500</c:v>
                </c:pt>
                <c:pt idx="13">
                  <c:v>6000</c:v>
                </c:pt>
                <c:pt idx="14">
                  <c:v>6500</c:v>
                </c:pt>
                <c:pt idx="15">
                  <c:v>7000</c:v>
                </c:pt>
                <c:pt idx="16">
                  <c:v>7500</c:v>
                </c:pt>
                <c:pt idx="17">
                  <c:v>8000</c:v>
                </c:pt>
                <c:pt idx="18">
                  <c:v>8500</c:v>
                </c:pt>
                <c:pt idx="19">
                  <c:v>9000</c:v>
                </c:pt>
                <c:pt idx="20">
                  <c:v>9500</c:v>
                </c:pt>
                <c:pt idx="21">
                  <c:v>10000</c:v>
                </c:pt>
                <c:pt idx="22">
                  <c:v>0</c:v>
                </c:pt>
                <c:pt idx="23">
                  <c:v>500</c:v>
                </c:pt>
                <c:pt idx="24">
                  <c:v>1000</c:v>
                </c:pt>
                <c:pt idx="25">
                  <c:v>1500</c:v>
                </c:pt>
                <c:pt idx="26">
                  <c:v>2000</c:v>
                </c:pt>
                <c:pt idx="27">
                  <c:v>2500</c:v>
                </c:pt>
                <c:pt idx="28">
                  <c:v>3000</c:v>
                </c:pt>
                <c:pt idx="29">
                  <c:v>3500</c:v>
                </c:pt>
                <c:pt idx="30">
                  <c:v>4000</c:v>
                </c:pt>
                <c:pt idx="31">
                  <c:v>4500</c:v>
                </c:pt>
                <c:pt idx="32">
                  <c:v>5000</c:v>
                </c:pt>
                <c:pt idx="33">
                  <c:v>1</c:v>
                </c:pt>
                <c:pt idx="34">
                  <c:v>500</c:v>
                </c:pt>
                <c:pt idx="35">
                  <c:v>1000</c:v>
                </c:pt>
                <c:pt idx="36">
                  <c:v>1500</c:v>
                </c:pt>
                <c:pt idx="37">
                  <c:v>2000</c:v>
                </c:pt>
                <c:pt idx="38">
                  <c:v>2500</c:v>
                </c:pt>
                <c:pt idx="39">
                  <c:v>3000</c:v>
                </c:pt>
                <c:pt idx="40">
                  <c:v>3500</c:v>
                </c:pt>
                <c:pt idx="41">
                  <c:v>4000</c:v>
                </c:pt>
                <c:pt idx="42">
                  <c:v>4500</c:v>
                </c:pt>
                <c:pt idx="43">
                  <c:v>5000</c:v>
                </c:pt>
                <c:pt idx="44">
                  <c:v>5500</c:v>
                </c:pt>
                <c:pt idx="45">
                  <c:v>6000</c:v>
                </c:pt>
                <c:pt idx="46">
                  <c:v>6500</c:v>
                </c:pt>
                <c:pt idx="47">
                  <c:v>7000</c:v>
                </c:pt>
                <c:pt idx="48">
                  <c:v>7500</c:v>
                </c:pt>
                <c:pt idx="49">
                  <c:v>8000</c:v>
                </c:pt>
                <c:pt idx="50">
                  <c:v>8500</c:v>
                </c:pt>
                <c:pt idx="51">
                  <c:v>9000</c:v>
                </c:pt>
                <c:pt idx="52">
                  <c:v>9500</c:v>
                </c:pt>
                <c:pt idx="53">
                  <c:v>10000</c:v>
                </c:pt>
                <c:pt idx="54">
                  <c:v>0</c:v>
                </c:pt>
                <c:pt idx="55">
                  <c:v>500</c:v>
                </c:pt>
                <c:pt idx="56">
                  <c:v>1000</c:v>
                </c:pt>
                <c:pt idx="57">
                  <c:v>1500</c:v>
                </c:pt>
                <c:pt idx="58">
                  <c:v>2000</c:v>
                </c:pt>
                <c:pt idx="59">
                  <c:v>2500</c:v>
                </c:pt>
                <c:pt idx="60">
                  <c:v>3000</c:v>
                </c:pt>
                <c:pt idx="61">
                  <c:v>3500</c:v>
                </c:pt>
                <c:pt idx="62">
                  <c:v>4000</c:v>
                </c:pt>
                <c:pt idx="63">
                  <c:v>4500</c:v>
                </c:pt>
                <c:pt idx="64">
                  <c:v>5000</c:v>
                </c:pt>
                <c:pt idx="65">
                  <c:v>5500</c:v>
                </c:pt>
                <c:pt idx="66">
                  <c:v>6000</c:v>
                </c:pt>
                <c:pt idx="67">
                  <c:v>6500</c:v>
                </c:pt>
                <c:pt idx="68">
                  <c:v>7000</c:v>
                </c:pt>
                <c:pt idx="69">
                  <c:v>7500</c:v>
                </c:pt>
                <c:pt idx="70">
                  <c:v>8000</c:v>
                </c:pt>
                <c:pt idx="71">
                  <c:v>8500</c:v>
                </c:pt>
                <c:pt idx="72">
                  <c:v>9000</c:v>
                </c:pt>
                <c:pt idx="73">
                  <c:v>9500</c:v>
                </c:pt>
                <c:pt idx="74">
                  <c:v>10000</c:v>
                </c:pt>
              </c:strCache>
            </c:strRef>
          </c:cat>
          <c:val>
            <c:numRef>
              <c:f>Test!$F$2:$F$76</c:f>
              <c:numCache>
                <c:formatCode>General</c:formatCode>
                <c:ptCount val="75"/>
                <c:pt idx="0">
                  <c:v>0</c:v>
                </c:pt>
                <c:pt idx="1">
                  <c:v>8.0000000000000002E-3</c:v>
                </c:pt>
                <c:pt idx="2">
                  <c:v>0.1</c:v>
                </c:pt>
                <c:pt idx="3">
                  <c:v>0.06</c:v>
                </c:pt>
                <c:pt idx="4">
                  <c:v>8.5000000000000006E-2</c:v>
                </c:pt>
                <c:pt idx="5">
                  <c:v>0.13800000000000001</c:v>
                </c:pt>
                <c:pt idx="6">
                  <c:v>0.17599999999999999</c:v>
                </c:pt>
                <c:pt idx="7">
                  <c:v>0.20899999999999999</c:v>
                </c:pt>
                <c:pt idx="8">
                  <c:v>0.26100000000000001</c:v>
                </c:pt>
                <c:pt idx="9">
                  <c:v>0.32</c:v>
                </c:pt>
                <c:pt idx="10">
                  <c:v>0.39900000000000002</c:v>
                </c:pt>
                <c:pt idx="11">
                  <c:v>0.46899999999999997</c:v>
                </c:pt>
                <c:pt idx="12">
                  <c:v>0.48799999999999999</c:v>
                </c:pt>
                <c:pt idx="13">
                  <c:v>0.59</c:v>
                </c:pt>
                <c:pt idx="14">
                  <c:v>0.66700000000000004</c:v>
                </c:pt>
                <c:pt idx="15">
                  <c:v>0.77300000000000002</c:v>
                </c:pt>
                <c:pt idx="16">
                  <c:v>0.82699999999999996</c:v>
                </c:pt>
                <c:pt idx="17">
                  <c:v>1.0680000000000001</c:v>
                </c:pt>
                <c:pt idx="18">
                  <c:v>1.0289999999999999</c:v>
                </c:pt>
                <c:pt idx="19">
                  <c:v>1.054</c:v>
                </c:pt>
                <c:pt idx="20">
                  <c:v>2.7959999999999998</c:v>
                </c:pt>
                <c:pt idx="21">
                  <c:v>2.3010000000000002</c:v>
                </c:pt>
                <c:pt idx="22">
                  <c:v>6.9999999999999999E-4</c:v>
                </c:pt>
                <c:pt idx="23">
                  <c:v>3.5700000000000003E-2</c:v>
                </c:pt>
                <c:pt idx="24">
                  <c:v>2.3E-2</c:v>
                </c:pt>
                <c:pt idx="25">
                  <c:v>3.27E-2</c:v>
                </c:pt>
                <c:pt idx="26">
                  <c:v>4.3700000000000003E-2</c:v>
                </c:pt>
                <c:pt idx="27">
                  <c:v>5.6300000000000003E-2</c:v>
                </c:pt>
                <c:pt idx="28">
                  <c:v>7.4300000000000005E-2</c:v>
                </c:pt>
                <c:pt idx="29">
                  <c:v>8.5699999999999998E-2</c:v>
                </c:pt>
                <c:pt idx="30">
                  <c:v>0.1167</c:v>
                </c:pt>
                <c:pt idx="31">
                  <c:v>0.13600000000000001</c:v>
                </c:pt>
                <c:pt idx="32">
                  <c:v>0.1293</c:v>
                </c:pt>
                <c:pt idx="33">
                  <c:v>0</c:v>
                </c:pt>
                <c:pt idx="34">
                  <c:v>8.5000000000000006E-2</c:v>
                </c:pt>
                <c:pt idx="35">
                  <c:v>4.7E-2</c:v>
                </c:pt>
                <c:pt idx="36">
                  <c:v>6.8000000000000005E-2</c:v>
                </c:pt>
                <c:pt idx="37">
                  <c:v>0.10299999999999999</c:v>
                </c:pt>
                <c:pt idx="38">
                  <c:v>0.113</c:v>
                </c:pt>
                <c:pt idx="39">
                  <c:v>0.14699999999999999</c:v>
                </c:pt>
                <c:pt idx="40">
                  <c:v>0.13200000000000001</c:v>
                </c:pt>
                <c:pt idx="41">
                  <c:v>0.184</c:v>
                </c:pt>
                <c:pt idx="42">
                  <c:v>0.216</c:v>
                </c:pt>
                <c:pt idx="43">
                  <c:v>0.317</c:v>
                </c:pt>
                <c:pt idx="44">
                  <c:v>0.28499999999999998</c:v>
                </c:pt>
                <c:pt idx="45">
                  <c:v>0.317</c:v>
                </c:pt>
                <c:pt idx="46">
                  <c:v>0.35399999999999998</c:v>
                </c:pt>
                <c:pt idx="47">
                  <c:v>0.38300000000000001</c:v>
                </c:pt>
                <c:pt idx="48">
                  <c:v>0.36899999999999999</c:v>
                </c:pt>
                <c:pt idx="49">
                  <c:v>0.38600000000000001</c:v>
                </c:pt>
                <c:pt idx="50">
                  <c:v>0.44700000000000001</c:v>
                </c:pt>
                <c:pt idx="51">
                  <c:v>0.45400000000000001</c:v>
                </c:pt>
                <c:pt idx="52">
                  <c:v>0.49199999999999999</c:v>
                </c:pt>
                <c:pt idx="53">
                  <c:v>0.5</c:v>
                </c:pt>
                <c:pt idx="54">
                  <c:v>1.9E-2</c:v>
                </c:pt>
                <c:pt idx="55">
                  <c:v>6.9000000000000006E-2</c:v>
                </c:pt>
                <c:pt idx="56">
                  <c:v>3.7999999999999999E-2</c:v>
                </c:pt>
                <c:pt idx="57">
                  <c:v>3.1E-2</c:v>
                </c:pt>
                <c:pt idx="58">
                  <c:v>7.8E-2</c:v>
                </c:pt>
                <c:pt idx="59">
                  <c:v>7.0000000000000007E-2</c:v>
                </c:pt>
                <c:pt idx="60">
                  <c:v>9.4E-2</c:v>
                </c:pt>
                <c:pt idx="61">
                  <c:v>0.10100000000000001</c:v>
                </c:pt>
                <c:pt idx="62">
                  <c:v>0.13800000000000001</c:v>
                </c:pt>
                <c:pt idx="63">
                  <c:v>0.185</c:v>
                </c:pt>
                <c:pt idx="64">
                  <c:v>0.16900000000000001</c:v>
                </c:pt>
                <c:pt idx="65">
                  <c:v>0.20100000000000001</c:v>
                </c:pt>
                <c:pt idx="66">
                  <c:v>0.23699999999999999</c:v>
                </c:pt>
                <c:pt idx="67">
                  <c:v>0.28399999999999997</c:v>
                </c:pt>
                <c:pt idx="68">
                  <c:v>0.33100000000000002</c:v>
                </c:pt>
                <c:pt idx="69">
                  <c:v>0.35199999999999998</c:v>
                </c:pt>
                <c:pt idx="70">
                  <c:v>0.40500000000000003</c:v>
                </c:pt>
                <c:pt idx="71">
                  <c:v>0.40100000000000002</c:v>
                </c:pt>
                <c:pt idx="72">
                  <c:v>0.47699999999999998</c:v>
                </c:pt>
                <c:pt idx="73">
                  <c:v>0.47899999999999998</c:v>
                </c:pt>
                <c:pt idx="74">
                  <c:v>0.53300000000000003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83-402D-B180-6087F8F61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94288"/>
        <c:axId val="508977424"/>
      </c:lineChart>
      <c:catAx>
        <c:axId val="50899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77424"/>
        <c:crosses val="autoZero"/>
        <c:auto val="1"/>
        <c:lblAlgn val="ctr"/>
        <c:lblOffset val="100"/>
        <c:noMultiLvlLbl val="0"/>
      </c:catAx>
      <c:valAx>
        <c:axId val="50897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9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Test!$J$35:$J$55</c:f>
              <c:numCache>
                <c:formatCode>0%</c:formatCode>
                <c:ptCount val="21"/>
                <c:pt idx="0">
                  <c:v>0</c:v>
                </c:pt>
                <c:pt idx="1">
                  <c:v>0.44705882352941173</c:v>
                </c:pt>
                <c:pt idx="2">
                  <c:v>1</c:v>
                </c:pt>
                <c:pt idx="3">
                  <c:v>0.8529411764705882</c:v>
                </c:pt>
                <c:pt idx="4">
                  <c:v>0.66990291262135937</c:v>
                </c:pt>
                <c:pt idx="5">
                  <c:v>0.8584070796460177</c:v>
                </c:pt>
                <c:pt idx="6">
                  <c:v>0.67346938775510212</c:v>
                </c:pt>
                <c:pt idx="7">
                  <c:v>0.87121212121212122</c:v>
                </c:pt>
                <c:pt idx="8">
                  <c:v>0.79891304347826086</c:v>
                </c:pt>
                <c:pt idx="9">
                  <c:v>0.70833333333333337</c:v>
                </c:pt>
                <c:pt idx="10">
                  <c:v>0.51104100946372244</c:v>
                </c:pt>
                <c:pt idx="11">
                  <c:v>0.78596491228070187</c:v>
                </c:pt>
                <c:pt idx="12">
                  <c:v>0.74447949526813872</c:v>
                </c:pt>
                <c:pt idx="13">
                  <c:v>0.60734463276836159</c:v>
                </c:pt>
                <c:pt idx="14">
                  <c:v>0.71018276762402088</c:v>
                </c:pt>
                <c:pt idx="15">
                  <c:v>0.89972899728997291</c:v>
                </c:pt>
                <c:pt idx="16">
                  <c:v>0.74611398963730557</c:v>
                </c:pt>
                <c:pt idx="17">
                  <c:v>0.71140939597315433</c:v>
                </c:pt>
                <c:pt idx="18">
                  <c:v>0.72026431718061679</c:v>
                </c:pt>
                <c:pt idx="19">
                  <c:v>0.67479674796747968</c:v>
                </c:pt>
                <c:pt idx="20">
                  <c:v>0.69399999999999995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B9-4D38-9F11-019D97CD3CAF}"/>
            </c:ext>
          </c:extLst>
        </c:ser>
        <c:ser>
          <c:idx val="1"/>
          <c:order val="1"/>
          <c:tx>
            <c:v>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Test!$J$56:$J$76</c:f>
              <c:numCache>
                <c:formatCode>0%</c:formatCode>
                <c:ptCount val="21"/>
                <c:pt idx="0">
                  <c:v>5.2631578947368425E-2</c:v>
                </c:pt>
                <c:pt idx="1">
                  <c:v>0.21739130434782605</c:v>
                </c:pt>
                <c:pt idx="2">
                  <c:v>0.81578947368421051</c:v>
                </c:pt>
                <c:pt idx="3">
                  <c:v>1</c:v>
                </c:pt>
                <c:pt idx="4">
                  <c:v>0.60256410256410253</c:v>
                </c:pt>
                <c:pt idx="5">
                  <c:v>0.75714285714285701</c:v>
                </c:pt>
                <c:pt idx="6">
                  <c:v>0.67021276595744683</c:v>
                </c:pt>
                <c:pt idx="7">
                  <c:v>0.62376237623762376</c:v>
                </c:pt>
                <c:pt idx="8">
                  <c:v>1.1086956521739129</c:v>
                </c:pt>
                <c:pt idx="9">
                  <c:v>0.54054054054054057</c:v>
                </c:pt>
                <c:pt idx="10">
                  <c:v>0.68639053254437865</c:v>
                </c:pt>
                <c:pt idx="11">
                  <c:v>0.60696517412935314</c:v>
                </c:pt>
                <c:pt idx="12">
                  <c:v>0.56540084388185663</c:v>
                </c:pt>
                <c:pt idx="13">
                  <c:v>0.46126760563380287</c:v>
                </c:pt>
                <c:pt idx="14">
                  <c:v>0.4441087613293051</c:v>
                </c:pt>
                <c:pt idx="15">
                  <c:v>0.66761363636363635</c:v>
                </c:pt>
                <c:pt idx="16">
                  <c:v>0.65432098765432101</c:v>
                </c:pt>
                <c:pt idx="17">
                  <c:v>0.46384039900249374</c:v>
                </c:pt>
                <c:pt idx="18">
                  <c:v>0.3668763102725367</c:v>
                </c:pt>
                <c:pt idx="19">
                  <c:v>0.48225469728601256</c:v>
                </c:pt>
                <c:pt idx="20">
                  <c:v>0.57410881801125702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B9-4D38-9F11-019D97CD3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168832"/>
        <c:axId val="346170472"/>
      </c:lineChart>
      <c:catAx>
        <c:axId val="346168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46170472"/>
        <c:crosses val="autoZero"/>
        <c:auto val="1"/>
        <c:lblAlgn val="ctr"/>
        <c:lblOffset val="100"/>
        <c:noMultiLvlLbl val="0"/>
      </c:catAx>
      <c:valAx>
        <c:axId val="34617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4616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Test!$H$35:$H$55</c:f>
              <c:numCache>
                <c:formatCode>General</c:formatCode>
                <c:ptCount val="21"/>
                <c:pt idx="0">
                  <c:v>5</c:v>
                </c:pt>
                <c:pt idx="1">
                  <c:v>2863</c:v>
                </c:pt>
                <c:pt idx="2">
                  <c:v>5630</c:v>
                </c:pt>
                <c:pt idx="3">
                  <c:v>8514</c:v>
                </c:pt>
                <c:pt idx="4">
                  <c:v>11360</c:v>
                </c:pt>
                <c:pt idx="5">
                  <c:v>14171</c:v>
                </c:pt>
                <c:pt idx="6">
                  <c:v>16991</c:v>
                </c:pt>
                <c:pt idx="7">
                  <c:v>19834</c:v>
                </c:pt>
                <c:pt idx="8">
                  <c:v>22766</c:v>
                </c:pt>
                <c:pt idx="9">
                  <c:v>25554</c:v>
                </c:pt>
                <c:pt idx="10">
                  <c:v>28269</c:v>
                </c:pt>
                <c:pt idx="11">
                  <c:v>31338</c:v>
                </c:pt>
                <c:pt idx="12">
                  <c:v>33944</c:v>
                </c:pt>
                <c:pt idx="13">
                  <c:v>37072</c:v>
                </c:pt>
                <c:pt idx="14">
                  <c:v>39804</c:v>
                </c:pt>
                <c:pt idx="15">
                  <c:v>42521</c:v>
                </c:pt>
                <c:pt idx="16">
                  <c:v>45442</c:v>
                </c:pt>
                <c:pt idx="17">
                  <c:v>48083</c:v>
                </c:pt>
                <c:pt idx="18">
                  <c:v>50966</c:v>
                </c:pt>
                <c:pt idx="19">
                  <c:v>53753</c:v>
                </c:pt>
                <c:pt idx="20">
                  <c:v>56654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E5-4E73-B6C3-66B6B4FDDA07}"/>
            </c:ext>
          </c:extLst>
        </c:ser>
        <c:ser>
          <c:idx val="1"/>
          <c:order val="1"/>
          <c:tx>
            <c:v>C2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Test!$I$35:$I$55</c:f>
              <c:numCache>
                <c:formatCode>General</c:formatCode>
                <c:ptCount val="21"/>
                <c:pt idx="0">
                  <c:v>5</c:v>
                </c:pt>
                <c:pt idx="1">
                  <c:v>3846</c:v>
                </c:pt>
                <c:pt idx="2">
                  <c:v>7508</c:v>
                </c:pt>
                <c:pt idx="3">
                  <c:v>11346</c:v>
                </c:pt>
                <c:pt idx="4">
                  <c:v>15178</c:v>
                </c:pt>
                <c:pt idx="5">
                  <c:v>18955</c:v>
                </c:pt>
                <c:pt idx="6">
                  <c:v>22775</c:v>
                </c:pt>
                <c:pt idx="7">
                  <c:v>26655</c:v>
                </c:pt>
                <c:pt idx="8">
                  <c:v>30483</c:v>
                </c:pt>
                <c:pt idx="9">
                  <c:v>34281</c:v>
                </c:pt>
                <c:pt idx="10">
                  <c:v>37863</c:v>
                </c:pt>
                <c:pt idx="11">
                  <c:v>42050</c:v>
                </c:pt>
                <c:pt idx="12">
                  <c:v>45615</c:v>
                </c:pt>
                <c:pt idx="13">
                  <c:v>49700</c:v>
                </c:pt>
                <c:pt idx="14">
                  <c:v>53363</c:v>
                </c:pt>
                <c:pt idx="15">
                  <c:v>57070</c:v>
                </c:pt>
                <c:pt idx="16">
                  <c:v>61001</c:v>
                </c:pt>
                <c:pt idx="17">
                  <c:v>64536</c:v>
                </c:pt>
                <c:pt idx="18">
                  <c:v>68402</c:v>
                </c:pt>
                <c:pt idx="19">
                  <c:v>72165</c:v>
                </c:pt>
                <c:pt idx="20">
                  <c:v>76114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E5-4E73-B6C3-66B6B4FDDA07}"/>
            </c:ext>
          </c:extLst>
        </c:ser>
        <c:ser>
          <c:idx val="2"/>
          <c:order val="2"/>
          <c:tx>
            <c:v>N1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Test!$H$56:$H$76</c:f>
              <c:numCache>
                <c:formatCode>General</c:formatCode>
                <c:ptCount val="21"/>
                <c:pt idx="0">
                  <c:v>1</c:v>
                </c:pt>
                <c:pt idx="1">
                  <c:v>1986</c:v>
                </c:pt>
                <c:pt idx="2">
                  <c:v>3995</c:v>
                </c:pt>
                <c:pt idx="3">
                  <c:v>6003</c:v>
                </c:pt>
                <c:pt idx="4">
                  <c:v>7916</c:v>
                </c:pt>
                <c:pt idx="5">
                  <c:v>9966</c:v>
                </c:pt>
                <c:pt idx="6">
                  <c:v>11951</c:v>
                </c:pt>
                <c:pt idx="7">
                  <c:v>13943</c:v>
                </c:pt>
                <c:pt idx="8">
                  <c:v>16009</c:v>
                </c:pt>
                <c:pt idx="9">
                  <c:v>17918</c:v>
                </c:pt>
                <c:pt idx="10">
                  <c:v>19992</c:v>
                </c:pt>
                <c:pt idx="11">
                  <c:v>21893</c:v>
                </c:pt>
                <c:pt idx="12">
                  <c:v>23890</c:v>
                </c:pt>
                <c:pt idx="13">
                  <c:v>25914</c:v>
                </c:pt>
                <c:pt idx="14">
                  <c:v>27868</c:v>
                </c:pt>
                <c:pt idx="15">
                  <c:v>29770</c:v>
                </c:pt>
                <c:pt idx="16">
                  <c:v>31855</c:v>
                </c:pt>
                <c:pt idx="17">
                  <c:v>33929</c:v>
                </c:pt>
                <c:pt idx="18">
                  <c:v>35894</c:v>
                </c:pt>
                <c:pt idx="19">
                  <c:v>37885</c:v>
                </c:pt>
                <c:pt idx="20">
                  <c:v>39832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E5-4E73-B6C3-66B6B4FDDA07}"/>
            </c:ext>
          </c:extLst>
        </c:ser>
        <c:ser>
          <c:idx val="3"/>
          <c:order val="3"/>
          <c:tx>
            <c:v>N2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Test!$I$56:$I$76</c:f>
              <c:numCache>
                <c:formatCode>General</c:formatCode>
                <c:ptCount val="21"/>
                <c:pt idx="0">
                  <c:v>1</c:v>
                </c:pt>
                <c:pt idx="1">
                  <c:v>2715</c:v>
                </c:pt>
                <c:pt idx="2">
                  <c:v>5437</c:v>
                </c:pt>
                <c:pt idx="3">
                  <c:v>8126</c:v>
                </c:pt>
                <c:pt idx="4">
                  <c:v>10771</c:v>
                </c:pt>
                <c:pt idx="5">
                  <c:v>13591</c:v>
                </c:pt>
                <c:pt idx="6">
                  <c:v>16353</c:v>
                </c:pt>
                <c:pt idx="7">
                  <c:v>19012</c:v>
                </c:pt>
                <c:pt idx="8">
                  <c:v>21714</c:v>
                </c:pt>
                <c:pt idx="9">
                  <c:v>24350</c:v>
                </c:pt>
                <c:pt idx="10">
                  <c:v>27035</c:v>
                </c:pt>
                <c:pt idx="11">
                  <c:v>29754</c:v>
                </c:pt>
                <c:pt idx="12">
                  <c:v>32359</c:v>
                </c:pt>
                <c:pt idx="13">
                  <c:v>35030</c:v>
                </c:pt>
                <c:pt idx="14">
                  <c:v>37759</c:v>
                </c:pt>
                <c:pt idx="15">
                  <c:v>40333</c:v>
                </c:pt>
                <c:pt idx="16">
                  <c:v>43163</c:v>
                </c:pt>
                <c:pt idx="17">
                  <c:v>46069</c:v>
                </c:pt>
                <c:pt idx="18">
                  <c:v>48756</c:v>
                </c:pt>
                <c:pt idx="19">
                  <c:v>51392</c:v>
                </c:pt>
                <c:pt idx="20">
                  <c:v>53883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E5-4E73-B6C3-66B6B4FDD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168832"/>
        <c:axId val="346170472"/>
      </c:lineChart>
      <c:catAx>
        <c:axId val="346168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46170472"/>
        <c:crosses val="autoZero"/>
        <c:auto val="1"/>
        <c:lblAlgn val="ctr"/>
        <c:lblOffset val="100"/>
        <c:noMultiLvlLbl val="0"/>
      </c:catAx>
      <c:valAx>
        <c:axId val="34617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4616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LoOCBP:LoaCBP vs </a:t>
            </a:r>
            <a:r>
              <a:rPr lang="en-GB" sz="1400" b="0" i="0" u="none" strike="noStrike" baseline="0">
                <a:effectLst/>
              </a:rPr>
              <a:t>NLOCBP:NLCBP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'Tree Load Time'!$K$1</c:f>
              <c:strCache>
                <c:ptCount val="1"/>
                <c:pt idx="0">
                  <c:v>LoOCBP:LoaCBP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'Tree Load Time'!$A$2:$A$113</c:f>
              <c:numCache>
                <c:formatCode>General</c:formatCode>
                <c:ptCount val="112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</c:numCache>
            </c:numRef>
          </c:cat>
          <c:val>
            <c:numRef>
              <c:f>'Tree Load Time'!$K$2:$K$113</c:f>
              <c:numCache>
                <c:formatCode>0%</c:formatCode>
                <c:ptCount val="112"/>
                <c:pt idx="0">
                  <c:v>0.8571428571428571</c:v>
                </c:pt>
                <c:pt idx="1">
                  <c:v>0.89005235602094257</c:v>
                </c:pt>
                <c:pt idx="2">
                  <c:v>0.91935483870967749</c:v>
                </c:pt>
                <c:pt idx="3">
                  <c:v>0.78888888888888886</c:v>
                </c:pt>
                <c:pt idx="4">
                  <c:v>0.71086956521739131</c:v>
                </c:pt>
                <c:pt idx="5">
                  <c:v>0.72487644151565078</c:v>
                </c:pt>
                <c:pt idx="6">
                  <c:v>0.64459459459459467</c:v>
                </c:pt>
                <c:pt idx="7">
                  <c:v>0.5254716981132076</c:v>
                </c:pt>
                <c:pt idx="8">
                  <c:v>0.64655172413793094</c:v>
                </c:pt>
                <c:pt idx="9">
                  <c:v>0.49432197728790911</c:v>
                </c:pt>
                <c:pt idx="10">
                  <c:v>0.70987654320987659</c:v>
                </c:pt>
                <c:pt idx="11">
                  <c:v>0.50350782514840797</c:v>
                </c:pt>
                <c:pt idx="12">
                  <c:v>0.65049556598852376</c:v>
                </c:pt>
                <c:pt idx="13">
                  <c:v>0.45323444581788214</c:v>
                </c:pt>
                <c:pt idx="14">
                  <c:v>0.5138509559110418</c:v>
                </c:pt>
                <c:pt idx="15">
                  <c:v>0.46151202749140896</c:v>
                </c:pt>
                <c:pt idx="16">
                  <c:v>0.41690053009042727</c:v>
                </c:pt>
                <c:pt idx="17">
                  <c:v>0.51513370555392302</c:v>
                </c:pt>
                <c:pt idx="18">
                  <c:v>0.46524064171122992</c:v>
                </c:pt>
                <c:pt idx="19">
                  <c:v>0.41361763993215406</c:v>
                </c:pt>
                <c:pt idx="20">
                  <c:v>0.43370228145470974</c:v>
                </c:pt>
                <c:pt idx="21">
                  <c:v>0.44860837168529477</c:v>
                </c:pt>
                <c:pt idx="22">
                  <c:v>0.42851413675556449</c:v>
                </c:pt>
                <c:pt idx="23">
                  <c:v>0.45981554677206848</c:v>
                </c:pt>
                <c:pt idx="24">
                  <c:v>0.34623550547117427</c:v>
                </c:pt>
                <c:pt idx="25">
                  <c:v>0.48594181699983752</c:v>
                </c:pt>
                <c:pt idx="26">
                  <c:v>0.36106321839080463</c:v>
                </c:pt>
                <c:pt idx="27">
                  <c:v>0.31649742845839379</c:v>
                </c:pt>
                <c:pt idx="28">
                  <c:v>0.30681818181818182</c:v>
                </c:pt>
                <c:pt idx="29">
                  <c:v>0.33254364089775557</c:v>
                </c:pt>
                <c:pt idx="30">
                  <c:v>0.36273711160246713</c:v>
                </c:pt>
                <c:pt idx="31">
                  <c:v>0.31923464249748235</c:v>
                </c:pt>
                <c:pt idx="32">
                  <c:v>0.28317955997161109</c:v>
                </c:pt>
                <c:pt idx="33">
                  <c:v>0.33319759747531302</c:v>
                </c:pt>
                <c:pt idx="34">
                  <c:v>0.38785000494706645</c:v>
                </c:pt>
                <c:pt idx="35">
                  <c:v>0.28067361668003205</c:v>
                </c:pt>
                <c:pt idx="36">
                  <c:v>0.32988515823617076</c:v>
                </c:pt>
                <c:pt idx="37">
                  <c:v>0.31692687659874746</c:v>
                </c:pt>
                <c:pt idx="38">
                  <c:v>0.27726537216828478</c:v>
                </c:pt>
                <c:pt idx="39">
                  <c:v>0.32525540508434309</c:v>
                </c:pt>
                <c:pt idx="40">
                  <c:v>0.26401433156676873</c:v>
                </c:pt>
                <c:pt idx="41">
                  <c:v>0.25738640468106622</c:v>
                </c:pt>
                <c:pt idx="42">
                  <c:v>0.25280861530279869</c:v>
                </c:pt>
                <c:pt idx="43">
                  <c:v>0.26603896103896102</c:v>
                </c:pt>
                <c:pt idx="44">
                  <c:v>0.27566147494839555</c:v>
                </c:pt>
                <c:pt idx="45">
                  <c:v>0.28513324834577797</c:v>
                </c:pt>
                <c:pt idx="46">
                  <c:v>0.27987668161434981</c:v>
                </c:pt>
                <c:pt idx="47">
                  <c:v>0.25012442625670517</c:v>
                </c:pt>
                <c:pt idx="48">
                  <c:v>0.2751077043585296</c:v>
                </c:pt>
                <c:pt idx="49">
                  <c:v>0.28882709807886758</c:v>
                </c:pt>
                <c:pt idx="50">
                  <c:v>0.26030368763557488</c:v>
                </c:pt>
                <c:pt idx="51">
                  <c:v>0.23646392800116128</c:v>
                </c:pt>
                <c:pt idx="52">
                  <c:v>0.25644893649117517</c:v>
                </c:pt>
                <c:pt idx="53">
                  <c:v>0.21058646066645337</c:v>
                </c:pt>
                <c:pt idx="54">
                  <c:v>0.25635239427720358</c:v>
                </c:pt>
                <c:pt idx="55">
                  <c:v>0.21361301369863014</c:v>
                </c:pt>
                <c:pt idx="56">
                  <c:v>0.22572805536104132</c:v>
                </c:pt>
                <c:pt idx="57">
                  <c:v>0.22572083484135602</c:v>
                </c:pt>
                <c:pt idx="58">
                  <c:v>0.22646021168169345</c:v>
                </c:pt>
                <c:pt idx="59">
                  <c:v>0.20561550237090689</c:v>
                </c:pt>
                <c:pt idx="60">
                  <c:v>0.22540128258642278</c:v>
                </c:pt>
                <c:pt idx="61">
                  <c:v>0.21597421203438397</c:v>
                </c:pt>
                <c:pt idx="62">
                  <c:v>0.22506475534896925</c:v>
                </c:pt>
                <c:pt idx="63">
                  <c:v>0.20175996252551276</c:v>
                </c:pt>
                <c:pt idx="64">
                  <c:v>0.18602079186020792</c:v>
                </c:pt>
                <c:pt idx="65">
                  <c:v>0.1847013733631428</c:v>
                </c:pt>
                <c:pt idx="66">
                  <c:v>0.19769656019656023</c:v>
                </c:pt>
                <c:pt idx="67">
                  <c:v>0.19480756924764603</c:v>
                </c:pt>
                <c:pt idx="68">
                  <c:v>0.20545717917639755</c:v>
                </c:pt>
                <c:pt idx="69">
                  <c:v>0.20675376996894496</c:v>
                </c:pt>
                <c:pt idx="70">
                  <c:v>0.19798723751159589</c:v>
                </c:pt>
                <c:pt idx="71">
                  <c:v>0.19503488996242621</c:v>
                </c:pt>
                <c:pt idx="72">
                  <c:v>0.19029741459648</c:v>
                </c:pt>
                <c:pt idx="73">
                  <c:v>0.19173811379579112</c:v>
                </c:pt>
                <c:pt idx="74">
                  <c:v>0.17907205819210467</c:v>
                </c:pt>
                <c:pt idx="75">
                  <c:v>0.19427478107292664</c:v>
                </c:pt>
                <c:pt idx="76">
                  <c:v>0.1660692376163784</c:v>
                </c:pt>
                <c:pt idx="77">
                  <c:v>0.18408407697587992</c:v>
                </c:pt>
                <c:pt idx="78">
                  <c:v>0.17856816102470266</c:v>
                </c:pt>
                <c:pt idx="79">
                  <c:v>0.1828627635079248</c:v>
                </c:pt>
                <c:pt idx="80">
                  <c:v>0.18398655967460267</c:v>
                </c:pt>
                <c:pt idx="81">
                  <c:v>0.17893729473432368</c:v>
                </c:pt>
                <c:pt idx="82">
                  <c:v>0.18236781124921003</c:v>
                </c:pt>
                <c:pt idx="83">
                  <c:v>0.17360375050958013</c:v>
                </c:pt>
                <c:pt idx="84">
                  <c:v>0.1733438390205467</c:v>
                </c:pt>
                <c:pt idx="85">
                  <c:v>0.16781955483321109</c:v>
                </c:pt>
                <c:pt idx="86">
                  <c:v>0.14860054849940676</c:v>
                </c:pt>
                <c:pt idx="87">
                  <c:v>0.17025747822794396</c:v>
                </c:pt>
                <c:pt idx="88">
                  <c:v>0.16510177883733723</c:v>
                </c:pt>
                <c:pt idx="89">
                  <c:v>0.1653062337520679</c:v>
                </c:pt>
                <c:pt idx="90">
                  <c:v>0.17931194876290321</c:v>
                </c:pt>
                <c:pt idx="91">
                  <c:v>0.15755627009646303</c:v>
                </c:pt>
                <c:pt idx="92">
                  <c:v>0.16220418034202799</c:v>
                </c:pt>
                <c:pt idx="93">
                  <c:v>0.16920302677924398</c:v>
                </c:pt>
                <c:pt idx="94">
                  <c:v>0.15106758709263124</c:v>
                </c:pt>
                <c:pt idx="95">
                  <c:v>0.17927306152336142</c:v>
                </c:pt>
                <c:pt idx="96">
                  <c:v>0.18350045720130806</c:v>
                </c:pt>
                <c:pt idx="97">
                  <c:v>0.16160483304173584</c:v>
                </c:pt>
                <c:pt idx="98">
                  <c:v>0.19205170108453423</c:v>
                </c:pt>
                <c:pt idx="99">
                  <c:v>0.1507582121225518</c:v>
                </c:pt>
                <c:pt idx="100">
                  <c:v>0.16967451322290031</c:v>
                </c:pt>
                <c:pt idx="101">
                  <c:v>0.1569845605196496</c:v>
                </c:pt>
                <c:pt idx="102">
                  <c:v>0.1612517494870436</c:v>
                </c:pt>
                <c:pt idx="103">
                  <c:v>0.14975351130127432</c:v>
                </c:pt>
                <c:pt idx="104">
                  <c:v>0.13150085073268528</c:v>
                </c:pt>
                <c:pt idx="105">
                  <c:v>0.16939450026441039</c:v>
                </c:pt>
                <c:pt idx="106">
                  <c:v>0.14256765261170548</c:v>
                </c:pt>
                <c:pt idx="107">
                  <c:v>0.18334703249964121</c:v>
                </c:pt>
                <c:pt idx="108">
                  <c:v>0.14474858491142706</c:v>
                </c:pt>
                <c:pt idx="109">
                  <c:v>0.14378331127757474</c:v>
                </c:pt>
                <c:pt idx="110">
                  <c:v>0.14431285178236397</c:v>
                </c:pt>
                <c:pt idx="111">
                  <c:v>0.15703646182626804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55-461E-B3FF-8E1DDAD79D6A}"/>
            </c:ext>
          </c:extLst>
        </c:ser>
        <c:ser>
          <c:idx val="1"/>
          <c:order val="1"/>
          <c:tx>
            <c:strRef>
              <c:f>'Tree Load Time'!$L$1</c:f>
              <c:strCache>
                <c:ptCount val="1"/>
                <c:pt idx="0">
                  <c:v>NLOCBP:NLCBP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'Tree Load Time'!$A$2:$A$113</c:f>
              <c:numCache>
                <c:formatCode>General</c:formatCode>
                <c:ptCount val="112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</c:numCache>
            </c:numRef>
          </c:cat>
          <c:val>
            <c:numRef>
              <c:f>'Tree Load Time'!$L$2:$L$113</c:f>
              <c:numCache>
                <c:formatCode>0%</c:formatCode>
                <c:ptCount val="112"/>
                <c:pt idx="0">
                  <c:v>1</c:v>
                </c:pt>
                <c:pt idx="1">
                  <c:v>0.77382146439317956</c:v>
                </c:pt>
                <c:pt idx="2">
                  <c:v>0.77978155956311912</c:v>
                </c:pt>
                <c:pt idx="3">
                  <c:v>0.76862416107382547</c:v>
                </c:pt>
                <c:pt idx="4">
                  <c:v>0.75574365175332525</c:v>
                </c:pt>
                <c:pt idx="5">
                  <c:v>0.75087771718831697</c:v>
                </c:pt>
                <c:pt idx="6">
                  <c:v>0.75929069986794939</c:v>
                </c:pt>
                <c:pt idx="7">
                  <c:v>0.766958013834522</c:v>
                </c:pt>
                <c:pt idx="8">
                  <c:v>0.76099327470253497</c:v>
                </c:pt>
                <c:pt idx="9">
                  <c:v>0.75636166756903089</c:v>
                </c:pt>
                <c:pt idx="10">
                  <c:v>0.76070060615075674</c:v>
                </c:pt>
                <c:pt idx="11">
                  <c:v>0.75359565807327</c:v>
                </c:pt>
                <c:pt idx="12">
                  <c:v>0.76358797745773321</c:v>
                </c:pt>
                <c:pt idx="13">
                  <c:v>0.76074750208759245</c:v>
                </c:pt>
                <c:pt idx="14">
                  <c:v>0.76562541967715081</c:v>
                </c:pt>
                <c:pt idx="15">
                  <c:v>0.76001202194004058</c:v>
                </c:pt>
                <c:pt idx="16">
                  <c:v>0.75875868847855088</c:v>
                </c:pt>
                <c:pt idx="17">
                  <c:v>0.75745045857435067</c:v>
                </c:pt>
                <c:pt idx="18">
                  <c:v>0.75911133300049927</c:v>
                </c:pt>
                <c:pt idx="19">
                  <c:v>0.76490936764909367</c:v>
                </c:pt>
                <c:pt idx="20">
                  <c:v>0.76571299842306828</c:v>
                </c:pt>
                <c:pt idx="21">
                  <c:v>0.76659923739281433</c:v>
                </c:pt>
                <c:pt idx="22">
                  <c:v>0.76360135630186232</c:v>
                </c:pt>
                <c:pt idx="23">
                  <c:v>0.76011141698294538</c:v>
                </c:pt>
                <c:pt idx="24">
                  <c:v>0.76141647228266829</c:v>
                </c:pt>
                <c:pt idx="25">
                  <c:v>0.7598611549384664</c:v>
                </c:pt>
                <c:pt idx="26">
                  <c:v>0.76169091929703359</c:v>
                </c:pt>
                <c:pt idx="27">
                  <c:v>0.76238105837182124</c:v>
                </c:pt>
                <c:pt idx="28">
                  <c:v>0.76054552490758909</c:v>
                </c:pt>
                <c:pt idx="29">
                  <c:v>0.7612287341919316</c:v>
                </c:pt>
                <c:pt idx="30">
                  <c:v>0.76039804478003781</c:v>
                </c:pt>
                <c:pt idx="31">
                  <c:v>0.76063990706342199</c:v>
                </c:pt>
                <c:pt idx="32">
                  <c:v>0.75903375093492897</c:v>
                </c:pt>
                <c:pt idx="33">
                  <c:v>0.76124799599768045</c:v>
                </c:pt>
                <c:pt idx="34">
                  <c:v>0.76532333645735706</c:v>
                </c:pt>
                <c:pt idx="35">
                  <c:v>0.76831799700406589</c:v>
                </c:pt>
                <c:pt idx="36">
                  <c:v>0.76258497008426529</c:v>
                </c:pt>
                <c:pt idx="37">
                  <c:v>0.76000568995823981</c:v>
                </c:pt>
                <c:pt idx="38">
                  <c:v>0.75860059460900997</c:v>
                </c:pt>
                <c:pt idx="39">
                  <c:v>0.762372239262329</c:v>
                </c:pt>
                <c:pt idx="40">
                  <c:v>0.76552532833020637</c:v>
                </c:pt>
                <c:pt idx="41">
                  <c:v>0.76007128495704623</c:v>
                </c:pt>
                <c:pt idx="42">
                  <c:v>0.76133998981879236</c:v>
                </c:pt>
                <c:pt idx="43">
                  <c:v>0.76216867259572163</c:v>
                </c:pt>
                <c:pt idx="44">
                  <c:v>0.76092245397938008</c:v>
                </c:pt>
                <c:pt idx="45">
                  <c:v>0.75976218193913192</c:v>
                </c:pt>
                <c:pt idx="46">
                  <c:v>0.75870273794002607</c:v>
                </c:pt>
                <c:pt idx="47">
                  <c:v>0.76163919297352345</c:v>
                </c:pt>
                <c:pt idx="48">
                  <c:v>0.7631065985079184</c:v>
                </c:pt>
                <c:pt idx="49">
                  <c:v>0.76266473127315793</c:v>
                </c:pt>
                <c:pt idx="50">
                  <c:v>0.75869610967470391</c:v>
                </c:pt>
                <c:pt idx="51">
                  <c:v>0.76134352580060072</c:v>
                </c:pt>
                <c:pt idx="52">
                  <c:v>0.76558041422554846</c:v>
                </c:pt>
                <c:pt idx="53">
                  <c:v>0.76349745331069607</c:v>
                </c:pt>
                <c:pt idx="54">
                  <c:v>0.76223329234146919</c:v>
                </c:pt>
                <c:pt idx="55">
                  <c:v>0.76091902348645846</c:v>
                </c:pt>
                <c:pt idx="56">
                  <c:v>0.75880004273161872</c:v>
                </c:pt>
                <c:pt idx="57">
                  <c:v>0.76026410801070632</c:v>
                </c:pt>
                <c:pt idx="58">
                  <c:v>0.75903933800950318</c:v>
                </c:pt>
                <c:pt idx="59">
                  <c:v>0.76125351424419163</c:v>
                </c:pt>
                <c:pt idx="60">
                  <c:v>0.75944433339995998</c:v>
                </c:pt>
                <c:pt idx="61">
                  <c:v>0.76408216955153418</c:v>
                </c:pt>
                <c:pt idx="62">
                  <c:v>0.76159725962731417</c:v>
                </c:pt>
                <c:pt idx="63">
                  <c:v>0.75962951285818814</c:v>
                </c:pt>
                <c:pt idx="64">
                  <c:v>0.76343934950211623</c:v>
                </c:pt>
                <c:pt idx="65">
                  <c:v>0.76109467455621305</c:v>
                </c:pt>
                <c:pt idx="66">
                  <c:v>0.76104950450144004</c:v>
                </c:pt>
                <c:pt idx="67">
                  <c:v>0.76249356002060797</c:v>
                </c:pt>
                <c:pt idx="68">
                  <c:v>0.76147658402203855</c:v>
                </c:pt>
                <c:pt idx="69">
                  <c:v>0.75888075614612893</c:v>
                </c:pt>
                <c:pt idx="70">
                  <c:v>0.7590100334448161</c:v>
                </c:pt>
                <c:pt idx="71">
                  <c:v>0.76005914035272992</c:v>
                </c:pt>
                <c:pt idx="72">
                  <c:v>0.76360282815862279</c:v>
                </c:pt>
                <c:pt idx="73">
                  <c:v>0.76239454049696265</c:v>
                </c:pt>
                <c:pt idx="74">
                  <c:v>0.76083136246005501</c:v>
                </c:pt>
                <c:pt idx="75">
                  <c:v>0.75983558719216249</c:v>
                </c:pt>
                <c:pt idx="76">
                  <c:v>0.76419457263440227</c:v>
                </c:pt>
                <c:pt idx="77">
                  <c:v>0.76089357747273867</c:v>
                </c:pt>
                <c:pt idx="78">
                  <c:v>0.7607519279897621</c:v>
                </c:pt>
                <c:pt idx="79">
                  <c:v>0.76320771278236155</c:v>
                </c:pt>
                <c:pt idx="80">
                  <c:v>0.76227138325140698</c:v>
                </c:pt>
                <c:pt idx="81">
                  <c:v>0.76270958714980008</c:v>
                </c:pt>
                <c:pt idx="82">
                  <c:v>0.76187272294538733</c:v>
                </c:pt>
                <c:pt idx="83">
                  <c:v>0.76022983325822446</c:v>
                </c:pt>
                <c:pt idx="84">
                  <c:v>0.76507919482283959</c:v>
                </c:pt>
                <c:pt idx="85">
                  <c:v>0.76074129036817184</c:v>
                </c:pt>
                <c:pt idx="86">
                  <c:v>0.76166803185834542</c:v>
                </c:pt>
                <c:pt idx="87">
                  <c:v>0.76337593216391419</c:v>
                </c:pt>
                <c:pt idx="88">
                  <c:v>0.76010160102451951</c:v>
                </c:pt>
                <c:pt idx="89">
                  <c:v>0.76278002358093311</c:v>
                </c:pt>
                <c:pt idx="90">
                  <c:v>0.76100699650174908</c:v>
                </c:pt>
                <c:pt idx="91">
                  <c:v>0.75979945493302103</c:v>
                </c:pt>
                <c:pt idx="92">
                  <c:v>0.7627239413680782</c:v>
                </c:pt>
                <c:pt idx="93">
                  <c:v>0.75968839086623952</c:v>
                </c:pt>
                <c:pt idx="94">
                  <c:v>0.76157583632602466</c:v>
                </c:pt>
                <c:pt idx="95">
                  <c:v>0.76153246578540257</c:v>
                </c:pt>
                <c:pt idx="96">
                  <c:v>0.76083551729659848</c:v>
                </c:pt>
                <c:pt idx="97">
                  <c:v>0.76211412968019621</c:v>
                </c:pt>
                <c:pt idx="98">
                  <c:v>0.76146365647166503</c:v>
                </c:pt>
                <c:pt idx="99">
                  <c:v>0.76324423027382526</c:v>
                </c:pt>
                <c:pt idx="100">
                  <c:v>0.76405189082242908</c:v>
                </c:pt>
                <c:pt idx="101">
                  <c:v>0.76564604771464728</c:v>
                </c:pt>
                <c:pt idx="102">
                  <c:v>0.7599343884511931</c:v>
                </c:pt>
                <c:pt idx="103">
                  <c:v>0.7633575287889538</c:v>
                </c:pt>
                <c:pt idx="104">
                  <c:v>0.76175308864640634</c:v>
                </c:pt>
                <c:pt idx="105">
                  <c:v>0.76074397280621575</c:v>
                </c:pt>
                <c:pt idx="106">
                  <c:v>0.76046090686578371</c:v>
                </c:pt>
                <c:pt idx="107">
                  <c:v>0.76345778924779439</c:v>
                </c:pt>
                <c:pt idx="108">
                  <c:v>0.76225325891011908</c:v>
                </c:pt>
                <c:pt idx="109">
                  <c:v>0.76168392971937937</c:v>
                </c:pt>
                <c:pt idx="110">
                  <c:v>0.76048453358698731</c:v>
                </c:pt>
                <c:pt idx="111">
                  <c:v>0.7630888239566268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55-461E-B3FF-8E1DDAD79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87760"/>
        <c:axId val="508994832"/>
      </c:lineChart>
      <c:catAx>
        <c:axId val="50898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94832"/>
        <c:crosses val="autoZero"/>
        <c:auto val="1"/>
        <c:lblAlgn val="ctr"/>
        <c:lblOffset val="100"/>
        <c:noMultiLvlLbl val="0"/>
      </c:catAx>
      <c:valAx>
        <c:axId val="5089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8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LoOCBP</a:t>
            </a:r>
            <a:r>
              <a:rPr lang="en-GB" baseline="0"/>
              <a:t>:LoaXMI vs  LoaCBP:LoaXMI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'Tree Load Time'!$M$1</c:f>
              <c:strCache>
                <c:ptCount val="1"/>
                <c:pt idx="0">
                  <c:v>LoOCBP:LoaXMI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'Tree Load Time'!$A$2:$A$113</c:f>
              <c:numCache>
                <c:formatCode>General</c:formatCode>
                <c:ptCount val="112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</c:numCache>
            </c:numRef>
          </c:cat>
          <c:val>
            <c:numRef>
              <c:f>'Tree Load Time'!$M$2:$M$113</c:f>
              <c:numCache>
                <c:formatCode>0.00</c:formatCode>
                <c:ptCount val="112"/>
                <c:pt idx="0">
                  <c:v>0.44444444444444436</c:v>
                </c:pt>
                <c:pt idx="1">
                  <c:v>2.6984126984126986</c:v>
                </c:pt>
                <c:pt idx="2">
                  <c:v>5.7</c:v>
                </c:pt>
                <c:pt idx="3">
                  <c:v>5.4615384615384617</c:v>
                </c:pt>
                <c:pt idx="4">
                  <c:v>5.7368421052631575</c:v>
                </c:pt>
                <c:pt idx="5">
                  <c:v>6.2857142857142856</c:v>
                </c:pt>
                <c:pt idx="6">
                  <c:v>5.9624999999999995</c:v>
                </c:pt>
                <c:pt idx="7">
                  <c:v>7.9571428571428573</c:v>
                </c:pt>
                <c:pt idx="8">
                  <c:v>6.8181818181818183</c:v>
                </c:pt>
                <c:pt idx="9">
                  <c:v>6.1666666666666661</c:v>
                </c:pt>
                <c:pt idx="10">
                  <c:v>8.6466165413533851</c:v>
                </c:pt>
                <c:pt idx="11">
                  <c:v>6.6642857142857137</c:v>
                </c:pt>
                <c:pt idx="12">
                  <c:v>8.1503267973856222</c:v>
                </c:pt>
                <c:pt idx="13">
                  <c:v>8.6614173228346463</c:v>
                </c:pt>
                <c:pt idx="14">
                  <c:v>7.0427807486631018</c:v>
                </c:pt>
                <c:pt idx="15">
                  <c:v>7.3387978142076502</c:v>
                </c:pt>
                <c:pt idx="16">
                  <c:v>6.5862068965517251</c:v>
                </c:pt>
                <c:pt idx="17">
                  <c:v>8.2300469483568079</c:v>
                </c:pt>
                <c:pt idx="18">
                  <c:v>7.9090909090909092</c:v>
                </c:pt>
                <c:pt idx="19">
                  <c:v>7.1124999999999998</c:v>
                </c:pt>
                <c:pt idx="20">
                  <c:v>7.384615384615385</c:v>
                </c:pt>
                <c:pt idx="21">
                  <c:v>7.7832699619771857</c:v>
                </c:pt>
                <c:pt idx="22">
                  <c:v>7.3689655172413788</c:v>
                </c:pt>
                <c:pt idx="23">
                  <c:v>8.4241379310344815</c:v>
                </c:pt>
                <c:pt idx="24">
                  <c:v>6.9966996699669961</c:v>
                </c:pt>
                <c:pt idx="25">
                  <c:v>9.6451612903225801</c:v>
                </c:pt>
                <c:pt idx="26">
                  <c:v>7.6151515151515152</c:v>
                </c:pt>
                <c:pt idx="27">
                  <c:v>7.1216617210682491</c:v>
                </c:pt>
                <c:pt idx="28">
                  <c:v>6.9428571428571422</c:v>
                </c:pt>
                <c:pt idx="29">
                  <c:v>7.4705882352941169</c:v>
                </c:pt>
                <c:pt idx="30">
                  <c:v>8.493188010899182</c:v>
                </c:pt>
                <c:pt idx="31">
                  <c:v>7.3720930232558146</c:v>
                </c:pt>
                <c:pt idx="32">
                  <c:v>6.4953488372093027</c:v>
                </c:pt>
                <c:pt idx="33">
                  <c:v>7.9249394673123472</c:v>
                </c:pt>
                <c:pt idx="34">
                  <c:v>9.6314496314496321</c:v>
                </c:pt>
                <c:pt idx="35">
                  <c:v>7.1590909090909092</c:v>
                </c:pt>
                <c:pt idx="36">
                  <c:v>8.0063829787234049</c:v>
                </c:pt>
                <c:pt idx="37">
                  <c:v>7.8108695652173914</c:v>
                </c:pt>
                <c:pt idx="38">
                  <c:v>7.3383297644539622</c:v>
                </c:pt>
                <c:pt idx="39">
                  <c:v>8.4332648870636557</c:v>
                </c:pt>
                <c:pt idx="40">
                  <c:v>7.3687500000000004</c:v>
                </c:pt>
                <c:pt idx="41">
                  <c:v>7.1259999999999994</c:v>
                </c:pt>
                <c:pt idx="42">
                  <c:v>7.3558994197292069</c:v>
                </c:pt>
                <c:pt idx="43">
                  <c:v>7.5451197053407002</c:v>
                </c:pt>
                <c:pt idx="44">
                  <c:v>8.1160220994475125</c:v>
                </c:pt>
                <c:pt idx="45">
                  <c:v>8.3874999999999993</c:v>
                </c:pt>
                <c:pt idx="46">
                  <c:v>8.3216666666666672</c:v>
                </c:pt>
                <c:pt idx="47">
                  <c:v>7.6661016949152545</c:v>
                </c:pt>
                <c:pt idx="48">
                  <c:v>8.3338983050847464</c:v>
                </c:pt>
                <c:pt idx="49">
                  <c:v>9.1116427432216902</c:v>
                </c:pt>
                <c:pt idx="50">
                  <c:v>8.3630470016207461</c:v>
                </c:pt>
                <c:pt idx="51">
                  <c:v>7.4383561643835625</c:v>
                </c:pt>
                <c:pt idx="52">
                  <c:v>8.0568720379146921</c:v>
                </c:pt>
                <c:pt idx="53">
                  <c:v>6.9487179487179489</c:v>
                </c:pt>
                <c:pt idx="54">
                  <c:v>8.515742128935532</c:v>
                </c:pt>
                <c:pt idx="55">
                  <c:v>7.3382352941176467</c:v>
                </c:pt>
                <c:pt idx="56">
                  <c:v>7.8622668579626982</c:v>
                </c:pt>
                <c:pt idx="57">
                  <c:v>7.9843527738264584</c:v>
                </c:pt>
                <c:pt idx="58">
                  <c:v>8.0571827057182706</c:v>
                </c:pt>
                <c:pt idx="59">
                  <c:v>7.6806136680613664</c:v>
                </c:pt>
                <c:pt idx="60">
                  <c:v>8.1705639614855574</c:v>
                </c:pt>
                <c:pt idx="61">
                  <c:v>8.1486486486486491</c:v>
                </c:pt>
                <c:pt idx="62">
                  <c:v>8.0291139240506322</c:v>
                </c:pt>
                <c:pt idx="63">
                  <c:v>7.5374999999999996</c:v>
                </c:pt>
                <c:pt idx="64">
                  <c:v>7.4237074401008831</c:v>
                </c:pt>
                <c:pt idx="65">
                  <c:v>7.1395061728395062</c:v>
                </c:pt>
                <c:pt idx="66">
                  <c:v>7.9175891758917594</c:v>
                </c:pt>
                <c:pt idx="67">
                  <c:v>7.7303506650544138</c:v>
                </c:pt>
                <c:pt idx="68">
                  <c:v>8.3034647550776572</c:v>
                </c:pt>
                <c:pt idx="69">
                  <c:v>8.5930232558139537</c:v>
                </c:pt>
                <c:pt idx="70">
                  <c:v>8.1234140715109575</c:v>
                </c:pt>
                <c:pt idx="71">
                  <c:v>8.2862029646522242</c:v>
                </c:pt>
                <c:pt idx="72">
                  <c:v>8.1215909090909104</c:v>
                </c:pt>
                <c:pt idx="73">
                  <c:v>8.2000000000000011</c:v>
                </c:pt>
                <c:pt idx="74">
                  <c:v>7.7912087912087911</c:v>
                </c:pt>
                <c:pt idx="75">
                  <c:v>8.5807150595883002</c:v>
                </c:pt>
                <c:pt idx="76">
                  <c:v>7.094552929085304</c:v>
                </c:pt>
                <c:pt idx="77">
                  <c:v>7.7537387836490526</c:v>
                </c:pt>
                <c:pt idx="78">
                  <c:v>8.1577847439916411</c:v>
                </c:pt>
                <c:pt idx="79">
                  <c:v>8.3725690890481062</c:v>
                </c:pt>
                <c:pt idx="80">
                  <c:v>8.2981056829511477</c:v>
                </c:pt>
                <c:pt idx="81">
                  <c:v>8.12142152023692</c:v>
                </c:pt>
                <c:pt idx="82">
                  <c:v>8.5459032576505436</c:v>
                </c:pt>
                <c:pt idx="83">
                  <c:v>8.2449177153920612</c:v>
                </c:pt>
                <c:pt idx="84">
                  <c:v>8.25</c:v>
                </c:pt>
                <c:pt idx="85">
                  <c:v>8.1965150048402702</c:v>
                </c:pt>
                <c:pt idx="86">
                  <c:v>7.2075471698113214</c:v>
                </c:pt>
                <c:pt idx="87">
                  <c:v>8.4046728971962619</c:v>
                </c:pt>
                <c:pt idx="88">
                  <c:v>8.3130193905817187</c:v>
                </c:pt>
                <c:pt idx="89">
                  <c:v>8.0469026548672566</c:v>
                </c:pt>
                <c:pt idx="90">
                  <c:v>9.0053908355795151</c:v>
                </c:pt>
                <c:pt idx="91">
                  <c:v>8.3527803099361897</c:v>
                </c:pt>
                <c:pt idx="92">
                  <c:v>8.3097345132743357</c:v>
                </c:pt>
                <c:pt idx="93">
                  <c:v>8.730434782608695</c:v>
                </c:pt>
                <c:pt idx="94">
                  <c:v>8.0911435941530527</c:v>
                </c:pt>
                <c:pt idx="95">
                  <c:v>9.8098891730605295</c:v>
                </c:pt>
                <c:pt idx="96">
                  <c:v>9.9747262005054758</c:v>
                </c:pt>
                <c:pt idx="97">
                  <c:v>9.0815126050420165</c:v>
                </c:pt>
                <c:pt idx="98">
                  <c:v>10.799498746867167</c:v>
                </c:pt>
                <c:pt idx="99">
                  <c:v>8.4336356141797193</c:v>
                </c:pt>
                <c:pt idx="100">
                  <c:v>9.5167074164629177</c:v>
                </c:pt>
                <c:pt idx="101">
                  <c:v>8.8249801113762913</c:v>
                </c:pt>
                <c:pt idx="102">
                  <c:v>9.3662194159431724</c:v>
                </c:pt>
                <c:pt idx="103">
                  <c:v>8.716163959783449</c:v>
                </c:pt>
                <c:pt idx="104">
                  <c:v>7.7466977466977465</c:v>
                </c:pt>
                <c:pt idx="105">
                  <c:v>9.9095127610208831</c:v>
                </c:pt>
                <c:pt idx="106">
                  <c:v>8.6465648854961827</c:v>
                </c:pt>
                <c:pt idx="107">
                  <c:v>10.622071050642479</c:v>
                </c:pt>
                <c:pt idx="108">
                  <c:v>8.8358208955223869</c:v>
                </c:pt>
                <c:pt idx="109">
                  <c:v>8.8380597014925364</c:v>
                </c:pt>
                <c:pt idx="110">
                  <c:v>9.1365998515219005</c:v>
                </c:pt>
                <c:pt idx="111">
                  <c:v>9.835666912306559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7D-4FB8-BD41-0307982642CE}"/>
            </c:ext>
          </c:extLst>
        </c:ser>
        <c:ser>
          <c:idx val="1"/>
          <c:order val="1"/>
          <c:tx>
            <c:strRef>
              <c:f>'Tree Load Time'!$N$1</c:f>
              <c:strCache>
                <c:ptCount val="1"/>
                <c:pt idx="0">
                  <c:v>LoaCBP:LoaXMI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'Tree Load Time'!$A$2:$A$113</c:f>
              <c:numCache>
                <c:formatCode>General</c:formatCode>
                <c:ptCount val="112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</c:numCache>
            </c:numRef>
          </c:cat>
          <c:val>
            <c:numRef>
              <c:f>'Tree Load Time'!$N$2:$N$113</c:f>
              <c:numCache>
                <c:formatCode>0.00</c:formatCode>
                <c:ptCount val="112"/>
                <c:pt idx="0">
                  <c:v>0.51851851851851849</c:v>
                </c:pt>
                <c:pt idx="1">
                  <c:v>3.0317460317460316</c:v>
                </c:pt>
                <c:pt idx="2">
                  <c:v>6.2</c:v>
                </c:pt>
                <c:pt idx="3">
                  <c:v>6.9230769230769234</c:v>
                </c:pt>
                <c:pt idx="4">
                  <c:v>8.0701754385964914</c:v>
                </c:pt>
                <c:pt idx="5">
                  <c:v>8.6714285714285708</c:v>
                </c:pt>
                <c:pt idx="6">
                  <c:v>9.25</c:v>
                </c:pt>
                <c:pt idx="7">
                  <c:v>15.142857142857142</c:v>
                </c:pt>
                <c:pt idx="8">
                  <c:v>10.545454545454547</c:v>
                </c:pt>
                <c:pt idx="9">
                  <c:v>12.475</c:v>
                </c:pt>
                <c:pt idx="10">
                  <c:v>12.18045112781955</c:v>
                </c:pt>
                <c:pt idx="11">
                  <c:v>13.235714285714286</c:v>
                </c:pt>
                <c:pt idx="12">
                  <c:v>12.529411764705884</c:v>
                </c:pt>
                <c:pt idx="13">
                  <c:v>19.110236220472441</c:v>
                </c:pt>
                <c:pt idx="14">
                  <c:v>13.705882352941174</c:v>
                </c:pt>
                <c:pt idx="15">
                  <c:v>15.901639344262295</c:v>
                </c:pt>
                <c:pt idx="16">
                  <c:v>15.798029556650247</c:v>
                </c:pt>
                <c:pt idx="17">
                  <c:v>15.976525821596244</c:v>
                </c:pt>
                <c:pt idx="18">
                  <c:v>17</c:v>
                </c:pt>
                <c:pt idx="19">
                  <c:v>17.195833333333333</c:v>
                </c:pt>
                <c:pt idx="20">
                  <c:v>17.026923076923076</c:v>
                </c:pt>
                <c:pt idx="21">
                  <c:v>17.34980988593156</c:v>
                </c:pt>
                <c:pt idx="22">
                  <c:v>17.19655172413793</c:v>
                </c:pt>
                <c:pt idx="23">
                  <c:v>18.320689655172412</c:v>
                </c:pt>
                <c:pt idx="24">
                  <c:v>20.207920792079207</c:v>
                </c:pt>
                <c:pt idx="25">
                  <c:v>19.848387096774193</c:v>
                </c:pt>
                <c:pt idx="26">
                  <c:v>21.09090909090909</c:v>
                </c:pt>
                <c:pt idx="27">
                  <c:v>22.501483679525222</c:v>
                </c:pt>
                <c:pt idx="28">
                  <c:v>22.628571428571426</c:v>
                </c:pt>
                <c:pt idx="29">
                  <c:v>22.464985994397757</c:v>
                </c:pt>
                <c:pt idx="30">
                  <c:v>23.414168937329698</c:v>
                </c:pt>
                <c:pt idx="31">
                  <c:v>23.093023255813957</c:v>
                </c:pt>
                <c:pt idx="32">
                  <c:v>22.937209302325581</c:v>
                </c:pt>
                <c:pt idx="33">
                  <c:v>23.784503631961257</c:v>
                </c:pt>
                <c:pt idx="34">
                  <c:v>24.832923832923832</c:v>
                </c:pt>
                <c:pt idx="35">
                  <c:v>25.506818181818186</c:v>
                </c:pt>
                <c:pt idx="36">
                  <c:v>24.270212765957449</c:v>
                </c:pt>
                <c:pt idx="37">
                  <c:v>24.645652173913042</c:v>
                </c:pt>
                <c:pt idx="38">
                  <c:v>26.466809421841543</c:v>
                </c:pt>
                <c:pt idx="39">
                  <c:v>25.928131416837783</c:v>
                </c:pt>
                <c:pt idx="40">
                  <c:v>27.910416666666663</c:v>
                </c:pt>
                <c:pt idx="41">
                  <c:v>27.686</c:v>
                </c:pt>
                <c:pt idx="42">
                  <c:v>29.096711798839458</c:v>
                </c:pt>
                <c:pt idx="43">
                  <c:v>28.360957642725598</c:v>
                </c:pt>
                <c:pt idx="44">
                  <c:v>29.441988950276244</c:v>
                </c:pt>
                <c:pt idx="45">
                  <c:v>29.416071428571428</c:v>
                </c:pt>
                <c:pt idx="46">
                  <c:v>29.733333333333334</c:v>
                </c:pt>
                <c:pt idx="47">
                  <c:v>30.649152542372882</c:v>
                </c:pt>
                <c:pt idx="48">
                  <c:v>30.293220338983055</c:v>
                </c:pt>
                <c:pt idx="49">
                  <c:v>31.547049441786282</c:v>
                </c:pt>
                <c:pt idx="50">
                  <c:v>32.128038897893028</c:v>
                </c:pt>
                <c:pt idx="51">
                  <c:v>31.456621004566212</c:v>
                </c:pt>
                <c:pt idx="52">
                  <c:v>31.417061611374407</c:v>
                </c:pt>
                <c:pt idx="53">
                  <c:v>32.996983408748115</c:v>
                </c:pt>
                <c:pt idx="54">
                  <c:v>33.218890554722641</c:v>
                </c:pt>
                <c:pt idx="55">
                  <c:v>34.352941176470587</c:v>
                </c:pt>
                <c:pt idx="56">
                  <c:v>34.830703012912487</c:v>
                </c:pt>
                <c:pt idx="57">
                  <c:v>35.372688477951634</c:v>
                </c:pt>
                <c:pt idx="58">
                  <c:v>35.578800557880058</c:v>
                </c:pt>
                <c:pt idx="59">
                  <c:v>37.354253835425382</c:v>
                </c:pt>
                <c:pt idx="60">
                  <c:v>36.248968363136179</c:v>
                </c:pt>
                <c:pt idx="61">
                  <c:v>37.729729729729726</c:v>
                </c:pt>
                <c:pt idx="62">
                  <c:v>35.674683544303797</c:v>
                </c:pt>
                <c:pt idx="63">
                  <c:v>37.358750000000001</c:v>
                </c:pt>
                <c:pt idx="64">
                  <c:v>39.907944514501892</c:v>
                </c:pt>
                <c:pt idx="65">
                  <c:v>38.654320987654316</c:v>
                </c:pt>
                <c:pt idx="66">
                  <c:v>40.049200492004921</c:v>
                </c:pt>
                <c:pt idx="67">
                  <c:v>39.681983071342202</c:v>
                </c:pt>
                <c:pt idx="68">
                  <c:v>40.41457586618877</c:v>
                </c:pt>
                <c:pt idx="69">
                  <c:v>41.561627906976746</c:v>
                </c:pt>
                <c:pt idx="70">
                  <c:v>41.029988465974625</c:v>
                </c:pt>
                <c:pt idx="71">
                  <c:v>42.485746864310151</c:v>
                </c:pt>
                <c:pt idx="72">
                  <c:v>42.678409090909092</c:v>
                </c:pt>
                <c:pt idx="73">
                  <c:v>42.766666666666673</c:v>
                </c:pt>
                <c:pt idx="74">
                  <c:v>43.508791208791209</c:v>
                </c:pt>
                <c:pt idx="75">
                  <c:v>44.167930660888409</c:v>
                </c:pt>
                <c:pt idx="76">
                  <c:v>42.720452209660841</c:v>
                </c:pt>
                <c:pt idx="77">
                  <c:v>42.120638085742776</c:v>
                </c:pt>
                <c:pt idx="78">
                  <c:v>45.684430512016718</c:v>
                </c:pt>
                <c:pt idx="79">
                  <c:v>45.78607983623337</c:v>
                </c:pt>
                <c:pt idx="80">
                  <c:v>45.101694915254235</c:v>
                </c:pt>
                <c:pt idx="81">
                  <c:v>45.386969397828231</c:v>
                </c:pt>
                <c:pt idx="82">
                  <c:v>46.860809476801577</c:v>
                </c:pt>
                <c:pt idx="83">
                  <c:v>47.492739593417227</c:v>
                </c:pt>
                <c:pt idx="84">
                  <c:v>47.593269230769231</c:v>
                </c:pt>
                <c:pt idx="85">
                  <c:v>48.841239109390123</c:v>
                </c:pt>
                <c:pt idx="86">
                  <c:v>48.502830188679248</c:v>
                </c:pt>
                <c:pt idx="87">
                  <c:v>49.364485981308412</c:v>
                </c:pt>
                <c:pt idx="88">
                  <c:v>50.350877192982459</c:v>
                </c:pt>
                <c:pt idx="89">
                  <c:v>48.678761061946901</c:v>
                </c:pt>
                <c:pt idx="90">
                  <c:v>50.221922731356692</c:v>
                </c:pt>
                <c:pt idx="91">
                  <c:v>53.014585232452134</c:v>
                </c:pt>
                <c:pt idx="92">
                  <c:v>51.230088495575217</c:v>
                </c:pt>
                <c:pt idx="93">
                  <c:v>51.597391304347823</c:v>
                </c:pt>
                <c:pt idx="94">
                  <c:v>53.559759243336202</c:v>
                </c:pt>
                <c:pt idx="95">
                  <c:v>54.720375106564369</c:v>
                </c:pt>
                <c:pt idx="96">
                  <c:v>54.358045492839089</c:v>
                </c:pt>
                <c:pt idx="97">
                  <c:v>56.195798319327729</c:v>
                </c:pt>
                <c:pt idx="98">
                  <c:v>56.232247284878859</c:v>
                </c:pt>
                <c:pt idx="99">
                  <c:v>55.941467436108823</c:v>
                </c:pt>
                <c:pt idx="100">
                  <c:v>56.088019559902193</c:v>
                </c:pt>
                <c:pt idx="101">
                  <c:v>56.215592680986475</c:v>
                </c:pt>
                <c:pt idx="102">
                  <c:v>58.084451460142063</c:v>
                </c:pt>
                <c:pt idx="103">
                  <c:v>58.203402938901775</c:v>
                </c:pt>
                <c:pt idx="104">
                  <c:v>58.909867909867906</c:v>
                </c:pt>
                <c:pt idx="105">
                  <c:v>58.499613302397528</c:v>
                </c:pt>
                <c:pt idx="106">
                  <c:v>60.648854961832058</c:v>
                </c:pt>
                <c:pt idx="107">
                  <c:v>57.934240362811792</c:v>
                </c:pt>
                <c:pt idx="108">
                  <c:v>61.042537313432838</c:v>
                </c:pt>
                <c:pt idx="109">
                  <c:v>61.467910447761199</c:v>
                </c:pt>
                <c:pt idx="110">
                  <c:v>63.311061618411294</c:v>
                </c:pt>
                <c:pt idx="111">
                  <c:v>62.633014001473846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7D-4FB8-BD41-030798264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85584"/>
        <c:axId val="508978512"/>
      </c:lineChart>
      <c:catAx>
        <c:axId val="50898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78512"/>
        <c:crosses val="autoZero"/>
        <c:auto val="1"/>
        <c:lblAlgn val="ctr"/>
        <c:lblOffset val="100"/>
        <c:noMultiLvlLbl val="0"/>
      </c:catAx>
      <c:valAx>
        <c:axId val="50897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8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LoaXMI,</a:t>
            </a:r>
            <a:r>
              <a:rPr lang="en-GB" sz="1400" b="0" i="0" u="none" strike="noStrike" baseline="0"/>
              <a:t> </a:t>
            </a:r>
            <a:r>
              <a:rPr lang="en-GB" sz="1400" b="0" i="0" u="none" strike="noStrike" baseline="0">
                <a:effectLst/>
              </a:rPr>
              <a:t>LoOCBP,</a:t>
            </a:r>
            <a:r>
              <a:rPr lang="en-GB" sz="1400" b="0" i="0" u="none" strike="noStrike" baseline="0"/>
              <a:t> </a:t>
            </a:r>
            <a:r>
              <a:rPr lang="en-GB" sz="1400" b="0" i="0" u="none" strike="noStrike" baseline="0">
                <a:effectLst/>
              </a:rPr>
              <a:t>LoaCBP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'Empty Model'!$D$1</c:f>
              <c:strCache>
                <c:ptCount val="1"/>
                <c:pt idx="0">
                  <c:v>LoaXMI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'Empty Model'!$A$2:$A$101</c:f>
              <c:numCache>
                <c:formatCode>General</c:formatCode>
                <c:ptCount val="10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</c:numCache>
            </c:numRef>
          </c:cat>
          <c:val>
            <c:numRef>
              <c:f>'Empty Model'!$D$2:$D$101</c:f>
              <c:numCache>
                <c:formatCode>General</c:formatCode>
                <c:ptCount val="100"/>
                <c:pt idx="0">
                  <c:v>0.01</c:v>
                </c:pt>
                <c:pt idx="1">
                  <c:v>6.9999999999999999E-4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6.9999999999999999E-4</c:v>
                </c:pt>
                <c:pt idx="7">
                  <c:v>1E-3</c:v>
                </c:pt>
                <c:pt idx="8">
                  <c:v>6.9999999999999999E-4</c:v>
                </c:pt>
                <c:pt idx="9">
                  <c:v>1E-3</c:v>
                </c:pt>
                <c:pt idx="10">
                  <c:v>6.9999999999999999E-4</c:v>
                </c:pt>
                <c:pt idx="11">
                  <c:v>6.9999999999999999E-4</c:v>
                </c:pt>
                <c:pt idx="12">
                  <c:v>0</c:v>
                </c:pt>
                <c:pt idx="13">
                  <c:v>1E-3</c:v>
                </c:pt>
                <c:pt idx="14">
                  <c:v>6.9999999999999999E-4</c:v>
                </c:pt>
                <c:pt idx="15">
                  <c:v>1E-3</c:v>
                </c:pt>
                <c:pt idx="16">
                  <c:v>6.9999999999999999E-4</c:v>
                </c:pt>
                <c:pt idx="17">
                  <c:v>6.9999999999999999E-4</c:v>
                </c:pt>
                <c:pt idx="18">
                  <c:v>6.9999999999999999E-4</c:v>
                </c:pt>
                <c:pt idx="19">
                  <c:v>6.9999999999999999E-4</c:v>
                </c:pt>
                <c:pt idx="20" formatCode="0.000">
                  <c:v>6.9999999999999999E-4</c:v>
                </c:pt>
                <c:pt idx="21">
                  <c:v>6.9999999999999999E-4</c:v>
                </c:pt>
                <c:pt idx="22">
                  <c:v>6.9999999999999999E-4</c:v>
                </c:pt>
                <c:pt idx="23">
                  <c:v>1E-3</c:v>
                </c:pt>
                <c:pt idx="24">
                  <c:v>6.9999999999999999E-4</c:v>
                </c:pt>
                <c:pt idx="25">
                  <c:v>2.9999999999999997E-4</c:v>
                </c:pt>
                <c:pt idx="26">
                  <c:v>6.9999999999999999E-4</c:v>
                </c:pt>
                <c:pt idx="27">
                  <c:v>2.9999999999999997E-4</c:v>
                </c:pt>
                <c:pt idx="28">
                  <c:v>2.9999999999999997E-4</c:v>
                </c:pt>
                <c:pt idx="29">
                  <c:v>6.9999999999999999E-4</c:v>
                </c:pt>
                <c:pt idx="30">
                  <c:v>6.9999999999999999E-4</c:v>
                </c:pt>
                <c:pt idx="31">
                  <c:v>6.9999999999999999E-4</c:v>
                </c:pt>
                <c:pt idx="32">
                  <c:v>0</c:v>
                </c:pt>
                <c:pt idx="33">
                  <c:v>2.9999999999999997E-4</c:v>
                </c:pt>
                <c:pt idx="34">
                  <c:v>6.9999999999999999E-4</c:v>
                </c:pt>
                <c:pt idx="35">
                  <c:v>6.9999999999999999E-4</c:v>
                </c:pt>
                <c:pt idx="36">
                  <c:v>2.9999999999999997E-4</c:v>
                </c:pt>
                <c:pt idx="37">
                  <c:v>1E-3</c:v>
                </c:pt>
                <c:pt idx="38">
                  <c:v>6.9999999999999999E-4</c:v>
                </c:pt>
                <c:pt idx="39">
                  <c:v>1E-3</c:v>
                </c:pt>
                <c:pt idx="40">
                  <c:v>2.9999999999999997E-4</c:v>
                </c:pt>
                <c:pt idx="41">
                  <c:v>2.9999999999999997E-4</c:v>
                </c:pt>
                <c:pt idx="42">
                  <c:v>6.9999999999999999E-4</c:v>
                </c:pt>
                <c:pt idx="43">
                  <c:v>0</c:v>
                </c:pt>
                <c:pt idx="44">
                  <c:v>1E-3</c:v>
                </c:pt>
                <c:pt idx="45">
                  <c:v>6.9999999999999999E-4</c:v>
                </c:pt>
                <c:pt idx="46">
                  <c:v>1E-3</c:v>
                </c:pt>
                <c:pt idx="47">
                  <c:v>2.9999999999999997E-4</c:v>
                </c:pt>
                <c:pt idx="48">
                  <c:v>2.9999999999999997E-4</c:v>
                </c:pt>
                <c:pt idx="49">
                  <c:v>1E-3</c:v>
                </c:pt>
                <c:pt idx="50">
                  <c:v>6.9999999999999999E-4</c:v>
                </c:pt>
                <c:pt idx="51">
                  <c:v>2.9999999999999997E-4</c:v>
                </c:pt>
                <c:pt idx="52">
                  <c:v>6.9999999999999999E-4</c:v>
                </c:pt>
                <c:pt idx="53">
                  <c:v>1E-3</c:v>
                </c:pt>
                <c:pt idx="54">
                  <c:v>0</c:v>
                </c:pt>
                <c:pt idx="55">
                  <c:v>0</c:v>
                </c:pt>
                <c:pt idx="56">
                  <c:v>1E-3</c:v>
                </c:pt>
                <c:pt idx="57">
                  <c:v>2.9999999999999997E-4</c:v>
                </c:pt>
                <c:pt idx="58">
                  <c:v>6.9999999999999999E-4</c:v>
                </c:pt>
                <c:pt idx="59">
                  <c:v>6.9999999999999999E-4</c:v>
                </c:pt>
                <c:pt idx="60">
                  <c:v>6.9999999999999999E-4</c:v>
                </c:pt>
                <c:pt idx="61">
                  <c:v>6.9999999999999999E-4</c:v>
                </c:pt>
                <c:pt idx="62">
                  <c:v>2.9999999999999997E-4</c:v>
                </c:pt>
                <c:pt idx="63">
                  <c:v>6.9999999999999999E-4</c:v>
                </c:pt>
                <c:pt idx="64">
                  <c:v>6.9999999999999999E-4</c:v>
                </c:pt>
                <c:pt idx="65">
                  <c:v>6.9999999999999999E-4</c:v>
                </c:pt>
                <c:pt idx="66">
                  <c:v>6.9999999999999999E-4</c:v>
                </c:pt>
                <c:pt idx="67">
                  <c:v>2.9999999999999997E-4</c:v>
                </c:pt>
                <c:pt idx="68">
                  <c:v>0</c:v>
                </c:pt>
                <c:pt idx="69">
                  <c:v>6.9999999999999999E-4</c:v>
                </c:pt>
                <c:pt idx="70">
                  <c:v>2.9999999999999997E-4</c:v>
                </c:pt>
                <c:pt idx="71">
                  <c:v>6.9999999999999999E-4</c:v>
                </c:pt>
                <c:pt idx="72">
                  <c:v>6.9999999999999999E-4</c:v>
                </c:pt>
                <c:pt idx="73">
                  <c:v>6.9999999999999999E-4</c:v>
                </c:pt>
                <c:pt idx="74">
                  <c:v>1E-3</c:v>
                </c:pt>
                <c:pt idx="75">
                  <c:v>0</c:v>
                </c:pt>
                <c:pt idx="76">
                  <c:v>6.9999999999999999E-4</c:v>
                </c:pt>
                <c:pt idx="77">
                  <c:v>2.9999999999999997E-4</c:v>
                </c:pt>
                <c:pt idx="78">
                  <c:v>2.9999999999999997E-4</c:v>
                </c:pt>
                <c:pt idx="79">
                  <c:v>6.9999999999999999E-4</c:v>
                </c:pt>
                <c:pt idx="80">
                  <c:v>6.9999999999999999E-4</c:v>
                </c:pt>
                <c:pt idx="81">
                  <c:v>1E-3</c:v>
                </c:pt>
                <c:pt idx="82">
                  <c:v>1E-3</c:v>
                </c:pt>
                <c:pt idx="83">
                  <c:v>1E-3</c:v>
                </c:pt>
                <c:pt idx="84">
                  <c:v>1.2999999999999999E-3</c:v>
                </c:pt>
                <c:pt idx="85">
                  <c:v>2.9999999999999997E-4</c:v>
                </c:pt>
                <c:pt idx="86">
                  <c:v>6.9999999999999999E-4</c:v>
                </c:pt>
                <c:pt idx="87">
                  <c:v>1E-3</c:v>
                </c:pt>
                <c:pt idx="88">
                  <c:v>1E-3</c:v>
                </c:pt>
                <c:pt idx="89">
                  <c:v>1.2999999999999999E-3</c:v>
                </c:pt>
                <c:pt idx="90">
                  <c:v>6.9999999999999999E-4</c:v>
                </c:pt>
                <c:pt idx="91">
                  <c:v>1E-3</c:v>
                </c:pt>
                <c:pt idx="92">
                  <c:v>6.9999999999999999E-4</c:v>
                </c:pt>
                <c:pt idx="93">
                  <c:v>2.9999999999999997E-4</c:v>
                </c:pt>
                <c:pt idx="94">
                  <c:v>0</c:v>
                </c:pt>
                <c:pt idx="95">
                  <c:v>6.9999999999999999E-4</c:v>
                </c:pt>
                <c:pt idx="96">
                  <c:v>6.9999999999999999E-4</c:v>
                </c:pt>
                <c:pt idx="97">
                  <c:v>6.9999999999999999E-4</c:v>
                </c:pt>
                <c:pt idx="98">
                  <c:v>2.9999999999999997E-4</c:v>
                </c:pt>
                <c:pt idx="99">
                  <c:v>6.9999999999999999E-4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4-4788-B60B-EF70923CF631}"/>
            </c:ext>
          </c:extLst>
        </c:ser>
        <c:ser>
          <c:idx val="1"/>
          <c:order val="1"/>
          <c:tx>
            <c:strRef>
              <c:f>'Empty Model'!$E$1</c:f>
              <c:strCache>
                <c:ptCount val="1"/>
                <c:pt idx="0">
                  <c:v>LoOCBP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'Empty Model'!$A$2:$A$101</c:f>
              <c:numCache>
                <c:formatCode>General</c:formatCode>
                <c:ptCount val="10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</c:numCache>
            </c:numRef>
          </c:cat>
          <c:val>
            <c:numRef>
              <c:f>'Empty Model'!$E$2:$E$101</c:f>
              <c:numCache>
                <c:formatCode>General</c:formatCode>
                <c:ptCount val="100"/>
                <c:pt idx="0">
                  <c:v>2.3E-3</c:v>
                </c:pt>
                <c:pt idx="1">
                  <c:v>4.7000000000000002E-3</c:v>
                </c:pt>
                <c:pt idx="2">
                  <c:v>2E-3</c:v>
                </c:pt>
                <c:pt idx="3">
                  <c:v>1.2999999999999999E-3</c:v>
                </c:pt>
                <c:pt idx="4">
                  <c:v>6.9999999999999999E-4</c:v>
                </c:pt>
                <c:pt idx="5">
                  <c:v>1.6999999999999999E-3</c:v>
                </c:pt>
                <c:pt idx="6">
                  <c:v>1.2999999999999999E-3</c:v>
                </c:pt>
                <c:pt idx="7">
                  <c:v>2E-3</c:v>
                </c:pt>
                <c:pt idx="8">
                  <c:v>1.6999999999999999E-3</c:v>
                </c:pt>
                <c:pt idx="9">
                  <c:v>2E-3</c:v>
                </c:pt>
                <c:pt idx="10">
                  <c:v>2.3E-3</c:v>
                </c:pt>
                <c:pt idx="11">
                  <c:v>3.3E-3</c:v>
                </c:pt>
                <c:pt idx="12">
                  <c:v>2.7000000000000001E-3</c:v>
                </c:pt>
                <c:pt idx="13">
                  <c:v>3.3E-3</c:v>
                </c:pt>
                <c:pt idx="14">
                  <c:v>3.3E-3</c:v>
                </c:pt>
                <c:pt idx="15">
                  <c:v>3.0000000000000001E-3</c:v>
                </c:pt>
                <c:pt idx="16">
                  <c:v>4.0000000000000001E-3</c:v>
                </c:pt>
                <c:pt idx="17">
                  <c:v>4.3E-3</c:v>
                </c:pt>
                <c:pt idx="18">
                  <c:v>3.3E-3</c:v>
                </c:pt>
                <c:pt idx="19">
                  <c:v>4.3E-3</c:v>
                </c:pt>
                <c:pt idx="20" formatCode="0.000">
                  <c:v>4.0000000000000001E-3</c:v>
                </c:pt>
                <c:pt idx="21">
                  <c:v>5.0000000000000001E-3</c:v>
                </c:pt>
                <c:pt idx="22">
                  <c:v>5.0000000000000001E-3</c:v>
                </c:pt>
                <c:pt idx="23">
                  <c:v>6.3E-3</c:v>
                </c:pt>
                <c:pt idx="24">
                  <c:v>5.3E-3</c:v>
                </c:pt>
                <c:pt idx="25">
                  <c:v>5.7000000000000002E-3</c:v>
                </c:pt>
                <c:pt idx="26">
                  <c:v>5.0000000000000001E-3</c:v>
                </c:pt>
                <c:pt idx="27">
                  <c:v>6.0000000000000001E-3</c:v>
                </c:pt>
                <c:pt idx="28">
                  <c:v>6.0000000000000001E-3</c:v>
                </c:pt>
                <c:pt idx="29">
                  <c:v>5.3E-3</c:v>
                </c:pt>
                <c:pt idx="30">
                  <c:v>6.0000000000000001E-3</c:v>
                </c:pt>
                <c:pt idx="31">
                  <c:v>6.7000000000000002E-3</c:v>
                </c:pt>
                <c:pt idx="32">
                  <c:v>8.3000000000000001E-3</c:v>
                </c:pt>
                <c:pt idx="33">
                  <c:v>6.7000000000000002E-3</c:v>
                </c:pt>
                <c:pt idx="34">
                  <c:v>8.3000000000000001E-3</c:v>
                </c:pt>
                <c:pt idx="35">
                  <c:v>8.6999999999999994E-3</c:v>
                </c:pt>
                <c:pt idx="36">
                  <c:v>7.7000000000000002E-3</c:v>
                </c:pt>
                <c:pt idx="37">
                  <c:v>7.7000000000000002E-3</c:v>
                </c:pt>
                <c:pt idx="38">
                  <c:v>1.23E-2</c:v>
                </c:pt>
                <c:pt idx="39">
                  <c:v>9.2999999999999992E-3</c:v>
                </c:pt>
                <c:pt idx="40">
                  <c:v>8.0000000000000002E-3</c:v>
                </c:pt>
                <c:pt idx="41">
                  <c:v>8.3000000000000001E-3</c:v>
                </c:pt>
                <c:pt idx="42">
                  <c:v>9.2999999999999992E-3</c:v>
                </c:pt>
                <c:pt idx="43">
                  <c:v>1.03E-2</c:v>
                </c:pt>
                <c:pt idx="44">
                  <c:v>0.01</c:v>
                </c:pt>
                <c:pt idx="45">
                  <c:v>0.01</c:v>
                </c:pt>
                <c:pt idx="46">
                  <c:v>9.7000000000000003E-3</c:v>
                </c:pt>
                <c:pt idx="47">
                  <c:v>9.7000000000000003E-3</c:v>
                </c:pt>
                <c:pt idx="48">
                  <c:v>9.7000000000000003E-3</c:v>
                </c:pt>
                <c:pt idx="49">
                  <c:v>1.1299999999999999E-2</c:v>
                </c:pt>
                <c:pt idx="50">
                  <c:v>9.7000000000000003E-3</c:v>
                </c:pt>
                <c:pt idx="51">
                  <c:v>1.0999999999999999E-2</c:v>
                </c:pt>
                <c:pt idx="52">
                  <c:v>0.01</c:v>
                </c:pt>
                <c:pt idx="53">
                  <c:v>1.17E-2</c:v>
                </c:pt>
                <c:pt idx="54">
                  <c:v>1.23E-2</c:v>
                </c:pt>
                <c:pt idx="55">
                  <c:v>1.5699999999999999E-2</c:v>
                </c:pt>
                <c:pt idx="56">
                  <c:v>1.1299999999999999E-2</c:v>
                </c:pt>
                <c:pt idx="57">
                  <c:v>1.6E-2</c:v>
                </c:pt>
                <c:pt idx="58">
                  <c:v>1.2699999999999999E-2</c:v>
                </c:pt>
                <c:pt idx="59">
                  <c:v>1.4E-2</c:v>
                </c:pt>
                <c:pt idx="60">
                  <c:v>1.23E-2</c:v>
                </c:pt>
                <c:pt idx="61">
                  <c:v>1.37E-2</c:v>
                </c:pt>
                <c:pt idx="62">
                  <c:v>2.3E-2</c:v>
                </c:pt>
                <c:pt idx="63">
                  <c:v>1.2999999999999999E-2</c:v>
                </c:pt>
                <c:pt idx="64">
                  <c:v>1.4E-2</c:v>
                </c:pt>
                <c:pt idx="65">
                  <c:v>1.47E-2</c:v>
                </c:pt>
                <c:pt idx="66">
                  <c:v>1.43E-2</c:v>
                </c:pt>
                <c:pt idx="67">
                  <c:v>1.47E-2</c:v>
                </c:pt>
                <c:pt idx="68">
                  <c:v>1.3299999999999999E-2</c:v>
                </c:pt>
                <c:pt idx="69">
                  <c:v>1.83E-2</c:v>
                </c:pt>
                <c:pt idx="70">
                  <c:v>1.47E-2</c:v>
                </c:pt>
                <c:pt idx="71">
                  <c:v>1.47E-2</c:v>
                </c:pt>
                <c:pt idx="72">
                  <c:v>1.4999999999999999E-2</c:v>
                </c:pt>
                <c:pt idx="73">
                  <c:v>1.4E-2</c:v>
                </c:pt>
                <c:pt idx="74">
                  <c:v>1.67E-2</c:v>
                </c:pt>
                <c:pt idx="75">
                  <c:v>1.6E-2</c:v>
                </c:pt>
                <c:pt idx="76">
                  <c:v>1.5699999999999999E-2</c:v>
                </c:pt>
                <c:pt idx="77">
                  <c:v>1.4999999999999999E-2</c:v>
                </c:pt>
                <c:pt idx="78">
                  <c:v>1.7000000000000001E-2</c:v>
                </c:pt>
                <c:pt idx="79">
                  <c:v>2.47E-2</c:v>
                </c:pt>
                <c:pt idx="80">
                  <c:v>1.67E-2</c:v>
                </c:pt>
                <c:pt idx="81">
                  <c:v>1.6299999999999999E-2</c:v>
                </c:pt>
                <c:pt idx="82">
                  <c:v>1.7299999999999999E-2</c:v>
                </c:pt>
                <c:pt idx="83">
                  <c:v>1.77E-2</c:v>
                </c:pt>
                <c:pt idx="84">
                  <c:v>1.83E-2</c:v>
                </c:pt>
                <c:pt idx="85">
                  <c:v>1.77E-2</c:v>
                </c:pt>
                <c:pt idx="86">
                  <c:v>1.9E-2</c:v>
                </c:pt>
                <c:pt idx="87">
                  <c:v>1.83E-2</c:v>
                </c:pt>
                <c:pt idx="88">
                  <c:v>1.9E-2</c:v>
                </c:pt>
                <c:pt idx="89">
                  <c:v>2.3300000000000001E-2</c:v>
                </c:pt>
                <c:pt idx="90">
                  <c:v>2.0299999999999999E-2</c:v>
                </c:pt>
                <c:pt idx="91">
                  <c:v>2.0299999999999999E-2</c:v>
                </c:pt>
                <c:pt idx="92">
                  <c:v>1.9E-2</c:v>
                </c:pt>
                <c:pt idx="93">
                  <c:v>2.4E-2</c:v>
                </c:pt>
                <c:pt idx="94">
                  <c:v>1.9699999999999999E-2</c:v>
                </c:pt>
                <c:pt idx="95">
                  <c:v>1.9699999999999999E-2</c:v>
                </c:pt>
                <c:pt idx="96">
                  <c:v>2.1000000000000001E-2</c:v>
                </c:pt>
                <c:pt idx="97">
                  <c:v>2.1000000000000001E-2</c:v>
                </c:pt>
                <c:pt idx="98">
                  <c:v>2.07E-2</c:v>
                </c:pt>
                <c:pt idx="99">
                  <c:v>1.9699999999999999E-2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14-4788-B60B-EF70923CF631}"/>
            </c:ext>
          </c:extLst>
        </c:ser>
        <c:ser>
          <c:idx val="2"/>
          <c:order val="2"/>
          <c:tx>
            <c:strRef>
              <c:f>'Empty Model'!$F$1</c:f>
              <c:strCache>
                <c:ptCount val="1"/>
                <c:pt idx="0">
                  <c:v>LoaCBP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'Empty Model'!$A$2:$A$101</c:f>
              <c:numCache>
                <c:formatCode>General</c:formatCode>
                <c:ptCount val="10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</c:numCache>
            </c:numRef>
          </c:cat>
          <c:val>
            <c:numRef>
              <c:f>'Empty Model'!$F$2:$F$101</c:f>
              <c:numCache>
                <c:formatCode>General</c:formatCode>
                <c:ptCount val="100"/>
                <c:pt idx="0">
                  <c:v>1.2999999999999999E-3</c:v>
                </c:pt>
                <c:pt idx="1">
                  <c:v>6.3E-3</c:v>
                </c:pt>
                <c:pt idx="2">
                  <c:v>4.0000000000000001E-3</c:v>
                </c:pt>
                <c:pt idx="3">
                  <c:v>3.3E-3</c:v>
                </c:pt>
                <c:pt idx="4">
                  <c:v>4.0000000000000001E-3</c:v>
                </c:pt>
                <c:pt idx="5">
                  <c:v>3.3E-3</c:v>
                </c:pt>
                <c:pt idx="6">
                  <c:v>3.0000000000000001E-3</c:v>
                </c:pt>
                <c:pt idx="7">
                  <c:v>2E-3</c:v>
                </c:pt>
                <c:pt idx="8">
                  <c:v>3.7000000000000002E-3</c:v>
                </c:pt>
                <c:pt idx="9">
                  <c:v>3.0000000000000001E-3</c:v>
                </c:pt>
                <c:pt idx="10">
                  <c:v>4.0000000000000001E-3</c:v>
                </c:pt>
                <c:pt idx="11">
                  <c:v>4.3E-3</c:v>
                </c:pt>
                <c:pt idx="12">
                  <c:v>4.7000000000000002E-3</c:v>
                </c:pt>
                <c:pt idx="13" formatCode="0.0000">
                  <c:v>4.3E-3</c:v>
                </c:pt>
                <c:pt idx="14">
                  <c:v>5.7000000000000002E-3</c:v>
                </c:pt>
                <c:pt idx="15">
                  <c:v>6.3E-3</c:v>
                </c:pt>
                <c:pt idx="16">
                  <c:v>6.0000000000000001E-3</c:v>
                </c:pt>
                <c:pt idx="17">
                  <c:v>7.0000000000000001E-3</c:v>
                </c:pt>
                <c:pt idx="18">
                  <c:v>7.3000000000000001E-3</c:v>
                </c:pt>
                <c:pt idx="19">
                  <c:v>7.7000000000000002E-3</c:v>
                </c:pt>
                <c:pt idx="20" formatCode="0.000">
                  <c:v>6.0000000000000001E-3</c:v>
                </c:pt>
                <c:pt idx="21">
                  <c:v>8.6999999999999994E-3</c:v>
                </c:pt>
                <c:pt idx="22">
                  <c:v>7.3000000000000001E-3</c:v>
                </c:pt>
                <c:pt idx="23">
                  <c:v>8.0000000000000002E-3</c:v>
                </c:pt>
                <c:pt idx="24">
                  <c:v>8.3000000000000001E-3</c:v>
                </c:pt>
                <c:pt idx="25">
                  <c:v>8.9999999999999993E-3</c:v>
                </c:pt>
                <c:pt idx="26">
                  <c:v>9.7000000000000003E-3</c:v>
                </c:pt>
                <c:pt idx="27">
                  <c:v>1.0699999999999999E-2</c:v>
                </c:pt>
                <c:pt idx="28">
                  <c:v>1.0699999999999999E-2</c:v>
                </c:pt>
                <c:pt idx="29">
                  <c:v>1.0699999999999999E-2</c:v>
                </c:pt>
                <c:pt idx="30">
                  <c:v>1.17E-2</c:v>
                </c:pt>
                <c:pt idx="31">
                  <c:v>1.5299999999999999E-2</c:v>
                </c:pt>
                <c:pt idx="32">
                  <c:v>1.5299999999999999E-2</c:v>
                </c:pt>
                <c:pt idx="33">
                  <c:v>1.1299999999999999E-2</c:v>
                </c:pt>
                <c:pt idx="34">
                  <c:v>1.17E-2</c:v>
                </c:pt>
                <c:pt idx="35">
                  <c:v>1.2699999999999999E-2</c:v>
                </c:pt>
                <c:pt idx="36">
                  <c:v>1.17E-2</c:v>
                </c:pt>
                <c:pt idx="37">
                  <c:v>1.3299999999999999E-2</c:v>
                </c:pt>
                <c:pt idx="38">
                  <c:v>1.3299999999999999E-2</c:v>
                </c:pt>
                <c:pt idx="39">
                  <c:v>1.23E-2</c:v>
                </c:pt>
                <c:pt idx="40">
                  <c:v>1.37E-2</c:v>
                </c:pt>
                <c:pt idx="41">
                  <c:v>1.4999999999999999E-2</c:v>
                </c:pt>
                <c:pt idx="42">
                  <c:v>1.5299999999999999E-2</c:v>
                </c:pt>
                <c:pt idx="43">
                  <c:v>1.4999999999999999E-2</c:v>
                </c:pt>
                <c:pt idx="44">
                  <c:v>1.4999999999999999E-2</c:v>
                </c:pt>
                <c:pt idx="45">
                  <c:v>1.6E-2</c:v>
                </c:pt>
                <c:pt idx="46">
                  <c:v>2.1299999999999999E-2</c:v>
                </c:pt>
                <c:pt idx="47">
                  <c:v>1.7000000000000001E-2</c:v>
                </c:pt>
                <c:pt idx="48">
                  <c:v>1.7000000000000001E-2</c:v>
                </c:pt>
                <c:pt idx="49">
                  <c:v>1.7299999999999999E-2</c:v>
                </c:pt>
                <c:pt idx="50">
                  <c:v>2.2700000000000001E-2</c:v>
                </c:pt>
                <c:pt idx="51">
                  <c:v>1.7999999999999999E-2</c:v>
                </c:pt>
                <c:pt idx="52">
                  <c:v>1.9699999999999999E-2</c:v>
                </c:pt>
                <c:pt idx="53">
                  <c:v>2.3300000000000001E-2</c:v>
                </c:pt>
                <c:pt idx="54">
                  <c:v>2.47E-2</c:v>
                </c:pt>
                <c:pt idx="55">
                  <c:v>2.23E-2</c:v>
                </c:pt>
                <c:pt idx="56">
                  <c:v>2.1000000000000001E-2</c:v>
                </c:pt>
                <c:pt idx="57">
                  <c:v>2.07E-2</c:v>
                </c:pt>
                <c:pt idx="58">
                  <c:v>2.1700000000000001E-2</c:v>
                </c:pt>
                <c:pt idx="59">
                  <c:v>2.1999999999999999E-2</c:v>
                </c:pt>
                <c:pt idx="60">
                  <c:v>2.1700000000000001E-2</c:v>
                </c:pt>
                <c:pt idx="61">
                  <c:v>2.3300000000000001E-2</c:v>
                </c:pt>
                <c:pt idx="62">
                  <c:v>2.2700000000000001E-2</c:v>
                </c:pt>
                <c:pt idx="63">
                  <c:v>2.9000000000000001E-2</c:v>
                </c:pt>
                <c:pt idx="64">
                  <c:v>2.9700000000000001E-2</c:v>
                </c:pt>
                <c:pt idx="65">
                  <c:v>2.9000000000000001E-2</c:v>
                </c:pt>
                <c:pt idx="66">
                  <c:v>2.4E-2</c:v>
                </c:pt>
                <c:pt idx="67">
                  <c:v>2.4299999999999999E-2</c:v>
                </c:pt>
                <c:pt idx="68">
                  <c:v>3.0300000000000001E-2</c:v>
                </c:pt>
                <c:pt idx="69">
                  <c:v>2.4E-2</c:v>
                </c:pt>
                <c:pt idx="70">
                  <c:v>2.53E-2</c:v>
                </c:pt>
                <c:pt idx="71">
                  <c:v>2.6700000000000002E-2</c:v>
                </c:pt>
                <c:pt idx="72">
                  <c:v>2.63E-2</c:v>
                </c:pt>
                <c:pt idx="73">
                  <c:v>2.63E-2</c:v>
                </c:pt>
                <c:pt idx="74">
                  <c:v>3.1699999999999999E-2</c:v>
                </c:pt>
                <c:pt idx="75">
                  <c:v>2.7E-2</c:v>
                </c:pt>
                <c:pt idx="76">
                  <c:v>3.1699999999999999E-2</c:v>
                </c:pt>
                <c:pt idx="77">
                  <c:v>2.8299999999999999E-2</c:v>
                </c:pt>
                <c:pt idx="78">
                  <c:v>2.8299999999999999E-2</c:v>
                </c:pt>
                <c:pt idx="79">
                  <c:v>3.0700000000000002E-2</c:v>
                </c:pt>
                <c:pt idx="80">
                  <c:v>2.9700000000000001E-2</c:v>
                </c:pt>
                <c:pt idx="81">
                  <c:v>2.9700000000000001E-2</c:v>
                </c:pt>
                <c:pt idx="82">
                  <c:v>3.0700000000000002E-2</c:v>
                </c:pt>
                <c:pt idx="83">
                  <c:v>0.03</c:v>
                </c:pt>
                <c:pt idx="84">
                  <c:v>3.0300000000000001E-2</c:v>
                </c:pt>
                <c:pt idx="85">
                  <c:v>0.03</c:v>
                </c:pt>
                <c:pt idx="86">
                  <c:v>3.2300000000000002E-2</c:v>
                </c:pt>
                <c:pt idx="87">
                  <c:v>3.73E-2</c:v>
                </c:pt>
                <c:pt idx="88">
                  <c:v>3.27E-2</c:v>
                </c:pt>
                <c:pt idx="89">
                  <c:v>3.4000000000000002E-2</c:v>
                </c:pt>
                <c:pt idx="90">
                  <c:v>3.9699999999999999E-2</c:v>
                </c:pt>
                <c:pt idx="91">
                  <c:v>3.4299999999999997E-2</c:v>
                </c:pt>
                <c:pt idx="92">
                  <c:v>3.9300000000000002E-2</c:v>
                </c:pt>
                <c:pt idx="93">
                  <c:v>3.4700000000000002E-2</c:v>
                </c:pt>
                <c:pt idx="94">
                  <c:v>3.9300000000000002E-2</c:v>
                </c:pt>
                <c:pt idx="95">
                  <c:v>3.5299999999999998E-2</c:v>
                </c:pt>
                <c:pt idx="96">
                  <c:v>3.9300000000000002E-2</c:v>
                </c:pt>
                <c:pt idx="97">
                  <c:v>3.8300000000000001E-2</c:v>
                </c:pt>
                <c:pt idx="98">
                  <c:v>4.1000000000000002E-2</c:v>
                </c:pt>
                <c:pt idx="99">
                  <c:v>3.6700000000000003E-2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14-4788-B60B-EF70923CF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94288"/>
        <c:axId val="508977424"/>
      </c:lineChart>
      <c:catAx>
        <c:axId val="50899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77424"/>
        <c:crosses val="autoZero"/>
        <c:auto val="1"/>
        <c:lblAlgn val="ctr"/>
        <c:lblOffset val="100"/>
        <c:noMultiLvlLbl val="0"/>
      </c:catAx>
      <c:valAx>
        <c:axId val="50897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9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'Tree Load Time'!$H$1</c:f>
              <c:strCache>
                <c:ptCount val="1"/>
                <c:pt idx="0">
                  <c:v>CBP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'Tree Load Time'!$C$2:$C$113</c:f>
              <c:numCache>
                <c:formatCode>0</c:formatCode>
                <c:ptCount val="112"/>
                <c:pt idx="0">
                  <c:v>0</c:v>
                </c:pt>
                <c:pt idx="1">
                  <c:v>0.47299999999999998</c:v>
                </c:pt>
                <c:pt idx="2">
                  <c:v>0.94799999999999995</c:v>
                </c:pt>
                <c:pt idx="3">
                  <c:v>1.417</c:v>
                </c:pt>
                <c:pt idx="4">
                  <c:v>2.528</c:v>
                </c:pt>
                <c:pt idx="5">
                  <c:v>3.1309999999999998</c:v>
                </c:pt>
                <c:pt idx="6">
                  <c:v>3.7450000000000001</c:v>
                </c:pt>
                <c:pt idx="7">
                  <c:v>4.4450000000000003</c:v>
                </c:pt>
                <c:pt idx="8">
                  <c:v>5.0270000000000001</c:v>
                </c:pt>
                <c:pt idx="9">
                  <c:v>5.665</c:v>
                </c:pt>
                <c:pt idx="10">
                  <c:v>6.367</c:v>
                </c:pt>
                <c:pt idx="11">
                  <c:v>6.9329999999999998</c:v>
                </c:pt>
                <c:pt idx="12">
                  <c:v>7.5839999999999996</c:v>
                </c:pt>
                <c:pt idx="13">
                  <c:v>8.2110000000000003</c:v>
                </c:pt>
                <c:pt idx="14">
                  <c:v>8.875</c:v>
                </c:pt>
                <c:pt idx="15">
                  <c:v>9.423</c:v>
                </c:pt>
                <c:pt idx="16">
                  <c:v>10.103999999999999</c:v>
                </c:pt>
                <c:pt idx="17">
                  <c:v>10.676</c:v>
                </c:pt>
                <c:pt idx="18">
                  <c:v>11.356</c:v>
                </c:pt>
                <c:pt idx="19">
                  <c:v>12.015000000000001</c:v>
                </c:pt>
                <c:pt idx="20">
                  <c:v>12.64</c:v>
                </c:pt>
                <c:pt idx="21">
                  <c:v>13.252000000000001</c:v>
                </c:pt>
                <c:pt idx="22">
                  <c:v>13.939</c:v>
                </c:pt>
                <c:pt idx="23">
                  <c:v>14.516</c:v>
                </c:pt>
                <c:pt idx="24">
                  <c:v>15.109</c:v>
                </c:pt>
                <c:pt idx="25">
                  <c:v>15.705</c:v>
                </c:pt>
                <c:pt idx="26">
                  <c:v>16.452999999999999</c:v>
                </c:pt>
                <c:pt idx="27">
                  <c:v>17.033000000000001</c:v>
                </c:pt>
                <c:pt idx="28">
                  <c:v>17.742999999999999</c:v>
                </c:pt>
                <c:pt idx="29">
                  <c:v>18.350999999999999</c:v>
                </c:pt>
                <c:pt idx="30">
                  <c:v>18.940999999999999</c:v>
                </c:pt>
                <c:pt idx="31">
                  <c:v>19.552</c:v>
                </c:pt>
                <c:pt idx="32">
                  <c:v>20.189</c:v>
                </c:pt>
                <c:pt idx="33">
                  <c:v>20.827999999999999</c:v>
                </c:pt>
                <c:pt idx="34">
                  <c:v>21.552</c:v>
                </c:pt>
                <c:pt idx="35">
                  <c:v>22.324000000000002</c:v>
                </c:pt>
                <c:pt idx="36">
                  <c:v>22.74</c:v>
                </c:pt>
                <c:pt idx="37">
                  <c:v>23.273</c:v>
                </c:pt>
                <c:pt idx="38">
                  <c:v>23.914999999999999</c:v>
                </c:pt>
                <c:pt idx="39">
                  <c:v>24.672000000000001</c:v>
                </c:pt>
                <c:pt idx="40">
                  <c:v>25.367999999999999</c:v>
                </c:pt>
                <c:pt idx="41">
                  <c:v>25.856999999999999</c:v>
                </c:pt>
                <c:pt idx="42">
                  <c:v>26.564</c:v>
                </c:pt>
                <c:pt idx="43">
                  <c:v>27.175000000000001</c:v>
                </c:pt>
                <c:pt idx="44">
                  <c:v>27.808</c:v>
                </c:pt>
                <c:pt idx="45">
                  <c:v>28.46</c:v>
                </c:pt>
                <c:pt idx="46">
                  <c:v>29.06</c:v>
                </c:pt>
                <c:pt idx="47">
                  <c:v>29.774999999999999</c:v>
                </c:pt>
                <c:pt idx="48">
                  <c:v>30.32</c:v>
                </c:pt>
                <c:pt idx="49">
                  <c:v>31.015000000000001</c:v>
                </c:pt>
                <c:pt idx="50">
                  <c:v>31.422999999999998</c:v>
                </c:pt>
                <c:pt idx="51">
                  <c:v>32.287999999999997</c:v>
                </c:pt>
                <c:pt idx="52">
                  <c:v>32.978999999999999</c:v>
                </c:pt>
                <c:pt idx="53">
                  <c:v>33.56</c:v>
                </c:pt>
                <c:pt idx="54">
                  <c:v>34.158999999999999</c:v>
                </c:pt>
                <c:pt idx="55">
                  <c:v>34.76</c:v>
                </c:pt>
                <c:pt idx="56">
                  <c:v>35.347000000000001</c:v>
                </c:pt>
                <c:pt idx="57">
                  <c:v>35.994999999999997</c:v>
                </c:pt>
                <c:pt idx="58">
                  <c:v>36.533000000000001</c:v>
                </c:pt>
                <c:pt idx="59">
                  <c:v>37.338999999999999</c:v>
                </c:pt>
                <c:pt idx="60">
                  <c:v>37.840000000000003</c:v>
                </c:pt>
                <c:pt idx="61">
                  <c:v>38.692</c:v>
                </c:pt>
                <c:pt idx="62">
                  <c:v>39.081000000000003</c:v>
                </c:pt>
                <c:pt idx="63">
                  <c:v>39.685000000000002</c:v>
                </c:pt>
                <c:pt idx="64">
                  <c:v>40.54</c:v>
                </c:pt>
                <c:pt idx="65">
                  <c:v>41.024999999999999</c:v>
                </c:pt>
                <c:pt idx="66">
                  <c:v>41.776000000000003</c:v>
                </c:pt>
                <c:pt idx="67">
                  <c:v>42.296999999999997</c:v>
                </c:pt>
                <c:pt idx="68">
                  <c:v>43.024999999999999</c:v>
                </c:pt>
                <c:pt idx="69">
                  <c:v>43.503999999999998</c:v>
                </c:pt>
                <c:pt idx="70">
                  <c:v>44.152999999999999</c:v>
                </c:pt>
                <c:pt idx="71">
                  <c:v>44.823999999999998</c:v>
                </c:pt>
                <c:pt idx="72">
                  <c:v>45.612000000000002</c:v>
                </c:pt>
                <c:pt idx="73">
                  <c:v>46.158999999999999</c:v>
                </c:pt>
                <c:pt idx="74">
                  <c:v>46.719000000000001</c:v>
                </c:pt>
                <c:pt idx="75">
                  <c:v>47.393000000000001</c:v>
                </c:pt>
                <c:pt idx="76">
                  <c:v>48.250999999999998</c:v>
                </c:pt>
                <c:pt idx="77">
                  <c:v>48.591000000000001</c:v>
                </c:pt>
                <c:pt idx="78">
                  <c:v>49.354999999999997</c:v>
                </c:pt>
                <c:pt idx="79">
                  <c:v>49.970999999999997</c:v>
                </c:pt>
                <c:pt idx="80">
                  <c:v>50.604999999999997</c:v>
                </c:pt>
                <c:pt idx="81">
                  <c:v>51.164000000000001</c:v>
                </c:pt>
                <c:pt idx="82">
                  <c:v>51.789000000000001</c:v>
                </c:pt>
                <c:pt idx="83">
                  <c:v>52.482999999999997</c:v>
                </c:pt>
                <c:pt idx="84">
                  <c:v>53.162999999999997</c:v>
                </c:pt>
                <c:pt idx="85">
                  <c:v>53.591999999999999</c:v>
                </c:pt>
                <c:pt idx="86">
                  <c:v>54.347999999999999</c:v>
                </c:pt>
                <c:pt idx="87">
                  <c:v>54.972999999999999</c:v>
                </c:pt>
                <c:pt idx="88">
                  <c:v>55.621000000000002</c:v>
                </c:pt>
                <c:pt idx="89">
                  <c:v>56.338999999999999</c:v>
                </c:pt>
                <c:pt idx="90">
                  <c:v>56.890999999999998</c:v>
                </c:pt>
                <c:pt idx="91">
                  <c:v>57.356000000000002</c:v>
                </c:pt>
                <c:pt idx="92">
                  <c:v>58.259</c:v>
                </c:pt>
                <c:pt idx="93">
                  <c:v>58.667000000000002</c:v>
                </c:pt>
                <c:pt idx="94">
                  <c:v>59.463000000000001</c:v>
                </c:pt>
                <c:pt idx="95">
                  <c:v>59.932000000000002</c:v>
                </c:pt>
                <c:pt idx="96">
                  <c:v>60.536999999999999</c:v>
                </c:pt>
                <c:pt idx="97">
                  <c:v>61.412999999999997</c:v>
                </c:pt>
                <c:pt idx="98">
                  <c:v>62.076000000000001</c:v>
                </c:pt>
                <c:pt idx="99">
                  <c:v>62.697000000000003</c:v>
                </c:pt>
                <c:pt idx="100">
                  <c:v>63.372</c:v>
                </c:pt>
                <c:pt idx="101">
                  <c:v>64.162999999999997</c:v>
                </c:pt>
                <c:pt idx="102">
                  <c:v>64.381</c:v>
                </c:pt>
                <c:pt idx="103">
                  <c:v>65.224999999999994</c:v>
                </c:pt>
                <c:pt idx="104">
                  <c:v>65.775000000000006</c:v>
                </c:pt>
                <c:pt idx="105">
                  <c:v>66.372</c:v>
                </c:pt>
                <c:pt idx="106">
                  <c:v>66.799000000000007</c:v>
                </c:pt>
                <c:pt idx="107">
                  <c:v>67.751999999999995</c:v>
                </c:pt>
                <c:pt idx="108">
                  <c:v>68.257000000000005</c:v>
                </c:pt>
                <c:pt idx="109">
                  <c:v>68.92</c:v>
                </c:pt>
                <c:pt idx="110">
                  <c:v>69.372</c:v>
                </c:pt>
                <c:pt idx="111">
                  <c:v>70.271000000000001</c:v>
                </c:pt>
              </c:numCache>
            </c:numRef>
          </c:cat>
          <c:val>
            <c:numRef>
              <c:f>'Tree Load Time'!$H$2:$H$113</c:f>
              <c:numCache>
                <c:formatCode>General</c:formatCode>
                <c:ptCount val="112"/>
                <c:pt idx="0">
                  <c:v>1.4E-3</c:v>
                </c:pt>
                <c:pt idx="1">
                  <c:v>1.9099999999999999E-2</c:v>
                </c:pt>
                <c:pt idx="2">
                  <c:v>3.1E-2</c:v>
                </c:pt>
                <c:pt idx="3">
                  <c:v>4.4999999999999998E-2</c:v>
                </c:pt>
                <c:pt idx="4">
                  <c:v>4.5999999999999999E-2</c:v>
                </c:pt>
                <c:pt idx="5">
                  <c:v>6.0699999999999997E-2</c:v>
                </c:pt>
                <c:pt idx="6">
                  <c:v>7.3999999999999996E-2</c:v>
                </c:pt>
                <c:pt idx="7">
                  <c:v>0.106</c:v>
                </c:pt>
                <c:pt idx="8">
                  <c:v>0.11600000000000001</c:v>
                </c:pt>
                <c:pt idx="9">
                  <c:v>0.1497</c:v>
                </c:pt>
                <c:pt idx="10">
                  <c:v>0.16200000000000001</c:v>
                </c:pt>
                <c:pt idx="11">
                  <c:v>0.18529999999999999</c:v>
                </c:pt>
                <c:pt idx="12">
                  <c:v>0.19170000000000001</c:v>
                </c:pt>
                <c:pt idx="13" formatCode="0.0000">
                  <c:v>0.2427</c:v>
                </c:pt>
                <c:pt idx="14">
                  <c:v>0.25629999999999997</c:v>
                </c:pt>
                <c:pt idx="15">
                  <c:v>0.29099999999999998</c:v>
                </c:pt>
                <c:pt idx="16">
                  <c:v>0.32069999999999999</c:v>
                </c:pt>
                <c:pt idx="17">
                  <c:v>0.34029999999999999</c:v>
                </c:pt>
                <c:pt idx="18">
                  <c:v>0.374</c:v>
                </c:pt>
                <c:pt idx="19">
                  <c:v>0.41270000000000001</c:v>
                </c:pt>
                <c:pt idx="20" formatCode="0.000">
                  <c:v>0.44269999999999998</c:v>
                </c:pt>
                <c:pt idx="21">
                  <c:v>0.45629999999999998</c:v>
                </c:pt>
                <c:pt idx="22">
                  <c:v>0.49869999999999998</c:v>
                </c:pt>
                <c:pt idx="23">
                  <c:v>0.53129999999999999</c:v>
                </c:pt>
                <c:pt idx="24">
                  <c:v>0.61229999999999996</c:v>
                </c:pt>
                <c:pt idx="25">
                  <c:v>0.61529999999999996</c:v>
                </c:pt>
                <c:pt idx="26">
                  <c:v>0.69599999999999995</c:v>
                </c:pt>
                <c:pt idx="27">
                  <c:v>0.75829999999999997</c:v>
                </c:pt>
                <c:pt idx="28">
                  <c:v>0.79200000000000004</c:v>
                </c:pt>
                <c:pt idx="29">
                  <c:v>0.80200000000000005</c:v>
                </c:pt>
                <c:pt idx="30">
                  <c:v>0.85929999999999995</c:v>
                </c:pt>
                <c:pt idx="31">
                  <c:v>0.89370000000000005</c:v>
                </c:pt>
                <c:pt idx="32">
                  <c:v>0.98629999999999995</c:v>
                </c:pt>
                <c:pt idx="33">
                  <c:v>0.98229999999999995</c:v>
                </c:pt>
                <c:pt idx="34">
                  <c:v>1.0106999999999999</c:v>
                </c:pt>
                <c:pt idx="35">
                  <c:v>1.1223000000000001</c:v>
                </c:pt>
                <c:pt idx="36">
                  <c:v>1.1407</c:v>
                </c:pt>
                <c:pt idx="37">
                  <c:v>1.1336999999999999</c:v>
                </c:pt>
                <c:pt idx="38">
                  <c:v>1.236</c:v>
                </c:pt>
                <c:pt idx="39">
                  <c:v>1.2626999999999999</c:v>
                </c:pt>
                <c:pt idx="40">
                  <c:v>1.3396999999999999</c:v>
                </c:pt>
                <c:pt idx="41">
                  <c:v>1.3843000000000001</c:v>
                </c:pt>
                <c:pt idx="42">
                  <c:v>1.5043</c:v>
                </c:pt>
                <c:pt idx="43">
                  <c:v>1.54</c:v>
                </c:pt>
                <c:pt idx="44">
                  <c:v>1.5987</c:v>
                </c:pt>
                <c:pt idx="45">
                  <c:v>1.6473</c:v>
                </c:pt>
                <c:pt idx="46">
                  <c:v>1.784</c:v>
                </c:pt>
                <c:pt idx="47">
                  <c:v>1.8083</c:v>
                </c:pt>
                <c:pt idx="48">
                  <c:v>1.7873000000000001</c:v>
                </c:pt>
                <c:pt idx="49">
                  <c:v>1.978</c:v>
                </c:pt>
                <c:pt idx="50">
                  <c:v>1.9823</c:v>
                </c:pt>
                <c:pt idx="51">
                  <c:v>2.0667</c:v>
                </c:pt>
                <c:pt idx="52">
                  <c:v>1.9886999999999999</c:v>
                </c:pt>
                <c:pt idx="53">
                  <c:v>2.1877</c:v>
                </c:pt>
                <c:pt idx="54">
                  <c:v>2.2157</c:v>
                </c:pt>
                <c:pt idx="55">
                  <c:v>2.3359999999999999</c:v>
                </c:pt>
                <c:pt idx="56">
                  <c:v>2.4277000000000002</c:v>
                </c:pt>
                <c:pt idx="57">
                  <c:v>2.4866999999999999</c:v>
                </c:pt>
                <c:pt idx="58">
                  <c:v>2.5510000000000002</c:v>
                </c:pt>
                <c:pt idx="59">
                  <c:v>2.6783000000000001</c:v>
                </c:pt>
                <c:pt idx="60">
                  <c:v>2.6353</c:v>
                </c:pt>
                <c:pt idx="61">
                  <c:v>2.7919999999999998</c:v>
                </c:pt>
                <c:pt idx="62">
                  <c:v>2.8182999999999998</c:v>
                </c:pt>
                <c:pt idx="63">
                  <c:v>2.9887000000000001</c:v>
                </c:pt>
                <c:pt idx="64">
                  <c:v>3.1646999999999998</c:v>
                </c:pt>
                <c:pt idx="65">
                  <c:v>3.1309999999999998</c:v>
                </c:pt>
                <c:pt idx="66">
                  <c:v>3.2559999999999998</c:v>
                </c:pt>
                <c:pt idx="67">
                  <c:v>3.2816999999999998</c:v>
                </c:pt>
                <c:pt idx="68">
                  <c:v>3.3826999999999998</c:v>
                </c:pt>
                <c:pt idx="69">
                  <c:v>3.5743</c:v>
                </c:pt>
                <c:pt idx="70">
                  <c:v>3.5573000000000001</c:v>
                </c:pt>
                <c:pt idx="71">
                  <c:v>3.726</c:v>
                </c:pt>
                <c:pt idx="72">
                  <c:v>3.7557</c:v>
                </c:pt>
                <c:pt idx="73">
                  <c:v>3.8490000000000002</c:v>
                </c:pt>
                <c:pt idx="74">
                  <c:v>3.9592999999999998</c:v>
                </c:pt>
                <c:pt idx="75">
                  <c:v>4.0766999999999998</c:v>
                </c:pt>
                <c:pt idx="76">
                  <c:v>4.1566999999999998</c:v>
                </c:pt>
                <c:pt idx="77">
                  <c:v>4.2247000000000003</c:v>
                </c:pt>
                <c:pt idx="78">
                  <c:v>4.3719999999999999</c:v>
                </c:pt>
                <c:pt idx="79">
                  <c:v>4.4733000000000001</c:v>
                </c:pt>
                <c:pt idx="80">
                  <c:v>4.5236999999999998</c:v>
                </c:pt>
                <c:pt idx="81">
                  <c:v>4.5976999999999997</c:v>
                </c:pt>
                <c:pt idx="82">
                  <c:v>4.7469999999999999</c:v>
                </c:pt>
                <c:pt idx="83">
                  <c:v>4.9059999999999997</c:v>
                </c:pt>
                <c:pt idx="84">
                  <c:v>4.9497</c:v>
                </c:pt>
                <c:pt idx="85">
                  <c:v>5.0453000000000001</c:v>
                </c:pt>
                <c:pt idx="86">
                  <c:v>5.1413000000000002</c:v>
                </c:pt>
                <c:pt idx="87">
                  <c:v>5.282</c:v>
                </c:pt>
                <c:pt idx="88">
                  <c:v>5.4530000000000003</c:v>
                </c:pt>
                <c:pt idx="89">
                  <c:v>5.5007000000000001</c:v>
                </c:pt>
                <c:pt idx="90">
                  <c:v>5.5896999999999997</c:v>
                </c:pt>
                <c:pt idx="91">
                  <c:v>5.8156999999999996</c:v>
                </c:pt>
                <c:pt idx="92">
                  <c:v>5.7889999999999997</c:v>
                </c:pt>
                <c:pt idx="93">
                  <c:v>5.9337</c:v>
                </c:pt>
                <c:pt idx="94">
                  <c:v>6.2290000000000001</c:v>
                </c:pt>
                <c:pt idx="95">
                  <c:v>6.4187000000000003</c:v>
                </c:pt>
                <c:pt idx="96">
                  <c:v>6.4523000000000001</c:v>
                </c:pt>
                <c:pt idx="97">
                  <c:v>6.6872999999999996</c:v>
                </c:pt>
                <c:pt idx="98">
                  <c:v>6.7309999999999999</c:v>
                </c:pt>
                <c:pt idx="99">
                  <c:v>6.7857000000000003</c:v>
                </c:pt>
                <c:pt idx="100">
                  <c:v>6.8819999999999997</c:v>
                </c:pt>
                <c:pt idx="101">
                  <c:v>7.0663</c:v>
                </c:pt>
                <c:pt idx="102">
                  <c:v>7.3593000000000002</c:v>
                </c:pt>
                <c:pt idx="103">
                  <c:v>7.5256999999999996</c:v>
                </c:pt>
                <c:pt idx="104">
                  <c:v>7.5816999999999997</c:v>
                </c:pt>
                <c:pt idx="105">
                  <c:v>7.5640000000000001</c:v>
                </c:pt>
                <c:pt idx="106">
                  <c:v>7.9450000000000003</c:v>
                </c:pt>
                <c:pt idx="107">
                  <c:v>7.6646999999999998</c:v>
                </c:pt>
                <c:pt idx="108">
                  <c:v>8.1797000000000004</c:v>
                </c:pt>
                <c:pt idx="109">
                  <c:v>8.2367000000000008</c:v>
                </c:pt>
                <c:pt idx="110">
                  <c:v>8.5280000000000005</c:v>
                </c:pt>
                <c:pt idx="111">
                  <c:v>8.4992999999999999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18-40CF-8A38-4BDFD311540F}"/>
            </c:ext>
          </c:extLst>
        </c:ser>
        <c:ser>
          <c:idx val="1"/>
          <c:order val="1"/>
          <c:tx>
            <c:strRef>
              <c:f>'Tree Load Time'!$G$1</c:f>
              <c:strCache>
                <c:ptCount val="1"/>
                <c:pt idx="0">
                  <c:v>Optimised CBP</c:v>
                </c:pt>
              </c:strCache>
            </c:strRef>
          </c:tx>
          <c:spPr>
            <a:ln w="12700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cat>
            <c:numRef>
              <c:f>'Tree Load Time'!$C$2:$C$113</c:f>
              <c:numCache>
                <c:formatCode>0</c:formatCode>
                <c:ptCount val="112"/>
                <c:pt idx="0">
                  <c:v>0</c:v>
                </c:pt>
                <c:pt idx="1">
                  <c:v>0.47299999999999998</c:v>
                </c:pt>
                <c:pt idx="2">
                  <c:v>0.94799999999999995</c:v>
                </c:pt>
                <c:pt idx="3">
                  <c:v>1.417</c:v>
                </c:pt>
                <c:pt idx="4">
                  <c:v>2.528</c:v>
                </c:pt>
                <c:pt idx="5">
                  <c:v>3.1309999999999998</c:v>
                </c:pt>
                <c:pt idx="6">
                  <c:v>3.7450000000000001</c:v>
                </c:pt>
                <c:pt idx="7">
                  <c:v>4.4450000000000003</c:v>
                </c:pt>
                <c:pt idx="8">
                  <c:v>5.0270000000000001</c:v>
                </c:pt>
                <c:pt idx="9">
                  <c:v>5.665</c:v>
                </c:pt>
                <c:pt idx="10">
                  <c:v>6.367</c:v>
                </c:pt>
                <c:pt idx="11">
                  <c:v>6.9329999999999998</c:v>
                </c:pt>
                <c:pt idx="12">
                  <c:v>7.5839999999999996</c:v>
                </c:pt>
                <c:pt idx="13">
                  <c:v>8.2110000000000003</c:v>
                </c:pt>
                <c:pt idx="14">
                  <c:v>8.875</c:v>
                </c:pt>
                <c:pt idx="15">
                  <c:v>9.423</c:v>
                </c:pt>
                <c:pt idx="16">
                  <c:v>10.103999999999999</c:v>
                </c:pt>
                <c:pt idx="17">
                  <c:v>10.676</c:v>
                </c:pt>
                <c:pt idx="18">
                  <c:v>11.356</c:v>
                </c:pt>
                <c:pt idx="19">
                  <c:v>12.015000000000001</c:v>
                </c:pt>
                <c:pt idx="20">
                  <c:v>12.64</c:v>
                </c:pt>
                <c:pt idx="21">
                  <c:v>13.252000000000001</c:v>
                </c:pt>
                <c:pt idx="22">
                  <c:v>13.939</c:v>
                </c:pt>
                <c:pt idx="23">
                  <c:v>14.516</c:v>
                </c:pt>
                <c:pt idx="24">
                  <c:v>15.109</c:v>
                </c:pt>
                <c:pt idx="25">
                  <c:v>15.705</c:v>
                </c:pt>
                <c:pt idx="26">
                  <c:v>16.452999999999999</c:v>
                </c:pt>
                <c:pt idx="27">
                  <c:v>17.033000000000001</c:v>
                </c:pt>
                <c:pt idx="28">
                  <c:v>17.742999999999999</c:v>
                </c:pt>
                <c:pt idx="29">
                  <c:v>18.350999999999999</c:v>
                </c:pt>
                <c:pt idx="30">
                  <c:v>18.940999999999999</c:v>
                </c:pt>
                <c:pt idx="31">
                  <c:v>19.552</c:v>
                </c:pt>
                <c:pt idx="32">
                  <c:v>20.189</c:v>
                </c:pt>
                <c:pt idx="33">
                  <c:v>20.827999999999999</c:v>
                </c:pt>
                <c:pt idx="34">
                  <c:v>21.552</c:v>
                </c:pt>
                <c:pt idx="35">
                  <c:v>22.324000000000002</c:v>
                </c:pt>
                <c:pt idx="36">
                  <c:v>22.74</c:v>
                </c:pt>
                <c:pt idx="37">
                  <c:v>23.273</c:v>
                </c:pt>
                <c:pt idx="38">
                  <c:v>23.914999999999999</c:v>
                </c:pt>
                <c:pt idx="39">
                  <c:v>24.672000000000001</c:v>
                </c:pt>
                <c:pt idx="40">
                  <c:v>25.367999999999999</c:v>
                </c:pt>
                <c:pt idx="41">
                  <c:v>25.856999999999999</c:v>
                </c:pt>
                <c:pt idx="42">
                  <c:v>26.564</c:v>
                </c:pt>
                <c:pt idx="43">
                  <c:v>27.175000000000001</c:v>
                </c:pt>
                <c:pt idx="44">
                  <c:v>27.808</c:v>
                </c:pt>
                <c:pt idx="45">
                  <c:v>28.46</c:v>
                </c:pt>
                <c:pt idx="46">
                  <c:v>29.06</c:v>
                </c:pt>
                <c:pt idx="47">
                  <c:v>29.774999999999999</c:v>
                </c:pt>
                <c:pt idx="48">
                  <c:v>30.32</c:v>
                </c:pt>
                <c:pt idx="49">
                  <c:v>31.015000000000001</c:v>
                </c:pt>
                <c:pt idx="50">
                  <c:v>31.422999999999998</c:v>
                </c:pt>
                <c:pt idx="51">
                  <c:v>32.287999999999997</c:v>
                </c:pt>
                <c:pt idx="52">
                  <c:v>32.978999999999999</c:v>
                </c:pt>
                <c:pt idx="53">
                  <c:v>33.56</c:v>
                </c:pt>
                <c:pt idx="54">
                  <c:v>34.158999999999999</c:v>
                </c:pt>
                <c:pt idx="55">
                  <c:v>34.76</c:v>
                </c:pt>
                <c:pt idx="56">
                  <c:v>35.347000000000001</c:v>
                </c:pt>
                <c:pt idx="57">
                  <c:v>35.994999999999997</c:v>
                </c:pt>
                <c:pt idx="58">
                  <c:v>36.533000000000001</c:v>
                </c:pt>
                <c:pt idx="59">
                  <c:v>37.338999999999999</c:v>
                </c:pt>
                <c:pt idx="60">
                  <c:v>37.840000000000003</c:v>
                </c:pt>
                <c:pt idx="61">
                  <c:v>38.692</c:v>
                </c:pt>
                <c:pt idx="62">
                  <c:v>39.081000000000003</c:v>
                </c:pt>
                <c:pt idx="63">
                  <c:v>39.685000000000002</c:v>
                </c:pt>
                <c:pt idx="64">
                  <c:v>40.54</c:v>
                </c:pt>
                <c:pt idx="65">
                  <c:v>41.024999999999999</c:v>
                </c:pt>
                <c:pt idx="66">
                  <c:v>41.776000000000003</c:v>
                </c:pt>
                <c:pt idx="67">
                  <c:v>42.296999999999997</c:v>
                </c:pt>
                <c:pt idx="68">
                  <c:v>43.024999999999999</c:v>
                </c:pt>
                <c:pt idx="69">
                  <c:v>43.503999999999998</c:v>
                </c:pt>
                <c:pt idx="70">
                  <c:v>44.152999999999999</c:v>
                </c:pt>
                <c:pt idx="71">
                  <c:v>44.823999999999998</c:v>
                </c:pt>
                <c:pt idx="72">
                  <c:v>45.612000000000002</c:v>
                </c:pt>
                <c:pt idx="73">
                  <c:v>46.158999999999999</c:v>
                </c:pt>
                <c:pt idx="74">
                  <c:v>46.719000000000001</c:v>
                </c:pt>
                <c:pt idx="75">
                  <c:v>47.393000000000001</c:v>
                </c:pt>
                <c:pt idx="76">
                  <c:v>48.250999999999998</c:v>
                </c:pt>
                <c:pt idx="77">
                  <c:v>48.591000000000001</c:v>
                </c:pt>
                <c:pt idx="78">
                  <c:v>49.354999999999997</c:v>
                </c:pt>
                <c:pt idx="79">
                  <c:v>49.970999999999997</c:v>
                </c:pt>
                <c:pt idx="80">
                  <c:v>50.604999999999997</c:v>
                </c:pt>
                <c:pt idx="81">
                  <c:v>51.164000000000001</c:v>
                </c:pt>
                <c:pt idx="82">
                  <c:v>51.789000000000001</c:v>
                </c:pt>
                <c:pt idx="83">
                  <c:v>52.482999999999997</c:v>
                </c:pt>
                <c:pt idx="84">
                  <c:v>53.162999999999997</c:v>
                </c:pt>
                <c:pt idx="85">
                  <c:v>53.591999999999999</c:v>
                </c:pt>
                <c:pt idx="86">
                  <c:v>54.347999999999999</c:v>
                </c:pt>
                <c:pt idx="87">
                  <c:v>54.972999999999999</c:v>
                </c:pt>
                <c:pt idx="88">
                  <c:v>55.621000000000002</c:v>
                </c:pt>
                <c:pt idx="89">
                  <c:v>56.338999999999999</c:v>
                </c:pt>
                <c:pt idx="90">
                  <c:v>56.890999999999998</c:v>
                </c:pt>
                <c:pt idx="91">
                  <c:v>57.356000000000002</c:v>
                </c:pt>
                <c:pt idx="92">
                  <c:v>58.259</c:v>
                </c:pt>
                <c:pt idx="93">
                  <c:v>58.667000000000002</c:v>
                </c:pt>
                <c:pt idx="94">
                  <c:v>59.463000000000001</c:v>
                </c:pt>
                <c:pt idx="95">
                  <c:v>59.932000000000002</c:v>
                </c:pt>
                <c:pt idx="96">
                  <c:v>60.536999999999999</c:v>
                </c:pt>
                <c:pt idx="97">
                  <c:v>61.412999999999997</c:v>
                </c:pt>
                <c:pt idx="98">
                  <c:v>62.076000000000001</c:v>
                </c:pt>
                <c:pt idx="99">
                  <c:v>62.697000000000003</c:v>
                </c:pt>
                <c:pt idx="100">
                  <c:v>63.372</c:v>
                </c:pt>
                <c:pt idx="101">
                  <c:v>64.162999999999997</c:v>
                </c:pt>
                <c:pt idx="102">
                  <c:v>64.381</c:v>
                </c:pt>
                <c:pt idx="103">
                  <c:v>65.224999999999994</c:v>
                </c:pt>
                <c:pt idx="104">
                  <c:v>65.775000000000006</c:v>
                </c:pt>
                <c:pt idx="105">
                  <c:v>66.372</c:v>
                </c:pt>
                <c:pt idx="106">
                  <c:v>66.799000000000007</c:v>
                </c:pt>
                <c:pt idx="107">
                  <c:v>67.751999999999995</c:v>
                </c:pt>
                <c:pt idx="108">
                  <c:v>68.257000000000005</c:v>
                </c:pt>
                <c:pt idx="109">
                  <c:v>68.92</c:v>
                </c:pt>
                <c:pt idx="110">
                  <c:v>69.372</c:v>
                </c:pt>
                <c:pt idx="111">
                  <c:v>70.271000000000001</c:v>
                </c:pt>
              </c:numCache>
            </c:numRef>
          </c:cat>
          <c:val>
            <c:numRef>
              <c:f>'Tree Load Time'!$G$2:$G$113</c:f>
              <c:numCache>
                <c:formatCode>General</c:formatCode>
                <c:ptCount val="112"/>
                <c:pt idx="0">
                  <c:v>1.1999999999999999E-3</c:v>
                </c:pt>
                <c:pt idx="1">
                  <c:v>1.7000000000000001E-2</c:v>
                </c:pt>
                <c:pt idx="2">
                  <c:v>2.8500000000000001E-2</c:v>
                </c:pt>
                <c:pt idx="3">
                  <c:v>3.5499999999999997E-2</c:v>
                </c:pt>
                <c:pt idx="4">
                  <c:v>3.27E-2</c:v>
                </c:pt>
                <c:pt idx="5">
                  <c:v>4.3999999999999997E-2</c:v>
                </c:pt>
                <c:pt idx="6">
                  <c:v>4.7699999999999999E-2</c:v>
                </c:pt>
                <c:pt idx="7">
                  <c:v>5.57E-2</c:v>
                </c:pt>
                <c:pt idx="8">
                  <c:v>7.4999999999999997E-2</c:v>
                </c:pt>
                <c:pt idx="9">
                  <c:v>7.3999999999999996E-2</c:v>
                </c:pt>
                <c:pt idx="10">
                  <c:v>0.115</c:v>
                </c:pt>
                <c:pt idx="11">
                  <c:v>9.3299999999999994E-2</c:v>
                </c:pt>
                <c:pt idx="12">
                  <c:v>0.12470000000000001</c:v>
                </c:pt>
                <c:pt idx="13">
                  <c:v>0.11</c:v>
                </c:pt>
                <c:pt idx="14">
                  <c:v>0.13170000000000001</c:v>
                </c:pt>
                <c:pt idx="15">
                  <c:v>0.1343</c:v>
                </c:pt>
                <c:pt idx="16">
                  <c:v>0.13370000000000001</c:v>
                </c:pt>
                <c:pt idx="17">
                  <c:v>0.17530000000000001</c:v>
                </c:pt>
                <c:pt idx="18">
                  <c:v>0.17399999999999999</c:v>
                </c:pt>
                <c:pt idx="19">
                  <c:v>0.17069999999999999</c:v>
                </c:pt>
                <c:pt idx="20" formatCode="0.000">
                  <c:v>0.192</c:v>
                </c:pt>
                <c:pt idx="21">
                  <c:v>0.20469999999999999</c:v>
                </c:pt>
                <c:pt idx="22">
                  <c:v>0.2137</c:v>
                </c:pt>
                <c:pt idx="23">
                  <c:v>0.24429999999999999</c:v>
                </c:pt>
                <c:pt idx="24">
                  <c:v>0.21199999999999999</c:v>
                </c:pt>
                <c:pt idx="25">
                  <c:v>0.29899999999999999</c:v>
                </c:pt>
                <c:pt idx="26">
                  <c:v>0.25130000000000002</c:v>
                </c:pt>
                <c:pt idx="27">
                  <c:v>0.24</c:v>
                </c:pt>
                <c:pt idx="28">
                  <c:v>0.24299999999999999</c:v>
                </c:pt>
                <c:pt idx="29">
                  <c:v>0.26669999999999999</c:v>
                </c:pt>
                <c:pt idx="30">
                  <c:v>0.31169999999999998</c:v>
                </c:pt>
                <c:pt idx="31">
                  <c:v>0.2853</c:v>
                </c:pt>
                <c:pt idx="32">
                  <c:v>0.27929999999999999</c:v>
                </c:pt>
                <c:pt idx="33">
                  <c:v>0.32729999999999998</c:v>
                </c:pt>
                <c:pt idx="34">
                  <c:v>0.39200000000000002</c:v>
                </c:pt>
                <c:pt idx="35">
                  <c:v>0.315</c:v>
                </c:pt>
                <c:pt idx="36">
                  <c:v>0.37630000000000002</c:v>
                </c:pt>
                <c:pt idx="37">
                  <c:v>0.35930000000000001</c:v>
                </c:pt>
                <c:pt idx="38">
                  <c:v>0.3427</c:v>
                </c:pt>
                <c:pt idx="39">
                  <c:v>0.41070000000000001</c:v>
                </c:pt>
                <c:pt idx="40">
                  <c:v>0.35370000000000001</c:v>
                </c:pt>
                <c:pt idx="41">
                  <c:v>0.35630000000000001</c:v>
                </c:pt>
                <c:pt idx="42">
                  <c:v>0.38030000000000003</c:v>
                </c:pt>
                <c:pt idx="43">
                  <c:v>0.40970000000000001</c:v>
                </c:pt>
                <c:pt idx="44">
                  <c:v>0.44069999999999998</c:v>
                </c:pt>
                <c:pt idx="45">
                  <c:v>0.46970000000000001</c:v>
                </c:pt>
                <c:pt idx="46">
                  <c:v>0.49930000000000002</c:v>
                </c:pt>
                <c:pt idx="47">
                  <c:v>0.45229999999999998</c:v>
                </c:pt>
                <c:pt idx="48">
                  <c:v>0.49170000000000003</c:v>
                </c:pt>
                <c:pt idx="49">
                  <c:v>0.57130000000000003</c:v>
                </c:pt>
                <c:pt idx="50">
                  <c:v>0.51600000000000001</c:v>
                </c:pt>
                <c:pt idx="51">
                  <c:v>0.48870000000000002</c:v>
                </c:pt>
                <c:pt idx="52">
                  <c:v>0.51</c:v>
                </c:pt>
                <c:pt idx="53">
                  <c:v>0.4607</c:v>
                </c:pt>
                <c:pt idx="54">
                  <c:v>0.56799999999999995</c:v>
                </c:pt>
                <c:pt idx="55">
                  <c:v>0.499</c:v>
                </c:pt>
                <c:pt idx="56">
                  <c:v>0.54800000000000004</c:v>
                </c:pt>
                <c:pt idx="57">
                  <c:v>0.56130000000000002</c:v>
                </c:pt>
                <c:pt idx="58">
                  <c:v>0.57769999999999999</c:v>
                </c:pt>
                <c:pt idx="59">
                  <c:v>0.55069999999999997</c:v>
                </c:pt>
                <c:pt idx="60">
                  <c:v>0.59399999999999997</c:v>
                </c:pt>
                <c:pt idx="61">
                  <c:v>0.60299999999999998</c:v>
                </c:pt>
                <c:pt idx="62">
                  <c:v>0.63429999999999997</c:v>
                </c:pt>
                <c:pt idx="63">
                  <c:v>0.60299999999999998</c:v>
                </c:pt>
                <c:pt idx="64">
                  <c:v>0.5887</c:v>
                </c:pt>
                <c:pt idx="65">
                  <c:v>0.57830000000000004</c:v>
                </c:pt>
                <c:pt idx="66">
                  <c:v>0.64370000000000005</c:v>
                </c:pt>
                <c:pt idx="67">
                  <c:v>0.63929999999999998</c:v>
                </c:pt>
                <c:pt idx="68">
                  <c:v>0.69499999999999995</c:v>
                </c:pt>
                <c:pt idx="69">
                  <c:v>0.73899999999999999</c:v>
                </c:pt>
                <c:pt idx="70">
                  <c:v>0.70430000000000004</c:v>
                </c:pt>
                <c:pt idx="71">
                  <c:v>0.72670000000000001</c:v>
                </c:pt>
                <c:pt idx="72">
                  <c:v>0.7147</c:v>
                </c:pt>
                <c:pt idx="73">
                  <c:v>0.73799999999999999</c:v>
                </c:pt>
                <c:pt idx="74">
                  <c:v>0.70899999999999996</c:v>
                </c:pt>
                <c:pt idx="75">
                  <c:v>0.79200000000000004</c:v>
                </c:pt>
                <c:pt idx="76">
                  <c:v>0.69030000000000002</c:v>
                </c:pt>
                <c:pt idx="77">
                  <c:v>0.77769999999999995</c:v>
                </c:pt>
                <c:pt idx="78">
                  <c:v>0.78069999999999995</c:v>
                </c:pt>
                <c:pt idx="79">
                  <c:v>0.81799999999999995</c:v>
                </c:pt>
                <c:pt idx="80">
                  <c:v>0.83230000000000004</c:v>
                </c:pt>
                <c:pt idx="81">
                  <c:v>0.82269999999999999</c:v>
                </c:pt>
                <c:pt idx="82">
                  <c:v>0.86570000000000003</c:v>
                </c:pt>
                <c:pt idx="83">
                  <c:v>0.85170000000000001</c:v>
                </c:pt>
                <c:pt idx="84">
                  <c:v>0.85799999999999998</c:v>
                </c:pt>
                <c:pt idx="85">
                  <c:v>0.84670000000000001</c:v>
                </c:pt>
                <c:pt idx="86">
                  <c:v>0.76400000000000001</c:v>
                </c:pt>
                <c:pt idx="87">
                  <c:v>0.89929999999999999</c:v>
                </c:pt>
                <c:pt idx="88">
                  <c:v>0.90029999999999999</c:v>
                </c:pt>
                <c:pt idx="89">
                  <c:v>0.9093</c:v>
                </c:pt>
                <c:pt idx="90">
                  <c:v>1.0023</c:v>
                </c:pt>
                <c:pt idx="91">
                  <c:v>0.9163</c:v>
                </c:pt>
                <c:pt idx="92">
                  <c:v>0.93899999999999995</c:v>
                </c:pt>
                <c:pt idx="93">
                  <c:v>1.004</c:v>
                </c:pt>
                <c:pt idx="94">
                  <c:v>0.94099999999999995</c:v>
                </c:pt>
                <c:pt idx="95">
                  <c:v>1.1507000000000001</c:v>
                </c:pt>
                <c:pt idx="96">
                  <c:v>1.1839999999999999</c:v>
                </c:pt>
                <c:pt idx="97">
                  <c:v>1.0807</c:v>
                </c:pt>
                <c:pt idx="98">
                  <c:v>1.2927</c:v>
                </c:pt>
                <c:pt idx="99">
                  <c:v>1.0229999999999999</c:v>
                </c:pt>
                <c:pt idx="100">
                  <c:v>1.1677</c:v>
                </c:pt>
                <c:pt idx="101">
                  <c:v>1.1093</c:v>
                </c:pt>
                <c:pt idx="102">
                  <c:v>1.1867000000000001</c:v>
                </c:pt>
                <c:pt idx="103">
                  <c:v>1.127</c:v>
                </c:pt>
                <c:pt idx="104">
                  <c:v>0.997</c:v>
                </c:pt>
                <c:pt idx="105">
                  <c:v>1.2813000000000001</c:v>
                </c:pt>
                <c:pt idx="106">
                  <c:v>1.1327</c:v>
                </c:pt>
                <c:pt idx="107">
                  <c:v>1.4053</c:v>
                </c:pt>
                <c:pt idx="108">
                  <c:v>1.1839999999999999</c:v>
                </c:pt>
                <c:pt idx="109">
                  <c:v>1.1842999999999999</c:v>
                </c:pt>
                <c:pt idx="110">
                  <c:v>1.2306999999999999</c:v>
                </c:pt>
                <c:pt idx="111">
                  <c:v>1.3347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18-40CF-8A38-4BDFD311540F}"/>
            </c:ext>
          </c:extLst>
        </c:ser>
        <c:ser>
          <c:idx val="0"/>
          <c:order val="2"/>
          <c:tx>
            <c:strRef>
              <c:f>'Tree Load Time'!$F$1</c:f>
              <c:strCache>
                <c:ptCount val="1"/>
                <c:pt idx="0">
                  <c:v>XMI</c:v>
                </c:pt>
              </c:strCache>
            </c:strRef>
          </c:tx>
          <c:spPr>
            <a:ln w="12700" cap="rnd">
              <a:solidFill>
                <a:srgbClr val="0066CC"/>
              </a:solidFill>
              <a:round/>
            </a:ln>
            <a:effectLst/>
          </c:spPr>
          <c:marker>
            <c:symbol val="none"/>
          </c:marker>
          <c:cat>
            <c:numRef>
              <c:f>'Tree Load Time'!$C$2:$C$113</c:f>
              <c:numCache>
                <c:formatCode>0</c:formatCode>
                <c:ptCount val="112"/>
                <c:pt idx="0">
                  <c:v>0</c:v>
                </c:pt>
                <c:pt idx="1">
                  <c:v>0.47299999999999998</c:v>
                </c:pt>
                <c:pt idx="2">
                  <c:v>0.94799999999999995</c:v>
                </c:pt>
                <c:pt idx="3">
                  <c:v>1.417</c:v>
                </c:pt>
                <c:pt idx="4">
                  <c:v>2.528</c:v>
                </c:pt>
                <c:pt idx="5">
                  <c:v>3.1309999999999998</c:v>
                </c:pt>
                <c:pt idx="6">
                  <c:v>3.7450000000000001</c:v>
                </c:pt>
                <c:pt idx="7">
                  <c:v>4.4450000000000003</c:v>
                </c:pt>
                <c:pt idx="8">
                  <c:v>5.0270000000000001</c:v>
                </c:pt>
                <c:pt idx="9">
                  <c:v>5.665</c:v>
                </c:pt>
                <c:pt idx="10">
                  <c:v>6.367</c:v>
                </c:pt>
                <c:pt idx="11">
                  <c:v>6.9329999999999998</c:v>
                </c:pt>
                <c:pt idx="12">
                  <c:v>7.5839999999999996</c:v>
                </c:pt>
                <c:pt idx="13">
                  <c:v>8.2110000000000003</c:v>
                </c:pt>
                <c:pt idx="14">
                  <c:v>8.875</c:v>
                </c:pt>
                <c:pt idx="15">
                  <c:v>9.423</c:v>
                </c:pt>
                <c:pt idx="16">
                  <c:v>10.103999999999999</c:v>
                </c:pt>
                <c:pt idx="17">
                  <c:v>10.676</c:v>
                </c:pt>
                <c:pt idx="18">
                  <c:v>11.356</c:v>
                </c:pt>
                <c:pt idx="19">
                  <c:v>12.015000000000001</c:v>
                </c:pt>
                <c:pt idx="20">
                  <c:v>12.64</c:v>
                </c:pt>
                <c:pt idx="21">
                  <c:v>13.252000000000001</c:v>
                </c:pt>
                <c:pt idx="22">
                  <c:v>13.939</c:v>
                </c:pt>
                <c:pt idx="23">
                  <c:v>14.516</c:v>
                </c:pt>
                <c:pt idx="24">
                  <c:v>15.109</c:v>
                </c:pt>
                <c:pt idx="25">
                  <c:v>15.705</c:v>
                </c:pt>
                <c:pt idx="26">
                  <c:v>16.452999999999999</c:v>
                </c:pt>
                <c:pt idx="27">
                  <c:v>17.033000000000001</c:v>
                </c:pt>
                <c:pt idx="28">
                  <c:v>17.742999999999999</c:v>
                </c:pt>
                <c:pt idx="29">
                  <c:v>18.350999999999999</c:v>
                </c:pt>
                <c:pt idx="30">
                  <c:v>18.940999999999999</c:v>
                </c:pt>
                <c:pt idx="31">
                  <c:v>19.552</c:v>
                </c:pt>
                <c:pt idx="32">
                  <c:v>20.189</c:v>
                </c:pt>
                <c:pt idx="33">
                  <c:v>20.827999999999999</c:v>
                </c:pt>
                <c:pt idx="34">
                  <c:v>21.552</c:v>
                </c:pt>
                <c:pt idx="35">
                  <c:v>22.324000000000002</c:v>
                </c:pt>
                <c:pt idx="36">
                  <c:v>22.74</c:v>
                </c:pt>
                <c:pt idx="37">
                  <c:v>23.273</c:v>
                </c:pt>
                <c:pt idx="38">
                  <c:v>23.914999999999999</c:v>
                </c:pt>
                <c:pt idx="39">
                  <c:v>24.672000000000001</c:v>
                </c:pt>
                <c:pt idx="40">
                  <c:v>25.367999999999999</c:v>
                </c:pt>
                <c:pt idx="41">
                  <c:v>25.856999999999999</c:v>
                </c:pt>
                <c:pt idx="42">
                  <c:v>26.564</c:v>
                </c:pt>
                <c:pt idx="43">
                  <c:v>27.175000000000001</c:v>
                </c:pt>
                <c:pt idx="44">
                  <c:v>27.808</c:v>
                </c:pt>
                <c:pt idx="45">
                  <c:v>28.46</c:v>
                </c:pt>
                <c:pt idx="46">
                  <c:v>29.06</c:v>
                </c:pt>
                <c:pt idx="47">
                  <c:v>29.774999999999999</c:v>
                </c:pt>
                <c:pt idx="48">
                  <c:v>30.32</c:v>
                </c:pt>
                <c:pt idx="49">
                  <c:v>31.015000000000001</c:v>
                </c:pt>
                <c:pt idx="50">
                  <c:v>31.422999999999998</c:v>
                </c:pt>
                <c:pt idx="51">
                  <c:v>32.287999999999997</c:v>
                </c:pt>
                <c:pt idx="52">
                  <c:v>32.978999999999999</c:v>
                </c:pt>
                <c:pt idx="53">
                  <c:v>33.56</c:v>
                </c:pt>
                <c:pt idx="54">
                  <c:v>34.158999999999999</c:v>
                </c:pt>
                <c:pt idx="55">
                  <c:v>34.76</c:v>
                </c:pt>
                <c:pt idx="56">
                  <c:v>35.347000000000001</c:v>
                </c:pt>
                <c:pt idx="57">
                  <c:v>35.994999999999997</c:v>
                </c:pt>
                <c:pt idx="58">
                  <c:v>36.533000000000001</c:v>
                </c:pt>
                <c:pt idx="59">
                  <c:v>37.338999999999999</c:v>
                </c:pt>
                <c:pt idx="60">
                  <c:v>37.840000000000003</c:v>
                </c:pt>
                <c:pt idx="61">
                  <c:v>38.692</c:v>
                </c:pt>
                <c:pt idx="62">
                  <c:v>39.081000000000003</c:v>
                </c:pt>
                <c:pt idx="63">
                  <c:v>39.685000000000002</c:v>
                </c:pt>
                <c:pt idx="64">
                  <c:v>40.54</c:v>
                </c:pt>
                <c:pt idx="65">
                  <c:v>41.024999999999999</c:v>
                </c:pt>
                <c:pt idx="66">
                  <c:v>41.776000000000003</c:v>
                </c:pt>
                <c:pt idx="67">
                  <c:v>42.296999999999997</c:v>
                </c:pt>
                <c:pt idx="68">
                  <c:v>43.024999999999999</c:v>
                </c:pt>
                <c:pt idx="69">
                  <c:v>43.503999999999998</c:v>
                </c:pt>
                <c:pt idx="70">
                  <c:v>44.152999999999999</c:v>
                </c:pt>
                <c:pt idx="71">
                  <c:v>44.823999999999998</c:v>
                </c:pt>
                <c:pt idx="72">
                  <c:v>45.612000000000002</c:v>
                </c:pt>
                <c:pt idx="73">
                  <c:v>46.158999999999999</c:v>
                </c:pt>
                <c:pt idx="74">
                  <c:v>46.719000000000001</c:v>
                </c:pt>
                <c:pt idx="75">
                  <c:v>47.393000000000001</c:v>
                </c:pt>
                <c:pt idx="76">
                  <c:v>48.250999999999998</c:v>
                </c:pt>
                <c:pt idx="77">
                  <c:v>48.591000000000001</c:v>
                </c:pt>
                <c:pt idx="78">
                  <c:v>49.354999999999997</c:v>
                </c:pt>
                <c:pt idx="79">
                  <c:v>49.970999999999997</c:v>
                </c:pt>
                <c:pt idx="80">
                  <c:v>50.604999999999997</c:v>
                </c:pt>
                <c:pt idx="81">
                  <c:v>51.164000000000001</c:v>
                </c:pt>
                <c:pt idx="82">
                  <c:v>51.789000000000001</c:v>
                </c:pt>
                <c:pt idx="83">
                  <c:v>52.482999999999997</c:v>
                </c:pt>
                <c:pt idx="84">
                  <c:v>53.162999999999997</c:v>
                </c:pt>
                <c:pt idx="85">
                  <c:v>53.591999999999999</c:v>
                </c:pt>
                <c:pt idx="86">
                  <c:v>54.347999999999999</c:v>
                </c:pt>
                <c:pt idx="87">
                  <c:v>54.972999999999999</c:v>
                </c:pt>
                <c:pt idx="88">
                  <c:v>55.621000000000002</c:v>
                </c:pt>
                <c:pt idx="89">
                  <c:v>56.338999999999999</c:v>
                </c:pt>
                <c:pt idx="90">
                  <c:v>56.890999999999998</c:v>
                </c:pt>
                <c:pt idx="91">
                  <c:v>57.356000000000002</c:v>
                </c:pt>
                <c:pt idx="92">
                  <c:v>58.259</c:v>
                </c:pt>
                <c:pt idx="93">
                  <c:v>58.667000000000002</c:v>
                </c:pt>
                <c:pt idx="94">
                  <c:v>59.463000000000001</c:v>
                </c:pt>
                <c:pt idx="95">
                  <c:v>59.932000000000002</c:v>
                </c:pt>
                <c:pt idx="96">
                  <c:v>60.536999999999999</c:v>
                </c:pt>
                <c:pt idx="97">
                  <c:v>61.412999999999997</c:v>
                </c:pt>
                <c:pt idx="98">
                  <c:v>62.076000000000001</c:v>
                </c:pt>
                <c:pt idx="99">
                  <c:v>62.697000000000003</c:v>
                </c:pt>
                <c:pt idx="100">
                  <c:v>63.372</c:v>
                </c:pt>
                <c:pt idx="101">
                  <c:v>64.162999999999997</c:v>
                </c:pt>
                <c:pt idx="102">
                  <c:v>64.381</c:v>
                </c:pt>
                <c:pt idx="103">
                  <c:v>65.224999999999994</c:v>
                </c:pt>
                <c:pt idx="104">
                  <c:v>65.775000000000006</c:v>
                </c:pt>
                <c:pt idx="105">
                  <c:v>66.372</c:v>
                </c:pt>
                <c:pt idx="106">
                  <c:v>66.799000000000007</c:v>
                </c:pt>
                <c:pt idx="107">
                  <c:v>67.751999999999995</c:v>
                </c:pt>
                <c:pt idx="108">
                  <c:v>68.257000000000005</c:v>
                </c:pt>
                <c:pt idx="109">
                  <c:v>68.92</c:v>
                </c:pt>
                <c:pt idx="110">
                  <c:v>69.372</c:v>
                </c:pt>
                <c:pt idx="111">
                  <c:v>70.271000000000001</c:v>
                </c:pt>
              </c:numCache>
            </c:numRef>
          </c:cat>
          <c:val>
            <c:numRef>
              <c:f>'Tree Load Time'!$F$2:$F$113</c:f>
              <c:numCache>
                <c:formatCode>General</c:formatCode>
                <c:ptCount val="112"/>
                <c:pt idx="0">
                  <c:v>2.7000000000000001E-3</c:v>
                </c:pt>
                <c:pt idx="1">
                  <c:v>6.3E-3</c:v>
                </c:pt>
                <c:pt idx="2">
                  <c:v>5.0000000000000001E-3</c:v>
                </c:pt>
                <c:pt idx="3">
                  <c:v>6.4999999999999997E-3</c:v>
                </c:pt>
                <c:pt idx="4">
                  <c:v>5.7000000000000002E-3</c:v>
                </c:pt>
                <c:pt idx="5">
                  <c:v>7.0000000000000001E-3</c:v>
                </c:pt>
                <c:pt idx="6">
                  <c:v>8.0000000000000002E-3</c:v>
                </c:pt>
                <c:pt idx="7">
                  <c:v>7.0000000000000001E-3</c:v>
                </c:pt>
                <c:pt idx="8">
                  <c:v>1.0999999999999999E-2</c:v>
                </c:pt>
                <c:pt idx="9">
                  <c:v>1.2E-2</c:v>
                </c:pt>
                <c:pt idx="10">
                  <c:v>1.3299999999999999E-2</c:v>
                </c:pt>
                <c:pt idx="11">
                  <c:v>1.4E-2</c:v>
                </c:pt>
                <c:pt idx="12">
                  <c:v>1.5299999999999999E-2</c:v>
                </c:pt>
                <c:pt idx="13">
                  <c:v>1.2699999999999999E-2</c:v>
                </c:pt>
                <c:pt idx="14">
                  <c:v>1.8700000000000001E-2</c:v>
                </c:pt>
                <c:pt idx="15">
                  <c:v>1.83E-2</c:v>
                </c:pt>
                <c:pt idx="16">
                  <c:v>2.0299999999999999E-2</c:v>
                </c:pt>
                <c:pt idx="17">
                  <c:v>2.1299999999999999E-2</c:v>
                </c:pt>
                <c:pt idx="18">
                  <c:v>2.1999999999999999E-2</c:v>
                </c:pt>
                <c:pt idx="19">
                  <c:v>2.4E-2</c:v>
                </c:pt>
                <c:pt idx="20" formatCode="0.000">
                  <c:v>2.5999999999999999E-2</c:v>
                </c:pt>
                <c:pt idx="21">
                  <c:v>2.63E-2</c:v>
                </c:pt>
                <c:pt idx="22">
                  <c:v>2.9000000000000001E-2</c:v>
                </c:pt>
                <c:pt idx="23">
                  <c:v>2.9000000000000001E-2</c:v>
                </c:pt>
                <c:pt idx="24">
                  <c:v>3.0300000000000001E-2</c:v>
                </c:pt>
                <c:pt idx="25">
                  <c:v>3.1E-2</c:v>
                </c:pt>
                <c:pt idx="26">
                  <c:v>3.3000000000000002E-2</c:v>
                </c:pt>
                <c:pt idx="27">
                  <c:v>3.3700000000000001E-2</c:v>
                </c:pt>
                <c:pt idx="28">
                  <c:v>3.5000000000000003E-2</c:v>
                </c:pt>
                <c:pt idx="29">
                  <c:v>3.5700000000000003E-2</c:v>
                </c:pt>
                <c:pt idx="30">
                  <c:v>3.6700000000000003E-2</c:v>
                </c:pt>
                <c:pt idx="31">
                  <c:v>3.8699999999999998E-2</c:v>
                </c:pt>
                <c:pt idx="32">
                  <c:v>4.2999999999999997E-2</c:v>
                </c:pt>
                <c:pt idx="33">
                  <c:v>4.1300000000000003E-2</c:v>
                </c:pt>
                <c:pt idx="34">
                  <c:v>4.07E-2</c:v>
                </c:pt>
                <c:pt idx="35">
                  <c:v>4.3999999999999997E-2</c:v>
                </c:pt>
                <c:pt idx="36">
                  <c:v>4.7E-2</c:v>
                </c:pt>
                <c:pt idx="37">
                  <c:v>4.5999999999999999E-2</c:v>
                </c:pt>
                <c:pt idx="38">
                  <c:v>4.6699999999999998E-2</c:v>
                </c:pt>
                <c:pt idx="39">
                  <c:v>4.87E-2</c:v>
                </c:pt>
                <c:pt idx="40">
                  <c:v>4.8000000000000001E-2</c:v>
                </c:pt>
                <c:pt idx="41">
                  <c:v>0.05</c:v>
                </c:pt>
                <c:pt idx="42">
                  <c:v>5.1700000000000003E-2</c:v>
                </c:pt>
                <c:pt idx="43">
                  <c:v>5.4300000000000001E-2</c:v>
                </c:pt>
                <c:pt idx="44">
                  <c:v>5.4300000000000001E-2</c:v>
                </c:pt>
                <c:pt idx="45">
                  <c:v>5.6000000000000001E-2</c:v>
                </c:pt>
                <c:pt idx="46">
                  <c:v>0.06</c:v>
                </c:pt>
                <c:pt idx="47">
                  <c:v>5.8999999999999997E-2</c:v>
                </c:pt>
                <c:pt idx="48">
                  <c:v>5.8999999999999997E-2</c:v>
                </c:pt>
                <c:pt idx="49">
                  <c:v>6.2700000000000006E-2</c:v>
                </c:pt>
                <c:pt idx="50">
                  <c:v>6.1699999999999998E-2</c:v>
                </c:pt>
                <c:pt idx="51">
                  <c:v>6.5699999999999995E-2</c:v>
                </c:pt>
                <c:pt idx="52">
                  <c:v>6.3299999999999995E-2</c:v>
                </c:pt>
                <c:pt idx="53">
                  <c:v>6.6299999999999998E-2</c:v>
                </c:pt>
                <c:pt idx="54">
                  <c:v>6.6699999999999995E-2</c:v>
                </c:pt>
                <c:pt idx="55">
                  <c:v>6.8000000000000005E-2</c:v>
                </c:pt>
                <c:pt idx="56">
                  <c:v>6.9699999999999998E-2</c:v>
                </c:pt>
                <c:pt idx="57">
                  <c:v>7.0300000000000001E-2</c:v>
                </c:pt>
                <c:pt idx="58">
                  <c:v>7.17E-2</c:v>
                </c:pt>
                <c:pt idx="59">
                  <c:v>7.17E-2</c:v>
                </c:pt>
                <c:pt idx="60">
                  <c:v>7.2700000000000001E-2</c:v>
                </c:pt>
                <c:pt idx="61">
                  <c:v>7.3999999999999996E-2</c:v>
                </c:pt>
                <c:pt idx="62">
                  <c:v>7.9000000000000001E-2</c:v>
                </c:pt>
                <c:pt idx="63">
                  <c:v>0.08</c:v>
                </c:pt>
                <c:pt idx="64">
                  <c:v>7.9299999999999995E-2</c:v>
                </c:pt>
                <c:pt idx="65">
                  <c:v>8.1000000000000003E-2</c:v>
                </c:pt>
                <c:pt idx="66">
                  <c:v>8.1299999999999997E-2</c:v>
                </c:pt>
                <c:pt idx="67">
                  <c:v>8.2699999999999996E-2</c:v>
                </c:pt>
                <c:pt idx="68">
                  <c:v>8.3699999999999997E-2</c:v>
                </c:pt>
                <c:pt idx="69">
                  <c:v>8.5999999999999993E-2</c:v>
                </c:pt>
                <c:pt idx="70">
                  <c:v>8.6699999999999999E-2</c:v>
                </c:pt>
                <c:pt idx="71">
                  <c:v>8.77E-2</c:v>
                </c:pt>
                <c:pt idx="72">
                  <c:v>8.7999999999999995E-2</c:v>
                </c:pt>
                <c:pt idx="73">
                  <c:v>0.09</c:v>
                </c:pt>
                <c:pt idx="74">
                  <c:v>9.0999999999999998E-2</c:v>
                </c:pt>
                <c:pt idx="75">
                  <c:v>9.2299999999999993E-2</c:v>
                </c:pt>
                <c:pt idx="76">
                  <c:v>9.7299999999999998E-2</c:v>
                </c:pt>
                <c:pt idx="77">
                  <c:v>0.1003</c:v>
                </c:pt>
                <c:pt idx="78">
                  <c:v>9.5699999999999993E-2</c:v>
                </c:pt>
                <c:pt idx="79">
                  <c:v>9.7699999999999995E-2</c:v>
                </c:pt>
                <c:pt idx="80">
                  <c:v>0.1003</c:v>
                </c:pt>
                <c:pt idx="81">
                  <c:v>0.1013</c:v>
                </c:pt>
                <c:pt idx="82">
                  <c:v>0.1013</c:v>
                </c:pt>
                <c:pt idx="83">
                  <c:v>0.1033</c:v>
                </c:pt>
                <c:pt idx="84">
                  <c:v>0.104</c:v>
                </c:pt>
                <c:pt idx="85">
                  <c:v>0.1033</c:v>
                </c:pt>
                <c:pt idx="86">
                  <c:v>0.106</c:v>
                </c:pt>
                <c:pt idx="87">
                  <c:v>0.107</c:v>
                </c:pt>
                <c:pt idx="88">
                  <c:v>0.10829999999999999</c:v>
                </c:pt>
                <c:pt idx="89">
                  <c:v>0.113</c:v>
                </c:pt>
                <c:pt idx="90">
                  <c:v>0.1113</c:v>
                </c:pt>
                <c:pt idx="91">
                  <c:v>0.10970000000000001</c:v>
                </c:pt>
                <c:pt idx="92">
                  <c:v>0.113</c:v>
                </c:pt>
                <c:pt idx="93">
                  <c:v>0.115</c:v>
                </c:pt>
                <c:pt idx="94">
                  <c:v>0.1163</c:v>
                </c:pt>
                <c:pt idx="95">
                  <c:v>0.1173</c:v>
                </c:pt>
                <c:pt idx="96">
                  <c:v>0.1187</c:v>
                </c:pt>
                <c:pt idx="97">
                  <c:v>0.11899999999999999</c:v>
                </c:pt>
                <c:pt idx="98">
                  <c:v>0.1197</c:v>
                </c:pt>
                <c:pt idx="99">
                  <c:v>0.12130000000000001</c:v>
                </c:pt>
                <c:pt idx="100">
                  <c:v>0.1227</c:v>
                </c:pt>
                <c:pt idx="101">
                  <c:v>0.12570000000000001</c:v>
                </c:pt>
                <c:pt idx="102">
                  <c:v>0.12670000000000001</c:v>
                </c:pt>
                <c:pt idx="103">
                  <c:v>0.1293</c:v>
                </c:pt>
                <c:pt idx="104">
                  <c:v>0.12870000000000001</c:v>
                </c:pt>
                <c:pt idx="105">
                  <c:v>0.1293</c:v>
                </c:pt>
                <c:pt idx="106">
                  <c:v>0.13100000000000001</c:v>
                </c:pt>
                <c:pt idx="107">
                  <c:v>0.1323</c:v>
                </c:pt>
                <c:pt idx="108">
                  <c:v>0.13400000000000001</c:v>
                </c:pt>
                <c:pt idx="109">
                  <c:v>0.13400000000000001</c:v>
                </c:pt>
                <c:pt idx="110">
                  <c:v>0.13469999999999999</c:v>
                </c:pt>
                <c:pt idx="111">
                  <c:v>0.13569999999999999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18-40CF-8A38-4BDFD3115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94288"/>
        <c:axId val="508977424"/>
      </c:lineChart>
      <c:catAx>
        <c:axId val="50899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US"/>
                  <a:t>Number of Objects (×1000)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508977424"/>
        <c:crosses val="autoZero"/>
        <c:auto val="0"/>
        <c:lblAlgn val="ctr"/>
        <c:lblOffset val="100"/>
        <c:noMultiLvlLbl val="0"/>
      </c:catAx>
      <c:valAx>
        <c:axId val="5089774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Load</a:t>
                </a:r>
                <a:r>
                  <a:rPr lang="en-GB" baseline="0"/>
                  <a:t> </a:t>
                </a:r>
                <a:r>
                  <a:rPr lang="en-GB"/>
                  <a:t>Time (seconds)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50899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>
          <a:solidFill>
            <a:sysClr val="windowText" lastClr="000000"/>
          </a:solidFill>
          <a:latin typeface="cmr10" panose="020B0500000000000000" pitchFamily="34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id-ID"/>
    </a:p>
  </c:txPr>
  <c:printSettings>
    <c:headerFooter/>
    <c:pageMargins b="0" l="0" r="0" t="0" header="0" footer="0"/>
    <c:pageSetup paperSize="9"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'Tree Load Time'!$F$1</c:f>
              <c:strCache>
                <c:ptCount val="1"/>
                <c:pt idx="0">
                  <c:v>XMI</c:v>
                </c:pt>
              </c:strCache>
            </c:strRef>
          </c:tx>
          <c:spPr>
            <a:ln w="28575" cap="rnd">
              <a:solidFill>
                <a:srgbClr val="0066CC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66CC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'Tree Load Time'!$B$2:$B$113</c:f>
              <c:numCache>
                <c:formatCode>General</c:formatCode>
                <c:ptCount val="112"/>
                <c:pt idx="0">
                  <c:v>0</c:v>
                </c:pt>
                <c:pt idx="1">
                  <c:v>473</c:v>
                </c:pt>
                <c:pt idx="2">
                  <c:v>948</c:v>
                </c:pt>
                <c:pt idx="3">
                  <c:v>1417</c:v>
                </c:pt>
                <c:pt idx="4">
                  <c:v>2528</c:v>
                </c:pt>
                <c:pt idx="5">
                  <c:v>3131</c:v>
                </c:pt>
                <c:pt idx="6">
                  <c:v>3745</c:v>
                </c:pt>
                <c:pt idx="7">
                  <c:v>4445</c:v>
                </c:pt>
                <c:pt idx="8">
                  <c:v>5027</c:v>
                </c:pt>
                <c:pt idx="9">
                  <c:v>5665</c:v>
                </c:pt>
                <c:pt idx="10">
                  <c:v>6367</c:v>
                </c:pt>
                <c:pt idx="11">
                  <c:v>6933</c:v>
                </c:pt>
                <c:pt idx="12">
                  <c:v>7584</c:v>
                </c:pt>
                <c:pt idx="13">
                  <c:v>8211</c:v>
                </c:pt>
                <c:pt idx="14">
                  <c:v>8875</c:v>
                </c:pt>
                <c:pt idx="15">
                  <c:v>9423</c:v>
                </c:pt>
                <c:pt idx="16">
                  <c:v>10104</c:v>
                </c:pt>
                <c:pt idx="17">
                  <c:v>10676</c:v>
                </c:pt>
                <c:pt idx="18">
                  <c:v>11356</c:v>
                </c:pt>
                <c:pt idx="19">
                  <c:v>12015</c:v>
                </c:pt>
                <c:pt idx="20">
                  <c:v>12640</c:v>
                </c:pt>
                <c:pt idx="21">
                  <c:v>13252</c:v>
                </c:pt>
                <c:pt idx="22">
                  <c:v>13939</c:v>
                </c:pt>
                <c:pt idx="23">
                  <c:v>14516</c:v>
                </c:pt>
                <c:pt idx="24">
                  <c:v>15109</c:v>
                </c:pt>
                <c:pt idx="25">
                  <c:v>15705</c:v>
                </c:pt>
                <c:pt idx="26">
                  <c:v>16453</c:v>
                </c:pt>
                <c:pt idx="27">
                  <c:v>17033</c:v>
                </c:pt>
                <c:pt idx="28">
                  <c:v>17743</c:v>
                </c:pt>
                <c:pt idx="29">
                  <c:v>18351</c:v>
                </c:pt>
                <c:pt idx="30">
                  <c:v>18941</c:v>
                </c:pt>
                <c:pt idx="31">
                  <c:v>19552</c:v>
                </c:pt>
                <c:pt idx="32">
                  <c:v>20189</c:v>
                </c:pt>
                <c:pt idx="33">
                  <c:v>20828</c:v>
                </c:pt>
                <c:pt idx="34">
                  <c:v>21552</c:v>
                </c:pt>
                <c:pt idx="35">
                  <c:v>22324</c:v>
                </c:pt>
                <c:pt idx="36">
                  <c:v>22740</c:v>
                </c:pt>
                <c:pt idx="37">
                  <c:v>23273</c:v>
                </c:pt>
                <c:pt idx="38">
                  <c:v>23915</c:v>
                </c:pt>
                <c:pt idx="39">
                  <c:v>24672</c:v>
                </c:pt>
                <c:pt idx="40">
                  <c:v>25368</c:v>
                </c:pt>
                <c:pt idx="41">
                  <c:v>25857</c:v>
                </c:pt>
                <c:pt idx="42">
                  <c:v>26564</c:v>
                </c:pt>
                <c:pt idx="43">
                  <c:v>27175</c:v>
                </c:pt>
                <c:pt idx="44">
                  <c:v>27808</c:v>
                </c:pt>
                <c:pt idx="45">
                  <c:v>28460</c:v>
                </c:pt>
                <c:pt idx="46">
                  <c:v>29060</c:v>
                </c:pt>
                <c:pt idx="47">
                  <c:v>29775</c:v>
                </c:pt>
                <c:pt idx="48">
                  <c:v>30320</c:v>
                </c:pt>
                <c:pt idx="49">
                  <c:v>31015</c:v>
                </c:pt>
                <c:pt idx="50">
                  <c:v>31423</c:v>
                </c:pt>
                <c:pt idx="51">
                  <c:v>32288</c:v>
                </c:pt>
                <c:pt idx="52">
                  <c:v>32979</c:v>
                </c:pt>
                <c:pt idx="53">
                  <c:v>33560</c:v>
                </c:pt>
                <c:pt idx="54">
                  <c:v>34159</c:v>
                </c:pt>
                <c:pt idx="55">
                  <c:v>34760</c:v>
                </c:pt>
                <c:pt idx="56">
                  <c:v>35347</c:v>
                </c:pt>
                <c:pt idx="57">
                  <c:v>35995</c:v>
                </c:pt>
                <c:pt idx="58">
                  <c:v>36533</c:v>
                </c:pt>
                <c:pt idx="59">
                  <c:v>37339</c:v>
                </c:pt>
                <c:pt idx="60">
                  <c:v>37840</c:v>
                </c:pt>
                <c:pt idx="61">
                  <c:v>38692</c:v>
                </c:pt>
                <c:pt idx="62">
                  <c:v>39081</c:v>
                </c:pt>
                <c:pt idx="63">
                  <c:v>39685</c:v>
                </c:pt>
                <c:pt idx="64">
                  <c:v>40540</c:v>
                </c:pt>
                <c:pt idx="65">
                  <c:v>41025</c:v>
                </c:pt>
                <c:pt idx="66">
                  <c:v>41776</c:v>
                </c:pt>
                <c:pt idx="67">
                  <c:v>42297</c:v>
                </c:pt>
                <c:pt idx="68">
                  <c:v>43025</c:v>
                </c:pt>
                <c:pt idx="69">
                  <c:v>43504</c:v>
                </c:pt>
                <c:pt idx="70">
                  <c:v>44153</c:v>
                </c:pt>
                <c:pt idx="71">
                  <c:v>44824</c:v>
                </c:pt>
                <c:pt idx="72">
                  <c:v>45612</c:v>
                </c:pt>
                <c:pt idx="73">
                  <c:v>46159</c:v>
                </c:pt>
                <c:pt idx="74">
                  <c:v>46719</c:v>
                </c:pt>
                <c:pt idx="75">
                  <c:v>47393</c:v>
                </c:pt>
                <c:pt idx="76">
                  <c:v>48251</c:v>
                </c:pt>
                <c:pt idx="77">
                  <c:v>48591</c:v>
                </c:pt>
                <c:pt idx="78">
                  <c:v>49355</c:v>
                </c:pt>
                <c:pt idx="79">
                  <c:v>49971</c:v>
                </c:pt>
                <c:pt idx="80">
                  <c:v>50605</c:v>
                </c:pt>
                <c:pt idx="81">
                  <c:v>51164</c:v>
                </c:pt>
                <c:pt idx="82">
                  <c:v>51789</c:v>
                </c:pt>
                <c:pt idx="83">
                  <c:v>52483</c:v>
                </c:pt>
                <c:pt idx="84">
                  <c:v>53163</c:v>
                </c:pt>
                <c:pt idx="85">
                  <c:v>53592</c:v>
                </c:pt>
                <c:pt idx="86">
                  <c:v>54348</c:v>
                </c:pt>
                <c:pt idx="87">
                  <c:v>54973</c:v>
                </c:pt>
                <c:pt idx="88">
                  <c:v>55621</c:v>
                </c:pt>
                <c:pt idx="89">
                  <c:v>56339</c:v>
                </c:pt>
                <c:pt idx="90">
                  <c:v>56891</c:v>
                </c:pt>
                <c:pt idx="91">
                  <c:v>57356</c:v>
                </c:pt>
                <c:pt idx="92">
                  <c:v>58259</c:v>
                </c:pt>
                <c:pt idx="93">
                  <c:v>58667</c:v>
                </c:pt>
                <c:pt idx="94">
                  <c:v>59463</c:v>
                </c:pt>
                <c:pt idx="95">
                  <c:v>59932</c:v>
                </c:pt>
                <c:pt idx="96">
                  <c:v>60537</c:v>
                </c:pt>
                <c:pt idx="97">
                  <c:v>61413</c:v>
                </c:pt>
                <c:pt idx="98">
                  <c:v>62076</c:v>
                </c:pt>
                <c:pt idx="99">
                  <c:v>62697</c:v>
                </c:pt>
                <c:pt idx="100">
                  <c:v>63372</c:v>
                </c:pt>
                <c:pt idx="101">
                  <c:v>64163</c:v>
                </c:pt>
                <c:pt idx="102">
                  <c:v>64381</c:v>
                </c:pt>
                <c:pt idx="103">
                  <c:v>65225</c:v>
                </c:pt>
                <c:pt idx="104">
                  <c:v>65775</c:v>
                </c:pt>
                <c:pt idx="105">
                  <c:v>66372</c:v>
                </c:pt>
                <c:pt idx="106">
                  <c:v>66799</c:v>
                </c:pt>
                <c:pt idx="107">
                  <c:v>67752</c:v>
                </c:pt>
                <c:pt idx="108">
                  <c:v>68257</c:v>
                </c:pt>
                <c:pt idx="109">
                  <c:v>68920</c:v>
                </c:pt>
                <c:pt idx="110">
                  <c:v>69372</c:v>
                </c:pt>
                <c:pt idx="111">
                  <c:v>70271</c:v>
                </c:pt>
              </c:numCache>
            </c:numRef>
          </c:cat>
          <c:val>
            <c:numRef>
              <c:f>'Tree Load Time'!$F$2:$F$113</c:f>
              <c:numCache>
                <c:formatCode>General</c:formatCode>
                <c:ptCount val="112"/>
                <c:pt idx="0">
                  <c:v>2.7000000000000001E-3</c:v>
                </c:pt>
                <c:pt idx="1">
                  <c:v>6.3E-3</c:v>
                </c:pt>
                <c:pt idx="2">
                  <c:v>5.0000000000000001E-3</c:v>
                </c:pt>
                <c:pt idx="3">
                  <c:v>6.4999999999999997E-3</c:v>
                </c:pt>
                <c:pt idx="4">
                  <c:v>5.7000000000000002E-3</c:v>
                </c:pt>
                <c:pt idx="5">
                  <c:v>7.0000000000000001E-3</c:v>
                </c:pt>
                <c:pt idx="6">
                  <c:v>8.0000000000000002E-3</c:v>
                </c:pt>
                <c:pt idx="7">
                  <c:v>7.0000000000000001E-3</c:v>
                </c:pt>
                <c:pt idx="8">
                  <c:v>1.0999999999999999E-2</c:v>
                </c:pt>
                <c:pt idx="9">
                  <c:v>1.2E-2</c:v>
                </c:pt>
                <c:pt idx="10">
                  <c:v>1.3299999999999999E-2</c:v>
                </c:pt>
                <c:pt idx="11">
                  <c:v>1.4E-2</c:v>
                </c:pt>
                <c:pt idx="12">
                  <c:v>1.5299999999999999E-2</c:v>
                </c:pt>
                <c:pt idx="13">
                  <c:v>1.2699999999999999E-2</c:v>
                </c:pt>
                <c:pt idx="14">
                  <c:v>1.8700000000000001E-2</c:v>
                </c:pt>
                <c:pt idx="15">
                  <c:v>1.83E-2</c:v>
                </c:pt>
                <c:pt idx="16">
                  <c:v>2.0299999999999999E-2</c:v>
                </c:pt>
                <c:pt idx="17">
                  <c:v>2.1299999999999999E-2</c:v>
                </c:pt>
                <c:pt idx="18">
                  <c:v>2.1999999999999999E-2</c:v>
                </c:pt>
                <c:pt idx="19">
                  <c:v>2.4E-2</c:v>
                </c:pt>
                <c:pt idx="20" formatCode="0.000">
                  <c:v>2.5999999999999999E-2</c:v>
                </c:pt>
                <c:pt idx="21">
                  <c:v>2.63E-2</c:v>
                </c:pt>
                <c:pt idx="22">
                  <c:v>2.9000000000000001E-2</c:v>
                </c:pt>
                <c:pt idx="23">
                  <c:v>2.9000000000000001E-2</c:v>
                </c:pt>
                <c:pt idx="24">
                  <c:v>3.0300000000000001E-2</c:v>
                </c:pt>
                <c:pt idx="25">
                  <c:v>3.1E-2</c:v>
                </c:pt>
                <c:pt idx="26">
                  <c:v>3.3000000000000002E-2</c:v>
                </c:pt>
                <c:pt idx="27">
                  <c:v>3.3700000000000001E-2</c:v>
                </c:pt>
                <c:pt idx="28">
                  <c:v>3.5000000000000003E-2</c:v>
                </c:pt>
                <c:pt idx="29">
                  <c:v>3.5700000000000003E-2</c:v>
                </c:pt>
                <c:pt idx="30">
                  <c:v>3.6700000000000003E-2</c:v>
                </c:pt>
                <c:pt idx="31">
                  <c:v>3.8699999999999998E-2</c:v>
                </c:pt>
                <c:pt idx="32">
                  <c:v>4.2999999999999997E-2</c:v>
                </c:pt>
                <c:pt idx="33">
                  <c:v>4.1300000000000003E-2</c:v>
                </c:pt>
                <c:pt idx="34">
                  <c:v>4.07E-2</c:v>
                </c:pt>
                <c:pt idx="35">
                  <c:v>4.3999999999999997E-2</c:v>
                </c:pt>
                <c:pt idx="36">
                  <c:v>4.7E-2</c:v>
                </c:pt>
                <c:pt idx="37">
                  <c:v>4.5999999999999999E-2</c:v>
                </c:pt>
                <c:pt idx="38">
                  <c:v>4.6699999999999998E-2</c:v>
                </c:pt>
                <c:pt idx="39">
                  <c:v>4.87E-2</c:v>
                </c:pt>
                <c:pt idx="40">
                  <c:v>4.8000000000000001E-2</c:v>
                </c:pt>
                <c:pt idx="41">
                  <c:v>0.05</c:v>
                </c:pt>
                <c:pt idx="42">
                  <c:v>5.1700000000000003E-2</c:v>
                </c:pt>
                <c:pt idx="43">
                  <c:v>5.4300000000000001E-2</c:v>
                </c:pt>
                <c:pt idx="44">
                  <c:v>5.4300000000000001E-2</c:v>
                </c:pt>
                <c:pt idx="45">
                  <c:v>5.6000000000000001E-2</c:v>
                </c:pt>
                <c:pt idx="46">
                  <c:v>0.06</c:v>
                </c:pt>
                <c:pt idx="47">
                  <c:v>5.8999999999999997E-2</c:v>
                </c:pt>
                <c:pt idx="48">
                  <c:v>5.8999999999999997E-2</c:v>
                </c:pt>
                <c:pt idx="49">
                  <c:v>6.2700000000000006E-2</c:v>
                </c:pt>
                <c:pt idx="50">
                  <c:v>6.1699999999999998E-2</c:v>
                </c:pt>
                <c:pt idx="51">
                  <c:v>6.5699999999999995E-2</c:v>
                </c:pt>
                <c:pt idx="52">
                  <c:v>6.3299999999999995E-2</c:v>
                </c:pt>
                <c:pt idx="53">
                  <c:v>6.6299999999999998E-2</c:v>
                </c:pt>
                <c:pt idx="54">
                  <c:v>6.6699999999999995E-2</c:v>
                </c:pt>
                <c:pt idx="55">
                  <c:v>6.8000000000000005E-2</c:v>
                </c:pt>
                <c:pt idx="56">
                  <c:v>6.9699999999999998E-2</c:v>
                </c:pt>
                <c:pt idx="57">
                  <c:v>7.0300000000000001E-2</c:v>
                </c:pt>
                <c:pt idx="58">
                  <c:v>7.17E-2</c:v>
                </c:pt>
                <c:pt idx="59">
                  <c:v>7.17E-2</c:v>
                </c:pt>
                <c:pt idx="60">
                  <c:v>7.2700000000000001E-2</c:v>
                </c:pt>
                <c:pt idx="61">
                  <c:v>7.3999999999999996E-2</c:v>
                </c:pt>
                <c:pt idx="62">
                  <c:v>7.9000000000000001E-2</c:v>
                </c:pt>
                <c:pt idx="63">
                  <c:v>0.08</c:v>
                </c:pt>
                <c:pt idx="64">
                  <c:v>7.9299999999999995E-2</c:v>
                </c:pt>
                <c:pt idx="65">
                  <c:v>8.1000000000000003E-2</c:v>
                </c:pt>
                <c:pt idx="66">
                  <c:v>8.1299999999999997E-2</c:v>
                </c:pt>
                <c:pt idx="67">
                  <c:v>8.2699999999999996E-2</c:v>
                </c:pt>
                <c:pt idx="68">
                  <c:v>8.3699999999999997E-2</c:v>
                </c:pt>
                <c:pt idx="69">
                  <c:v>8.5999999999999993E-2</c:v>
                </c:pt>
                <c:pt idx="70">
                  <c:v>8.6699999999999999E-2</c:v>
                </c:pt>
                <c:pt idx="71">
                  <c:v>8.77E-2</c:v>
                </c:pt>
                <c:pt idx="72">
                  <c:v>8.7999999999999995E-2</c:v>
                </c:pt>
                <c:pt idx="73">
                  <c:v>0.09</c:v>
                </c:pt>
                <c:pt idx="74">
                  <c:v>9.0999999999999998E-2</c:v>
                </c:pt>
                <c:pt idx="75">
                  <c:v>9.2299999999999993E-2</c:v>
                </c:pt>
                <c:pt idx="76">
                  <c:v>9.7299999999999998E-2</c:v>
                </c:pt>
                <c:pt idx="77">
                  <c:v>0.1003</c:v>
                </c:pt>
                <c:pt idx="78">
                  <c:v>9.5699999999999993E-2</c:v>
                </c:pt>
                <c:pt idx="79">
                  <c:v>9.7699999999999995E-2</c:v>
                </c:pt>
                <c:pt idx="80">
                  <c:v>0.1003</c:v>
                </c:pt>
                <c:pt idx="81">
                  <c:v>0.1013</c:v>
                </c:pt>
                <c:pt idx="82">
                  <c:v>0.1013</c:v>
                </c:pt>
                <c:pt idx="83">
                  <c:v>0.1033</c:v>
                </c:pt>
                <c:pt idx="84">
                  <c:v>0.104</c:v>
                </c:pt>
                <c:pt idx="85">
                  <c:v>0.1033</c:v>
                </c:pt>
                <c:pt idx="86">
                  <c:v>0.106</c:v>
                </c:pt>
                <c:pt idx="87">
                  <c:v>0.107</c:v>
                </c:pt>
                <c:pt idx="88">
                  <c:v>0.10829999999999999</c:v>
                </c:pt>
                <c:pt idx="89">
                  <c:v>0.113</c:v>
                </c:pt>
                <c:pt idx="90">
                  <c:v>0.1113</c:v>
                </c:pt>
                <c:pt idx="91">
                  <c:v>0.10970000000000001</c:v>
                </c:pt>
                <c:pt idx="92">
                  <c:v>0.113</c:v>
                </c:pt>
                <c:pt idx="93">
                  <c:v>0.115</c:v>
                </c:pt>
                <c:pt idx="94">
                  <c:v>0.1163</c:v>
                </c:pt>
                <c:pt idx="95">
                  <c:v>0.1173</c:v>
                </c:pt>
                <c:pt idx="96">
                  <c:v>0.1187</c:v>
                </c:pt>
                <c:pt idx="97">
                  <c:v>0.11899999999999999</c:v>
                </c:pt>
                <c:pt idx="98">
                  <c:v>0.1197</c:v>
                </c:pt>
                <c:pt idx="99">
                  <c:v>0.12130000000000001</c:v>
                </c:pt>
                <c:pt idx="100">
                  <c:v>0.1227</c:v>
                </c:pt>
                <c:pt idx="101">
                  <c:v>0.12570000000000001</c:v>
                </c:pt>
                <c:pt idx="102">
                  <c:v>0.12670000000000001</c:v>
                </c:pt>
                <c:pt idx="103">
                  <c:v>0.1293</c:v>
                </c:pt>
                <c:pt idx="104">
                  <c:v>0.12870000000000001</c:v>
                </c:pt>
                <c:pt idx="105">
                  <c:v>0.1293</c:v>
                </c:pt>
                <c:pt idx="106">
                  <c:v>0.13100000000000001</c:v>
                </c:pt>
                <c:pt idx="107">
                  <c:v>0.1323</c:v>
                </c:pt>
                <c:pt idx="108">
                  <c:v>0.13400000000000001</c:v>
                </c:pt>
                <c:pt idx="109">
                  <c:v>0.13400000000000001</c:v>
                </c:pt>
                <c:pt idx="110">
                  <c:v>0.13469999999999999</c:v>
                </c:pt>
                <c:pt idx="111">
                  <c:v>0.13569999999999999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CF-438E-A5CA-B187B853BFAC}"/>
            </c:ext>
          </c:extLst>
        </c:ser>
        <c:ser>
          <c:idx val="1"/>
          <c:order val="1"/>
          <c:tx>
            <c:strRef>
              <c:f>'Tree Load Time'!$G$1</c:f>
              <c:strCache>
                <c:ptCount val="1"/>
                <c:pt idx="0">
                  <c:v>Optimised CBP</c:v>
                </c:pt>
              </c:strCache>
            </c:strRef>
          </c:tx>
          <c:spPr>
            <a:ln w="28575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8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'Tree Load Time'!$B$2:$B$113</c:f>
              <c:numCache>
                <c:formatCode>General</c:formatCode>
                <c:ptCount val="112"/>
                <c:pt idx="0">
                  <c:v>0</c:v>
                </c:pt>
                <c:pt idx="1">
                  <c:v>473</c:v>
                </c:pt>
                <c:pt idx="2">
                  <c:v>948</c:v>
                </c:pt>
                <c:pt idx="3">
                  <c:v>1417</c:v>
                </c:pt>
                <c:pt idx="4">
                  <c:v>2528</c:v>
                </c:pt>
                <c:pt idx="5">
                  <c:v>3131</c:v>
                </c:pt>
                <c:pt idx="6">
                  <c:v>3745</c:v>
                </c:pt>
                <c:pt idx="7">
                  <c:v>4445</c:v>
                </c:pt>
                <c:pt idx="8">
                  <c:v>5027</c:v>
                </c:pt>
                <c:pt idx="9">
                  <c:v>5665</c:v>
                </c:pt>
                <c:pt idx="10">
                  <c:v>6367</c:v>
                </c:pt>
                <c:pt idx="11">
                  <c:v>6933</c:v>
                </c:pt>
                <c:pt idx="12">
                  <c:v>7584</c:v>
                </c:pt>
                <c:pt idx="13">
                  <c:v>8211</c:v>
                </c:pt>
                <c:pt idx="14">
                  <c:v>8875</c:v>
                </c:pt>
                <c:pt idx="15">
                  <c:v>9423</c:v>
                </c:pt>
                <c:pt idx="16">
                  <c:v>10104</c:v>
                </c:pt>
                <c:pt idx="17">
                  <c:v>10676</c:v>
                </c:pt>
                <c:pt idx="18">
                  <c:v>11356</c:v>
                </c:pt>
                <c:pt idx="19">
                  <c:v>12015</c:v>
                </c:pt>
                <c:pt idx="20">
                  <c:v>12640</c:v>
                </c:pt>
                <c:pt idx="21">
                  <c:v>13252</c:v>
                </c:pt>
                <c:pt idx="22">
                  <c:v>13939</c:v>
                </c:pt>
                <c:pt idx="23">
                  <c:v>14516</c:v>
                </c:pt>
                <c:pt idx="24">
                  <c:v>15109</c:v>
                </c:pt>
                <c:pt idx="25">
                  <c:v>15705</c:v>
                </c:pt>
                <c:pt idx="26">
                  <c:v>16453</c:v>
                </c:pt>
                <c:pt idx="27">
                  <c:v>17033</c:v>
                </c:pt>
                <c:pt idx="28">
                  <c:v>17743</c:v>
                </c:pt>
                <c:pt idx="29">
                  <c:v>18351</c:v>
                </c:pt>
                <c:pt idx="30">
                  <c:v>18941</c:v>
                </c:pt>
                <c:pt idx="31">
                  <c:v>19552</c:v>
                </c:pt>
                <c:pt idx="32">
                  <c:v>20189</c:v>
                </c:pt>
                <c:pt idx="33">
                  <c:v>20828</c:v>
                </c:pt>
                <c:pt idx="34">
                  <c:v>21552</c:v>
                </c:pt>
                <c:pt idx="35">
                  <c:v>22324</c:v>
                </c:pt>
                <c:pt idx="36">
                  <c:v>22740</c:v>
                </c:pt>
                <c:pt idx="37">
                  <c:v>23273</c:v>
                </c:pt>
                <c:pt idx="38">
                  <c:v>23915</c:v>
                </c:pt>
                <c:pt idx="39">
                  <c:v>24672</c:v>
                </c:pt>
                <c:pt idx="40">
                  <c:v>25368</c:v>
                </c:pt>
                <c:pt idx="41">
                  <c:v>25857</c:v>
                </c:pt>
                <c:pt idx="42">
                  <c:v>26564</c:v>
                </c:pt>
                <c:pt idx="43">
                  <c:v>27175</c:v>
                </c:pt>
                <c:pt idx="44">
                  <c:v>27808</c:v>
                </c:pt>
                <c:pt idx="45">
                  <c:v>28460</c:v>
                </c:pt>
                <c:pt idx="46">
                  <c:v>29060</c:v>
                </c:pt>
                <c:pt idx="47">
                  <c:v>29775</c:v>
                </c:pt>
                <c:pt idx="48">
                  <c:v>30320</c:v>
                </c:pt>
                <c:pt idx="49">
                  <c:v>31015</c:v>
                </c:pt>
                <c:pt idx="50">
                  <c:v>31423</c:v>
                </c:pt>
                <c:pt idx="51">
                  <c:v>32288</c:v>
                </c:pt>
                <c:pt idx="52">
                  <c:v>32979</c:v>
                </c:pt>
                <c:pt idx="53">
                  <c:v>33560</c:v>
                </c:pt>
                <c:pt idx="54">
                  <c:v>34159</c:v>
                </c:pt>
                <c:pt idx="55">
                  <c:v>34760</c:v>
                </c:pt>
                <c:pt idx="56">
                  <c:v>35347</c:v>
                </c:pt>
                <c:pt idx="57">
                  <c:v>35995</c:v>
                </c:pt>
                <c:pt idx="58">
                  <c:v>36533</c:v>
                </c:pt>
                <c:pt idx="59">
                  <c:v>37339</c:v>
                </c:pt>
                <c:pt idx="60">
                  <c:v>37840</c:v>
                </c:pt>
                <c:pt idx="61">
                  <c:v>38692</c:v>
                </c:pt>
                <c:pt idx="62">
                  <c:v>39081</c:v>
                </c:pt>
                <c:pt idx="63">
                  <c:v>39685</c:v>
                </c:pt>
                <c:pt idx="64">
                  <c:v>40540</c:v>
                </c:pt>
                <c:pt idx="65">
                  <c:v>41025</c:v>
                </c:pt>
                <c:pt idx="66">
                  <c:v>41776</c:v>
                </c:pt>
                <c:pt idx="67">
                  <c:v>42297</c:v>
                </c:pt>
                <c:pt idx="68">
                  <c:v>43025</c:v>
                </c:pt>
                <c:pt idx="69">
                  <c:v>43504</c:v>
                </c:pt>
                <c:pt idx="70">
                  <c:v>44153</c:v>
                </c:pt>
                <c:pt idx="71">
                  <c:v>44824</c:v>
                </c:pt>
                <c:pt idx="72">
                  <c:v>45612</c:v>
                </c:pt>
                <c:pt idx="73">
                  <c:v>46159</c:v>
                </c:pt>
                <c:pt idx="74">
                  <c:v>46719</c:v>
                </c:pt>
                <c:pt idx="75">
                  <c:v>47393</c:v>
                </c:pt>
                <c:pt idx="76">
                  <c:v>48251</c:v>
                </c:pt>
                <c:pt idx="77">
                  <c:v>48591</c:v>
                </c:pt>
                <c:pt idx="78">
                  <c:v>49355</c:v>
                </c:pt>
                <c:pt idx="79">
                  <c:v>49971</c:v>
                </c:pt>
                <c:pt idx="80">
                  <c:v>50605</c:v>
                </c:pt>
                <c:pt idx="81">
                  <c:v>51164</c:v>
                </c:pt>
                <c:pt idx="82">
                  <c:v>51789</c:v>
                </c:pt>
                <c:pt idx="83">
                  <c:v>52483</c:v>
                </c:pt>
                <c:pt idx="84">
                  <c:v>53163</c:v>
                </c:pt>
                <c:pt idx="85">
                  <c:v>53592</c:v>
                </c:pt>
                <c:pt idx="86">
                  <c:v>54348</c:v>
                </c:pt>
                <c:pt idx="87">
                  <c:v>54973</c:v>
                </c:pt>
                <c:pt idx="88">
                  <c:v>55621</c:v>
                </c:pt>
                <c:pt idx="89">
                  <c:v>56339</c:v>
                </c:pt>
                <c:pt idx="90">
                  <c:v>56891</c:v>
                </c:pt>
                <c:pt idx="91">
                  <c:v>57356</c:v>
                </c:pt>
                <c:pt idx="92">
                  <c:v>58259</c:v>
                </c:pt>
                <c:pt idx="93">
                  <c:v>58667</c:v>
                </c:pt>
                <c:pt idx="94">
                  <c:v>59463</c:v>
                </c:pt>
                <c:pt idx="95">
                  <c:v>59932</c:v>
                </c:pt>
                <c:pt idx="96">
                  <c:v>60537</c:v>
                </c:pt>
                <c:pt idx="97">
                  <c:v>61413</c:v>
                </c:pt>
                <c:pt idx="98">
                  <c:v>62076</c:v>
                </c:pt>
                <c:pt idx="99">
                  <c:v>62697</c:v>
                </c:pt>
                <c:pt idx="100">
                  <c:v>63372</c:v>
                </c:pt>
                <c:pt idx="101">
                  <c:v>64163</c:v>
                </c:pt>
                <c:pt idx="102">
                  <c:v>64381</c:v>
                </c:pt>
                <c:pt idx="103">
                  <c:v>65225</c:v>
                </c:pt>
                <c:pt idx="104">
                  <c:v>65775</c:v>
                </c:pt>
                <c:pt idx="105">
                  <c:v>66372</c:v>
                </c:pt>
                <c:pt idx="106">
                  <c:v>66799</c:v>
                </c:pt>
                <c:pt idx="107">
                  <c:v>67752</c:v>
                </c:pt>
                <c:pt idx="108">
                  <c:v>68257</c:v>
                </c:pt>
                <c:pt idx="109">
                  <c:v>68920</c:v>
                </c:pt>
                <c:pt idx="110">
                  <c:v>69372</c:v>
                </c:pt>
                <c:pt idx="111">
                  <c:v>70271</c:v>
                </c:pt>
              </c:numCache>
            </c:numRef>
          </c:cat>
          <c:val>
            <c:numRef>
              <c:f>'Tree Load Time'!$G$2:$G$113</c:f>
              <c:numCache>
                <c:formatCode>General</c:formatCode>
                <c:ptCount val="112"/>
                <c:pt idx="0">
                  <c:v>1.1999999999999999E-3</c:v>
                </c:pt>
                <c:pt idx="1">
                  <c:v>1.7000000000000001E-2</c:v>
                </c:pt>
                <c:pt idx="2">
                  <c:v>2.8500000000000001E-2</c:v>
                </c:pt>
                <c:pt idx="3">
                  <c:v>3.5499999999999997E-2</c:v>
                </c:pt>
                <c:pt idx="4">
                  <c:v>3.27E-2</c:v>
                </c:pt>
                <c:pt idx="5">
                  <c:v>4.3999999999999997E-2</c:v>
                </c:pt>
                <c:pt idx="6">
                  <c:v>4.7699999999999999E-2</c:v>
                </c:pt>
                <c:pt idx="7">
                  <c:v>5.57E-2</c:v>
                </c:pt>
                <c:pt idx="8">
                  <c:v>7.4999999999999997E-2</c:v>
                </c:pt>
                <c:pt idx="9">
                  <c:v>7.3999999999999996E-2</c:v>
                </c:pt>
                <c:pt idx="10">
                  <c:v>0.115</c:v>
                </c:pt>
                <c:pt idx="11">
                  <c:v>9.3299999999999994E-2</c:v>
                </c:pt>
                <c:pt idx="12">
                  <c:v>0.12470000000000001</c:v>
                </c:pt>
                <c:pt idx="13">
                  <c:v>0.11</c:v>
                </c:pt>
                <c:pt idx="14">
                  <c:v>0.13170000000000001</c:v>
                </c:pt>
                <c:pt idx="15">
                  <c:v>0.1343</c:v>
                </c:pt>
                <c:pt idx="16">
                  <c:v>0.13370000000000001</c:v>
                </c:pt>
                <c:pt idx="17">
                  <c:v>0.17530000000000001</c:v>
                </c:pt>
                <c:pt idx="18">
                  <c:v>0.17399999999999999</c:v>
                </c:pt>
                <c:pt idx="19">
                  <c:v>0.17069999999999999</c:v>
                </c:pt>
                <c:pt idx="20" formatCode="0.000">
                  <c:v>0.192</c:v>
                </c:pt>
                <c:pt idx="21">
                  <c:v>0.20469999999999999</c:v>
                </c:pt>
                <c:pt idx="22">
                  <c:v>0.2137</c:v>
                </c:pt>
                <c:pt idx="23">
                  <c:v>0.24429999999999999</c:v>
                </c:pt>
                <c:pt idx="24">
                  <c:v>0.21199999999999999</c:v>
                </c:pt>
                <c:pt idx="25">
                  <c:v>0.29899999999999999</c:v>
                </c:pt>
                <c:pt idx="26">
                  <c:v>0.25130000000000002</c:v>
                </c:pt>
                <c:pt idx="27">
                  <c:v>0.24</c:v>
                </c:pt>
                <c:pt idx="28">
                  <c:v>0.24299999999999999</c:v>
                </c:pt>
                <c:pt idx="29">
                  <c:v>0.26669999999999999</c:v>
                </c:pt>
                <c:pt idx="30">
                  <c:v>0.31169999999999998</c:v>
                </c:pt>
                <c:pt idx="31">
                  <c:v>0.2853</c:v>
                </c:pt>
                <c:pt idx="32">
                  <c:v>0.27929999999999999</c:v>
                </c:pt>
                <c:pt idx="33">
                  <c:v>0.32729999999999998</c:v>
                </c:pt>
                <c:pt idx="34">
                  <c:v>0.39200000000000002</c:v>
                </c:pt>
                <c:pt idx="35">
                  <c:v>0.315</c:v>
                </c:pt>
                <c:pt idx="36">
                  <c:v>0.37630000000000002</c:v>
                </c:pt>
                <c:pt idx="37">
                  <c:v>0.35930000000000001</c:v>
                </c:pt>
                <c:pt idx="38">
                  <c:v>0.3427</c:v>
                </c:pt>
                <c:pt idx="39">
                  <c:v>0.41070000000000001</c:v>
                </c:pt>
                <c:pt idx="40">
                  <c:v>0.35370000000000001</c:v>
                </c:pt>
                <c:pt idx="41">
                  <c:v>0.35630000000000001</c:v>
                </c:pt>
                <c:pt idx="42">
                  <c:v>0.38030000000000003</c:v>
                </c:pt>
                <c:pt idx="43">
                  <c:v>0.40970000000000001</c:v>
                </c:pt>
                <c:pt idx="44">
                  <c:v>0.44069999999999998</c:v>
                </c:pt>
                <c:pt idx="45">
                  <c:v>0.46970000000000001</c:v>
                </c:pt>
                <c:pt idx="46">
                  <c:v>0.49930000000000002</c:v>
                </c:pt>
                <c:pt idx="47">
                  <c:v>0.45229999999999998</c:v>
                </c:pt>
                <c:pt idx="48">
                  <c:v>0.49170000000000003</c:v>
                </c:pt>
                <c:pt idx="49">
                  <c:v>0.57130000000000003</c:v>
                </c:pt>
                <c:pt idx="50">
                  <c:v>0.51600000000000001</c:v>
                </c:pt>
                <c:pt idx="51">
                  <c:v>0.48870000000000002</c:v>
                </c:pt>
                <c:pt idx="52">
                  <c:v>0.51</c:v>
                </c:pt>
                <c:pt idx="53">
                  <c:v>0.4607</c:v>
                </c:pt>
                <c:pt idx="54">
                  <c:v>0.56799999999999995</c:v>
                </c:pt>
                <c:pt idx="55">
                  <c:v>0.499</c:v>
                </c:pt>
                <c:pt idx="56">
                  <c:v>0.54800000000000004</c:v>
                </c:pt>
                <c:pt idx="57">
                  <c:v>0.56130000000000002</c:v>
                </c:pt>
                <c:pt idx="58">
                  <c:v>0.57769999999999999</c:v>
                </c:pt>
                <c:pt idx="59">
                  <c:v>0.55069999999999997</c:v>
                </c:pt>
                <c:pt idx="60">
                  <c:v>0.59399999999999997</c:v>
                </c:pt>
                <c:pt idx="61">
                  <c:v>0.60299999999999998</c:v>
                </c:pt>
                <c:pt idx="62">
                  <c:v>0.63429999999999997</c:v>
                </c:pt>
                <c:pt idx="63">
                  <c:v>0.60299999999999998</c:v>
                </c:pt>
                <c:pt idx="64">
                  <c:v>0.5887</c:v>
                </c:pt>
                <c:pt idx="65">
                  <c:v>0.57830000000000004</c:v>
                </c:pt>
                <c:pt idx="66">
                  <c:v>0.64370000000000005</c:v>
                </c:pt>
                <c:pt idx="67">
                  <c:v>0.63929999999999998</c:v>
                </c:pt>
                <c:pt idx="68">
                  <c:v>0.69499999999999995</c:v>
                </c:pt>
                <c:pt idx="69">
                  <c:v>0.73899999999999999</c:v>
                </c:pt>
                <c:pt idx="70">
                  <c:v>0.70430000000000004</c:v>
                </c:pt>
                <c:pt idx="71">
                  <c:v>0.72670000000000001</c:v>
                </c:pt>
                <c:pt idx="72">
                  <c:v>0.7147</c:v>
                </c:pt>
                <c:pt idx="73">
                  <c:v>0.73799999999999999</c:v>
                </c:pt>
                <c:pt idx="74">
                  <c:v>0.70899999999999996</c:v>
                </c:pt>
                <c:pt idx="75">
                  <c:v>0.79200000000000004</c:v>
                </c:pt>
                <c:pt idx="76">
                  <c:v>0.69030000000000002</c:v>
                </c:pt>
                <c:pt idx="77">
                  <c:v>0.77769999999999995</c:v>
                </c:pt>
                <c:pt idx="78">
                  <c:v>0.78069999999999995</c:v>
                </c:pt>
                <c:pt idx="79">
                  <c:v>0.81799999999999995</c:v>
                </c:pt>
                <c:pt idx="80">
                  <c:v>0.83230000000000004</c:v>
                </c:pt>
                <c:pt idx="81">
                  <c:v>0.82269999999999999</c:v>
                </c:pt>
                <c:pt idx="82">
                  <c:v>0.86570000000000003</c:v>
                </c:pt>
                <c:pt idx="83">
                  <c:v>0.85170000000000001</c:v>
                </c:pt>
                <c:pt idx="84">
                  <c:v>0.85799999999999998</c:v>
                </c:pt>
                <c:pt idx="85">
                  <c:v>0.84670000000000001</c:v>
                </c:pt>
                <c:pt idx="86">
                  <c:v>0.76400000000000001</c:v>
                </c:pt>
                <c:pt idx="87">
                  <c:v>0.89929999999999999</c:v>
                </c:pt>
                <c:pt idx="88">
                  <c:v>0.90029999999999999</c:v>
                </c:pt>
                <c:pt idx="89">
                  <c:v>0.9093</c:v>
                </c:pt>
                <c:pt idx="90">
                  <c:v>1.0023</c:v>
                </c:pt>
                <c:pt idx="91">
                  <c:v>0.9163</c:v>
                </c:pt>
                <c:pt idx="92">
                  <c:v>0.93899999999999995</c:v>
                </c:pt>
                <c:pt idx="93">
                  <c:v>1.004</c:v>
                </c:pt>
                <c:pt idx="94">
                  <c:v>0.94099999999999995</c:v>
                </c:pt>
                <c:pt idx="95">
                  <c:v>1.1507000000000001</c:v>
                </c:pt>
                <c:pt idx="96">
                  <c:v>1.1839999999999999</c:v>
                </c:pt>
                <c:pt idx="97">
                  <c:v>1.0807</c:v>
                </c:pt>
                <c:pt idx="98">
                  <c:v>1.2927</c:v>
                </c:pt>
                <c:pt idx="99">
                  <c:v>1.0229999999999999</c:v>
                </c:pt>
                <c:pt idx="100">
                  <c:v>1.1677</c:v>
                </c:pt>
                <c:pt idx="101">
                  <c:v>1.1093</c:v>
                </c:pt>
                <c:pt idx="102">
                  <c:v>1.1867000000000001</c:v>
                </c:pt>
                <c:pt idx="103">
                  <c:v>1.127</c:v>
                </c:pt>
                <c:pt idx="104">
                  <c:v>0.997</c:v>
                </c:pt>
                <c:pt idx="105">
                  <c:v>1.2813000000000001</c:v>
                </c:pt>
                <c:pt idx="106">
                  <c:v>1.1327</c:v>
                </c:pt>
                <c:pt idx="107">
                  <c:v>1.4053</c:v>
                </c:pt>
                <c:pt idx="108">
                  <c:v>1.1839999999999999</c:v>
                </c:pt>
                <c:pt idx="109">
                  <c:v>1.1842999999999999</c:v>
                </c:pt>
                <c:pt idx="110">
                  <c:v>1.2306999999999999</c:v>
                </c:pt>
                <c:pt idx="111">
                  <c:v>1.3347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CF-438E-A5CA-B187B853BFAC}"/>
            </c:ext>
          </c:extLst>
        </c:ser>
        <c:ser>
          <c:idx val="2"/>
          <c:order val="2"/>
          <c:tx>
            <c:strRef>
              <c:f>'Tree Load Time'!$H$1</c:f>
              <c:strCache>
                <c:ptCount val="1"/>
                <c:pt idx="0">
                  <c:v>CBP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'Tree Load Time'!$B$2:$B$113</c:f>
              <c:numCache>
                <c:formatCode>General</c:formatCode>
                <c:ptCount val="112"/>
                <c:pt idx="0">
                  <c:v>0</c:v>
                </c:pt>
                <c:pt idx="1">
                  <c:v>473</c:v>
                </c:pt>
                <c:pt idx="2">
                  <c:v>948</c:v>
                </c:pt>
                <c:pt idx="3">
                  <c:v>1417</c:v>
                </c:pt>
                <c:pt idx="4">
                  <c:v>2528</c:v>
                </c:pt>
                <c:pt idx="5">
                  <c:v>3131</c:v>
                </c:pt>
                <c:pt idx="6">
                  <c:v>3745</c:v>
                </c:pt>
                <c:pt idx="7">
                  <c:v>4445</c:v>
                </c:pt>
                <c:pt idx="8">
                  <c:v>5027</c:v>
                </c:pt>
                <c:pt idx="9">
                  <c:v>5665</c:v>
                </c:pt>
                <c:pt idx="10">
                  <c:v>6367</c:v>
                </c:pt>
                <c:pt idx="11">
                  <c:v>6933</c:v>
                </c:pt>
                <c:pt idx="12">
                  <c:v>7584</c:v>
                </c:pt>
                <c:pt idx="13">
                  <c:v>8211</c:v>
                </c:pt>
                <c:pt idx="14">
                  <c:v>8875</c:v>
                </c:pt>
                <c:pt idx="15">
                  <c:v>9423</c:v>
                </c:pt>
                <c:pt idx="16">
                  <c:v>10104</c:v>
                </c:pt>
                <c:pt idx="17">
                  <c:v>10676</c:v>
                </c:pt>
                <c:pt idx="18">
                  <c:v>11356</c:v>
                </c:pt>
                <c:pt idx="19">
                  <c:v>12015</c:v>
                </c:pt>
                <c:pt idx="20">
                  <c:v>12640</c:v>
                </c:pt>
                <c:pt idx="21">
                  <c:v>13252</c:v>
                </c:pt>
                <c:pt idx="22">
                  <c:v>13939</c:v>
                </c:pt>
                <c:pt idx="23">
                  <c:v>14516</c:v>
                </c:pt>
                <c:pt idx="24">
                  <c:v>15109</c:v>
                </c:pt>
                <c:pt idx="25">
                  <c:v>15705</c:v>
                </c:pt>
                <c:pt idx="26">
                  <c:v>16453</c:v>
                </c:pt>
                <c:pt idx="27">
                  <c:v>17033</c:v>
                </c:pt>
                <c:pt idx="28">
                  <c:v>17743</c:v>
                </c:pt>
                <c:pt idx="29">
                  <c:v>18351</c:v>
                </c:pt>
                <c:pt idx="30">
                  <c:v>18941</c:v>
                </c:pt>
                <c:pt idx="31">
                  <c:v>19552</c:v>
                </c:pt>
                <c:pt idx="32">
                  <c:v>20189</c:v>
                </c:pt>
                <c:pt idx="33">
                  <c:v>20828</c:v>
                </c:pt>
                <c:pt idx="34">
                  <c:v>21552</c:v>
                </c:pt>
                <c:pt idx="35">
                  <c:v>22324</c:v>
                </c:pt>
                <c:pt idx="36">
                  <c:v>22740</c:v>
                </c:pt>
                <c:pt idx="37">
                  <c:v>23273</c:v>
                </c:pt>
                <c:pt idx="38">
                  <c:v>23915</c:v>
                </c:pt>
                <c:pt idx="39">
                  <c:v>24672</c:v>
                </c:pt>
                <c:pt idx="40">
                  <c:v>25368</c:v>
                </c:pt>
                <c:pt idx="41">
                  <c:v>25857</c:v>
                </c:pt>
                <c:pt idx="42">
                  <c:v>26564</c:v>
                </c:pt>
                <c:pt idx="43">
                  <c:v>27175</c:v>
                </c:pt>
                <c:pt idx="44">
                  <c:v>27808</c:v>
                </c:pt>
                <c:pt idx="45">
                  <c:v>28460</c:v>
                </c:pt>
                <c:pt idx="46">
                  <c:v>29060</c:v>
                </c:pt>
                <c:pt idx="47">
                  <c:v>29775</c:v>
                </c:pt>
                <c:pt idx="48">
                  <c:v>30320</c:v>
                </c:pt>
                <c:pt idx="49">
                  <c:v>31015</c:v>
                </c:pt>
                <c:pt idx="50">
                  <c:v>31423</c:v>
                </c:pt>
                <c:pt idx="51">
                  <c:v>32288</c:v>
                </c:pt>
                <c:pt idx="52">
                  <c:v>32979</c:v>
                </c:pt>
                <c:pt idx="53">
                  <c:v>33560</c:v>
                </c:pt>
                <c:pt idx="54">
                  <c:v>34159</c:v>
                </c:pt>
                <c:pt idx="55">
                  <c:v>34760</c:v>
                </c:pt>
                <c:pt idx="56">
                  <c:v>35347</c:v>
                </c:pt>
                <c:pt idx="57">
                  <c:v>35995</c:v>
                </c:pt>
                <c:pt idx="58">
                  <c:v>36533</c:v>
                </c:pt>
                <c:pt idx="59">
                  <c:v>37339</c:v>
                </c:pt>
                <c:pt idx="60">
                  <c:v>37840</c:v>
                </c:pt>
                <c:pt idx="61">
                  <c:v>38692</c:v>
                </c:pt>
                <c:pt idx="62">
                  <c:v>39081</c:v>
                </c:pt>
                <c:pt idx="63">
                  <c:v>39685</c:v>
                </c:pt>
                <c:pt idx="64">
                  <c:v>40540</c:v>
                </c:pt>
                <c:pt idx="65">
                  <c:v>41025</c:v>
                </c:pt>
                <c:pt idx="66">
                  <c:v>41776</c:v>
                </c:pt>
                <c:pt idx="67">
                  <c:v>42297</c:v>
                </c:pt>
                <c:pt idx="68">
                  <c:v>43025</c:v>
                </c:pt>
                <c:pt idx="69">
                  <c:v>43504</c:v>
                </c:pt>
                <c:pt idx="70">
                  <c:v>44153</c:v>
                </c:pt>
                <c:pt idx="71">
                  <c:v>44824</c:v>
                </c:pt>
                <c:pt idx="72">
                  <c:v>45612</c:v>
                </c:pt>
                <c:pt idx="73">
                  <c:v>46159</c:v>
                </c:pt>
                <c:pt idx="74">
                  <c:v>46719</c:v>
                </c:pt>
                <c:pt idx="75">
                  <c:v>47393</c:v>
                </c:pt>
                <c:pt idx="76">
                  <c:v>48251</c:v>
                </c:pt>
                <c:pt idx="77">
                  <c:v>48591</c:v>
                </c:pt>
                <c:pt idx="78">
                  <c:v>49355</c:v>
                </c:pt>
                <c:pt idx="79">
                  <c:v>49971</c:v>
                </c:pt>
                <c:pt idx="80">
                  <c:v>50605</c:v>
                </c:pt>
                <c:pt idx="81">
                  <c:v>51164</c:v>
                </c:pt>
                <c:pt idx="82">
                  <c:v>51789</c:v>
                </c:pt>
                <c:pt idx="83">
                  <c:v>52483</c:v>
                </c:pt>
                <c:pt idx="84">
                  <c:v>53163</c:v>
                </c:pt>
                <c:pt idx="85">
                  <c:v>53592</c:v>
                </c:pt>
                <c:pt idx="86">
                  <c:v>54348</c:v>
                </c:pt>
                <c:pt idx="87">
                  <c:v>54973</c:v>
                </c:pt>
                <c:pt idx="88">
                  <c:v>55621</c:v>
                </c:pt>
                <c:pt idx="89">
                  <c:v>56339</c:v>
                </c:pt>
                <c:pt idx="90">
                  <c:v>56891</c:v>
                </c:pt>
                <c:pt idx="91">
                  <c:v>57356</c:v>
                </c:pt>
                <c:pt idx="92">
                  <c:v>58259</c:v>
                </c:pt>
                <c:pt idx="93">
                  <c:v>58667</c:v>
                </c:pt>
                <c:pt idx="94">
                  <c:v>59463</c:v>
                </c:pt>
                <c:pt idx="95">
                  <c:v>59932</c:v>
                </c:pt>
                <c:pt idx="96">
                  <c:v>60537</c:v>
                </c:pt>
                <c:pt idx="97">
                  <c:v>61413</c:v>
                </c:pt>
                <c:pt idx="98">
                  <c:v>62076</c:v>
                </c:pt>
                <c:pt idx="99">
                  <c:v>62697</c:v>
                </c:pt>
                <c:pt idx="100">
                  <c:v>63372</c:v>
                </c:pt>
                <c:pt idx="101">
                  <c:v>64163</c:v>
                </c:pt>
                <c:pt idx="102">
                  <c:v>64381</c:v>
                </c:pt>
                <c:pt idx="103">
                  <c:v>65225</c:v>
                </c:pt>
                <c:pt idx="104">
                  <c:v>65775</c:v>
                </c:pt>
                <c:pt idx="105">
                  <c:v>66372</c:v>
                </c:pt>
                <c:pt idx="106">
                  <c:v>66799</c:v>
                </c:pt>
                <c:pt idx="107">
                  <c:v>67752</c:v>
                </c:pt>
                <c:pt idx="108">
                  <c:v>68257</c:v>
                </c:pt>
                <c:pt idx="109">
                  <c:v>68920</c:v>
                </c:pt>
                <c:pt idx="110">
                  <c:v>69372</c:v>
                </c:pt>
                <c:pt idx="111">
                  <c:v>70271</c:v>
                </c:pt>
              </c:numCache>
            </c:numRef>
          </c:cat>
          <c:val>
            <c:numRef>
              <c:f>'Tree Load Time'!$H$2:$H$113</c:f>
              <c:numCache>
                <c:formatCode>General</c:formatCode>
                <c:ptCount val="112"/>
                <c:pt idx="0">
                  <c:v>1.4E-3</c:v>
                </c:pt>
                <c:pt idx="1">
                  <c:v>1.9099999999999999E-2</c:v>
                </c:pt>
                <c:pt idx="2">
                  <c:v>3.1E-2</c:v>
                </c:pt>
                <c:pt idx="3">
                  <c:v>4.4999999999999998E-2</c:v>
                </c:pt>
                <c:pt idx="4">
                  <c:v>4.5999999999999999E-2</c:v>
                </c:pt>
                <c:pt idx="5">
                  <c:v>6.0699999999999997E-2</c:v>
                </c:pt>
                <c:pt idx="6">
                  <c:v>7.3999999999999996E-2</c:v>
                </c:pt>
                <c:pt idx="7">
                  <c:v>0.106</c:v>
                </c:pt>
                <c:pt idx="8">
                  <c:v>0.11600000000000001</c:v>
                </c:pt>
                <c:pt idx="9">
                  <c:v>0.1497</c:v>
                </c:pt>
                <c:pt idx="10">
                  <c:v>0.16200000000000001</c:v>
                </c:pt>
                <c:pt idx="11">
                  <c:v>0.18529999999999999</c:v>
                </c:pt>
                <c:pt idx="12">
                  <c:v>0.19170000000000001</c:v>
                </c:pt>
                <c:pt idx="13" formatCode="0.0000">
                  <c:v>0.2427</c:v>
                </c:pt>
                <c:pt idx="14">
                  <c:v>0.25629999999999997</c:v>
                </c:pt>
                <c:pt idx="15">
                  <c:v>0.29099999999999998</c:v>
                </c:pt>
                <c:pt idx="16">
                  <c:v>0.32069999999999999</c:v>
                </c:pt>
                <c:pt idx="17">
                  <c:v>0.34029999999999999</c:v>
                </c:pt>
                <c:pt idx="18">
                  <c:v>0.374</c:v>
                </c:pt>
                <c:pt idx="19">
                  <c:v>0.41270000000000001</c:v>
                </c:pt>
                <c:pt idx="20" formatCode="0.000">
                  <c:v>0.44269999999999998</c:v>
                </c:pt>
                <c:pt idx="21">
                  <c:v>0.45629999999999998</c:v>
                </c:pt>
                <c:pt idx="22">
                  <c:v>0.49869999999999998</c:v>
                </c:pt>
                <c:pt idx="23">
                  <c:v>0.53129999999999999</c:v>
                </c:pt>
                <c:pt idx="24">
                  <c:v>0.61229999999999996</c:v>
                </c:pt>
                <c:pt idx="25">
                  <c:v>0.61529999999999996</c:v>
                </c:pt>
                <c:pt idx="26">
                  <c:v>0.69599999999999995</c:v>
                </c:pt>
                <c:pt idx="27">
                  <c:v>0.75829999999999997</c:v>
                </c:pt>
                <c:pt idx="28">
                  <c:v>0.79200000000000004</c:v>
                </c:pt>
                <c:pt idx="29">
                  <c:v>0.80200000000000005</c:v>
                </c:pt>
                <c:pt idx="30">
                  <c:v>0.85929999999999995</c:v>
                </c:pt>
                <c:pt idx="31">
                  <c:v>0.89370000000000005</c:v>
                </c:pt>
                <c:pt idx="32">
                  <c:v>0.98629999999999995</c:v>
                </c:pt>
                <c:pt idx="33">
                  <c:v>0.98229999999999995</c:v>
                </c:pt>
                <c:pt idx="34">
                  <c:v>1.0106999999999999</c:v>
                </c:pt>
                <c:pt idx="35">
                  <c:v>1.1223000000000001</c:v>
                </c:pt>
                <c:pt idx="36">
                  <c:v>1.1407</c:v>
                </c:pt>
                <c:pt idx="37">
                  <c:v>1.1336999999999999</c:v>
                </c:pt>
                <c:pt idx="38">
                  <c:v>1.236</c:v>
                </c:pt>
                <c:pt idx="39">
                  <c:v>1.2626999999999999</c:v>
                </c:pt>
                <c:pt idx="40">
                  <c:v>1.3396999999999999</c:v>
                </c:pt>
                <c:pt idx="41">
                  <c:v>1.3843000000000001</c:v>
                </c:pt>
                <c:pt idx="42">
                  <c:v>1.5043</c:v>
                </c:pt>
                <c:pt idx="43">
                  <c:v>1.54</c:v>
                </c:pt>
                <c:pt idx="44">
                  <c:v>1.5987</c:v>
                </c:pt>
                <c:pt idx="45">
                  <c:v>1.6473</c:v>
                </c:pt>
                <c:pt idx="46">
                  <c:v>1.784</c:v>
                </c:pt>
                <c:pt idx="47">
                  <c:v>1.8083</c:v>
                </c:pt>
                <c:pt idx="48">
                  <c:v>1.7873000000000001</c:v>
                </c:pt>
                <c:pt idx="49">
                  <c:v>1.978</c:v>
                </c:pt>
                <c:pt idx="50">
                  <c:v>1.9823</c:v>
                </c:pt>
                <c:pt idx="51">
                  <c:v>2.0667</c:v>
                </c:pt>
                <c:pt idx="52">
                  <c:v>1.9886999999999999</c:v>
                </c:pt>
                <c:pt idx="53">
                  <c:v>2.1877</c:v>
                </c:pt>
                <c:pt idx="54">
                  <c:v>2.2157</c:v>
                </c:pt>
                <c:pt idx="55">
                  <c:v>2.3359999999999999</c:v>
                </c:pt>
                <c:pt idx="56">
                  <c:v>2.4277000000000002</c:v>
                </c:pt>
                <c:pt idx="57">
                  <c:v>2.4866999999999999</c:v>
                </c:pt>
                <c:pt idx="58">
                  <c:v>2.5510000000000002</c:v>
                </c:pt>
                <c:pt idx="59">
                  <c:v>2.6783000000000001</c:v>
                </c:pt>
                <c:pt idx="60">
                  <c:v>2.6353</c:v>
                </c:pt>
                <c:pt idx="61">
                  <c:v>2.7919999999999998</c:v>
                </c:pt>
                <c:pt idx="62">
                  <c:v>2.8182999999999998</c:v>
                </c:pt>
                <c:pt idx="63">
                  <c:v>2.9887000000000001</c:v>
                </c:pt>
                <c:pt idx="64">
                  <c:v>3.1646999999999998</c:v>
                </c:pt>
                <c:pt idx="65">
                  <c:v>3.1309999999999998</c:v>
                </c:pt>
                <c:pt idx="66">
                  <c:v>3.2559999999999998</c:v>
                </c:pt>
                <c:pt idx="67">
                  <c:v>3.2816999999999998</c:v>
                </c:pt>
                <c:pt idx="68">
                  <c:v>3.3826999999999998</c:v>
                </c:pt>
                <c:pt idx="69">
                  <c:v>3.5743</c:v>
                </c:pt>
                <c:pt idx="70">
                  <c:v>3.5573000000000001</c:v>
                </c:pt>
                <c:pt idx="71">
                  <c:v>3.726</c:v>
                </c:pt>
                <c:pt idx="72">
                  <c:v>3.7557</c:v>
                </c:pt>
                <c:pt idx="73">
                  <c:v>3.8490000000000002</c:v>
                </c:pt>
                <c:pt idx="74">
                  <c:v>3.9592999999999998</c:v>
                </c:pt>
                <c:pt idx="75">
                  <c:v>4.0766999999999998</c:v>
                </c:pt>
                <c:pt idx="76">
                  <c:v>4.1566999999999998</c:v>
                </c:pt>
                <c:pt idx="77">
                  <c:v>4.2247000000000003</c:v>
                </c:pt>
                <c:pt idx="78">
                  <c:v>4.3719999999999999</c:v>
                </c:pt>
                <c:pt idx="79">
                  <c:v>4.4733000000000001</c:v>
                </c:pt>
                <c:pt idx="80">
                  <c:v>4.5236999999999998</c:v>
                </c:pt>
                <c:pt idx="81">
                  <c:v>4.5976999999999997</c:v>
                </c:pt>
                <c:pt idx="82">
                  <c:v>4.7469999999999999</c:v>
                </c:pt>
                <c:pt idx="83">
                  <c:v>4.9059999999999997</c:v>
                </c:pt>
                <c:pt idx="84">
                  <c:v>4.9497</c:v>
                </c:pt>
                <c:pt idx="85">
                  <c:v>5.0453000000000001</c:v>
                </c:pt>
                <c:pt idx="86">
                  <c:v>5.1413000000000002</c:v>
                </c:pt>
                <c:pt idx="87">
                  <c:v>5.282</c:v>
                </c:pt>
                <c:pt idx="88">
                  <c:v>5.4530000000000003</c:v>
                </c:pt>
                <c:pt idx="89">
                  <c:v>5.5007000000000001</c:v>
                </c:pt>
                <c:pt idx="90">
                  <c:v>5.5896999999999997</c:v>
                </c:pt>
                <c:pt idx="91">
                  <c:v>5.8156999999999996</c:v>
                </c:pt>
                <c:pt idx="92">
                  <c:v>5.7889999999999997</c:v>
                </c:pt>
                <c:pt idx="93">
                  <c:v>5.9337</c:v>
                </c:pt>
                <c:pt idx="94">
                  <c:v>6.2290000000000001</c:v>
                </c:pt>
                <c:pt idx="95">
                  <c:v>6.4187000000000003</c:v>
                </c:pt>
                <c:pt idx="96">
                  <c:v>6.4523000000000001</c:v>
                </c:pt>
                <c:pt idx="97">
                  <c:v>6.6872999999999996</c:v>
                </c:pt>
                <c:pt idx="98">
                  <c:v>6.7309999999999999</c:v>
                </c:pt>
                <c:pt idx="99">
                  <c:v>6.7857000000000003</c:v>
                </c:pt>
                <c:pt idx="100">
                  <c:v>6.8819999999999997</c:v>
                </c:pt>
                <c:pt idx="101">
                  <c:v>7.0663</c:v>
                </c:pt>
                <c:pt idx="102">
                  <c:v>7.3593000000000002</c:v>
                </c:pt>
                <c:pt idx="103">
                  <c:v>7.5256999999999996</c:v>
                </c:pt>
                <c:pt idx="104">
                  <c:v>7.5816999999999997</c:v>
                </c:pt>
                <c:pt idx="105">
                  <c:v>7.5640000000000001</c:v>
                </c:pt>
                <c:pt idx="106">
                  <c:v>7.9450000000000003</c:v>
                </c:pt>
                <c:pt idx="107">
                  <c:v>7.6646999999999998</c:v>
                </c:pt>
                <c:pt idx="108">
                  <c:v>8.1797000000000004</c:v>
                </c:pt>
                <c:pt idx="109">
                  <c:v>8.2367000000000008</c:v>
                </c:pt>
                <c:pt idx="110">
                  <c:v>8.5280000000000005</c:v>
                </c:pt>
                <c:pt idx="111">
                  <c:v>8.4992999999999999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CF-438E-A5CA-B187B853B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94288"/>
        <c:axId val="508977424"/>
      </c:lineChart>
      <c:catAx>
        <c:axId val="50899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508977424"/>
        <c:crosses val="autoZero"/>
        <c:auto val="1"/>
        <c:lblAlgn val="ctr"/>
        <c:lblOffset val="100"/>
        <c:noMultiLvlLbl val="0"/>
      </c:catAx>
      <c:valAx>
        <c:axId val="5089774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Time (seconds)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50899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>
          <a:solidFill>
            <a:sysClr val="windowText" lastClr="000000"/>
          </a:solidFill>
          <a:latin typeface="cmr10" panose="020B0500000000000000" pitchFamily="34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id-ID"/>
    </a:p>
  </c:txPr>
  <c:printSettings>
    <c:headerFooter/>
    <c:pageMargins b="0" l="0" r="0" t="0" header="0" footer="0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LoOCBP:LoaCBP vs </a:t>
            </a:r>
            <a:r>
              <a:rPr lang="en-GB" sz="1400" b="0" i="0" u="none" strike="noStrike" baseline="0">
                <a:effectLst/>
              </a:rPr>
              <a:t>NLOCBP:NLCBP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'Tree Load Time (2)'!$K$1</c:f>
              <c:strCache>
                <c:ptCount val="1"/>
                <c:pt idx="0">
                  <c:v>LoOCBP:LoaCBP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'Tree Load Time (2)'!$A$2:$A$58</c:f>
              <c:numCache>
                <c:formatCode>General</c:formatCode>
                <c:ptCount val="57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</c:numCache>
            </c:numRef>
          </c:cat>
          <c:val>
            <c:numRef>
              <c:f>'Tree Load Time (2)'!$K$2:$K$58</c:f>
              <c:numCache>
                <c:formatCode>0%</c:formatCode>
                <c:ptCount val="57"/>
                <c:pt idx="0">
                  <c:v>2.8461538461538463</c:v>
                </c:pt>
                <c:pt idx="1">
                  <c:v>1</c:v>
                </c:pt>
                <c:pt idx="2">
                  <c:v>0.78586723768736622</c:v>
                </c:pt>
                <c:pt idx="3">
                  <c:v>0.74523809523809526</c:v>
                </c:pt>
                <c:pt idx="4">
                  <c:v>0.99361702127659568</c:v>
                </c:pt>
                <c:pt idx="5">
                  <c:v>1.005457025920873</c:v>
                </c:pt>
                <c:pt idx="6">
                  <c:v>0.85432639649507114</c:v>
                </c:pt>
                <c:pt idx="7">
                  <c:v>0.86483516483516487</c:v>
                </c:pt>
                <c:pt idx="8">
                  <c:v>0.78970718722271516</c:v>
                </c:pt>
                <c:pt idx="9">
                  <c:v>0.81307692307692303</c:v>
                </c:pt>
                <c:pt idx="10">
                  <c:v>0.74370860927152316</c:v>
                </c:pt>
                <c:pt idx="11">
                  <c:v>0.72988505747126442</c:v>
                </c:pt>
                <c:pt idx="12">
                  <c:v>0.78853644963828595</c:v>
                </c:pt>
                <c:pt idx="13">
                  <c:v>0.68375658840440823</c:v>
                </c:pt>
                <c:pt idx="14">
                  <c:v>0.81422745808790209</c:v>
                </c:pt>
                <c:pt idx="15">
                  <c:v>0.75794251134644475</c:v>
                </c:pt>
                <c:pt idx="16">
                  <c:v>0.76188190110417664</c:v>
                </c:pt>
                <c:pt idx="17">
                  <c:v>0.67765567765567758</c:v>
                </c:pt>
                <c:pt idx="18">
                  <c:v>0.75287156282631396</c:v>
                </c:pt>
                <c:pt idx="19">
                  <c:v>0.62542216763893155</c:v>
                </c:pt>
                <c:pt idx="20">
                  <c:v>0.6536154089043259</c:v>
                </c:pt>
                <c:pt idx="21">
                  <c:v>0.74568574023614898</c:v>
                </c:pt>
                <c:pt idx="22">
                  <c:v>0.83139341536415023</c:v>
                </c:pt>
                <c:pt idx="23">
                  <c:v>0.619693094629156</c:v>
                </c:pt>
                <c:pt idx="24">
                  <c:v>0.79503806033267543</c:v>
                </c:pt>
                <c:pt idx="25">
                  <c:v>0.67229106248352222</c:v>
                </c:pt>
                <c:pt idx="26">
                  <c:v>0.66994942773489485</c:v>
                </c:pt>
                <c:pt idx="27">
                  <c:v>0.67720539464956897</c:v>
                </c:pt>
                <c:pt idx="28">
                  <c:v>0.58272921108742004</c:v>
                </c:pt>
                <c:pt idx="29">
                  <c:v>0.54481870053377501</c:v>
                </c:pt>
                <c:pt idx="30">
                  <c:v>0.68037502663541438</c:v>
                </c:pt>
                <c:pt idx="31">
                  <c:v>0.53310104529616731</c:v>
                </c:pt>
                <c:pt idx="32">
                  <c:v>0.61324626865671639</c:v>
                </c:pt>
                <c:pt idx="33">
                  <c:v>0.58969804618117239</c:v>
                </c:pt>
                <c:pt idx="34">
                  <c:v>0.72300560169982608</c:v>
                </c:pt>
                <c:pt idx="35">
                  <c:v>0.5344033052598125</c:v>
                </c:pt>
                <c:pt idx="36">
                  <c:v>0.48507246376811597</c:v>
                </c:pt>
                <c:pt idx="37">
                  <c:v>0.5434323525271012</c:v>
                </c:pt>
                <c:pt idx="38">
                  <c:v>0.51827015190912817</c:v>
                </c:pt>
                <c:pt idx="39">
                  <c:v>0.54866752173293432</c:v>
                </c:pt>
                <c:pt idx="40">
                  <c:v>0.57518964747880408</c:v>
                </c:pt>
                <c:pt idx="41">
                  <c:v>0.53393607538520316</c:v>
                </c:pt>
                <c:pt idx="42">
                  <c:v>0.46034703621753809</c:v>
                </c:pt>
                <c:pt idx="43">
                  <c:v>0.5225616921269095</c:v>
                </c:pt>
                <c:pt idx="44">
                  <c:v>0.54639289678135405</c:v>
                </c:pt>
                <c:pt idx="45">
                  <c:v>0.56674147696911403</c:v>
                </c:pt>
                <c:pt idx="46">
                  <c:v>0.47495646829867871</c:v>
                </c:pt>
                <c:pt idx="47">
                  <c:v>0.49803671866709115</c:v>
                </c:pt>
                <c:pt idx="48">
                  <c:v>0.56092168043756552</c:v>
                </c:pt>
                <c:pt idx="49">
                  <c:v>0.53263954588457907</c:v>
                </c:pt>
                <c:pt idx="50">
                  <c:v>0.52663157894736845</c:v>
                </c:pt>
                <c:pt idx="51">
                  <c:v>0.52546631873973126</c:v>
                </c:pt>
                <c:pt idx="52">
                  <c:v>0.43127100935768148</c:v>
                </c:pt>
                <c:pt idx="53">
                  <c:v>0.54498448810754907</c:v>
                </c:pt>
                <c:pt idx="54">
                  <c:v>0.48575117587383559</c:v>
                </c:pt>
                <c:pt idx="55">
                  <c:v>0.55153640306357843</c:v>
                </c:pt>
                <c:pt idx="56">
                  <c:v>0.46131805157593125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F8-4EE7-A1FE-61F1BF275BAB}"/>
            </c:ext>
          </c:extLst>
        </c:ser>
        <c:ser>
          <c:idx val="1"/>
          <c:order val="1"/>
          <c:tx>
            <c:strRef>
              <c:f>'Tree Load Time (2)'!$L$1</c:f>
              <c:strCache>
                <c:ptCount val="1"/>
                <c:pt idx="0">
                  <c:v>NLOCBP:NLCBP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'Tree Load Time (2)'!$A$2:$A$58</c:f>
              <c:numCache>
                <c:formatCode>General</c:formatCode>
                <c:ptCount val="57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</c:numCache>
            </c:numRef>
          </c:cat>
          <c:val>
            <c:numRef>
              <c:f>'Tree Load Time (2)'!$L$2:$L$58</c:f>
              <c:numCache>
                <c:formatCode>0%</c:formatCode>
                <c:ptCount val="57"/>
                <c:pt idx="0">
                  <c:v>1</c:v>
                </c:pt>
                <c:pt idx="1">
                  <c:v>0.87139364303178479</c:v>
                </c:pt>
                <c:pt idx="2">
                  <c:v>0.88400098304251662</c:v>
                </c:pt>
                <c:pt idx="3">
                  <c:v>0.87806064537052053</c:v>
                </c:pt>
                <c:pt idx="4">
                  <c:v>0.88306451612903225</c:v>
                </c:pt>
                <c:pt idx="5">
                  <c:v>0.8838766866935881</c:v>
                </c:pt>
                <c:pt idx="6">
                  <c:v>0.87992174125703104</c:v>
                </c:pt>
                <c:pt idx="7">
                  <c:v>0.87859629182354193</c:v>
                </c:pt>
                <c:pt idx="8">
                  <c:v>0.88374396434319669</c:v>
                </c:pt>
                <c:pt idx="9">
                  <c:v>0.88023821231492105</c:v>
                </c:pt>
                <c:pt idx="10">
                  <c:v>0.88117101105845186</c:v>
                </c:pt>
                <c:pt idx="11">
                  <c:v>0.88343668553967825</c:v>
                </c:pt>
                <c:pt idx="12">
                  <c:v>0.88527969001195428</c:v>
                </c:pt>
                <c:pt idx="13">
                  <c:v>0.87725781515140089</c:v>
                </c:pt>
                <c:pt idx="14">
                  <c:v>0.8866147887574175</c:v>
                </c:pt>
                <c:pt idx="15">
                  <c:v>0.88263327417340431</c:v>
                </c:pt>
                <c:pt idx="16">
                  <c:v>0.88545063057520768</c:v>
                </c:pt>
                <c:pt idx="17">
                  <c:v>0.88387472687545521</c:v>
                </c:pt>
                <c:pt idx="18">
                  <c:v>0.8819025139971457</c:v>
                </c:pt>
                <c:pt idx="19">
                  <c:v>0.88547726501969581</c:v>
                </c:pt>
                <c:pt idx="20">
                  <c:v>0.88370078934996166</c:v>
                </c:pt>
                <c:pt idx="21">
                  <c:v>0.8842016054991878</c:v>
                </c:pt>
                <c:pt idx="22">
                  <c:v>0.88260820685778529</c:v>
                </c:pt>
                <c:pt idx="23">
                  <c:v>0.88217832354511483</c:v>
                </c:pt>
                <c:pt idx="24">
                  <c:v>0.88440208684221333</c:v>
                </c:pt>
                <c:pt idx="25">
                  <c:v>0.88269040553907019</c:v>
                </c:pt>
                <c:pt idx="26">
                  <c:v>0.88303703985686555</c:v>
                </c:pt>
                <c:pt idx="27">
                  <c:v>0.88164295380563984</c:v>
                </c:pt>
                <c:pt idx="28">
                  <c:v>0.88255704852443928</c:v>
                </c:pt>
                <c:pt idx="29">
                  <c:v>0.88553970096265444</c:v>
                </c:pt>
                <c:pt idx="30">
                  <c:v>0.88632720181136071</c:v>
                </c:pt>
                <c:pt idx="31">
                  <c:v>0.88339143505932771</c:v>
                </c:pt>
                <c:pt idx="32">
                  <c:v>0.88359248085402642</c:v>
                </c:pt>
                <c:pt idx="33">
                  <c:v>0.88196014433082304</c:v>
                </c:pt>
                <c:pt idx="34">
                  <c:v>0.88144075664384358</c:v>
                </c:pt>
                <c:pt idx="35">
                  <c:v>0.88369793946926156</c:v>
                </c:pt>
                <c:pt idx="36">
                  <c:v>0.88393004002412412</c:v>
                </c:pt>
                <c:pt idx="37">
                  <c:v>0.88452831193735681</c:v>
                </c:pt>
                <c:pt idx="38">
                  <c:v>0.88570797092970344</c:v>
                </c:pt>
                <c:pt idx="39">
                  <c:v>0.88426019890399843</c:v>
                </c:pt>
                <c:pt idx="40">
                  <c:v>0.8808439755691283</c:v>
                </c:pt>
                <c:pt idx="41">
                  <c:v>0.88308049086868301</c:v>
                </c:pt>
                <c:pt idx="42">
                  <c:v>0.88241470435562264</c:v>
                </c:pt>
                <c:pt idx="43">
                  <c:v>0.88192591744432358</c:v>
                </c:pt>
                <c:pt idx="44">
                  <c:v>0.88277144745834879</c:v>
                </c:pt>
                <c:pt idx="45">
                  <c:v>0.88341451641214674</c:v>
                </c:pt>
                <c:pt idx="46">
                  <c:v>0.88214753851773853</c:v>
                </c:pt>
                <c:pt idx="47">
                  <c:v>0.88514090071108775</c:v>
                </c:pt>
                <c:pt idx="48">
                  <c:v>0.88403453106972141</c:v>
                </c:pt>
                <c:pt idx="49">
                  <c:v>0.88278964675502836</c:v>
                </c:pt>
                <c:pt idx="50">
                  <c:v>0.88360660592479989</c:v>
                </c:pt>
                <c:pt idx="51">
                  <c:v>0.88290536865822389</c:v>
                </c:pt>
                <c:pt idx="52">
                  <c:v>0.88215586996640327</c:v>
                </c:pt>
                <c:pt idx="53">
                  <c:v>0.88186969102090562</c:v>
                </c:pt>
                <c:pt idx="54">
                  <c:v>0.88328873575015576</c:v>
                </c:pt>
                <c:pt idx="55">
                  <c:v>0.88079665733177059</c:v>
                </c:pt>
                <c:pt idx="56">
                  <c:v>0.88204472279804169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F8-4EE7-A1FE-61F1BF275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87760"/>
        <c:axId val="508994832"/>
      </c:lineChart>
      <c:catAx>
        <c:axId val="50898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94832"/>
        <c:crosses val="autoZero"/>
        <c:auto val="1"/>
        <c:lblAlgn val="ctr"/>
        <c:lblOffset val="100"/>
        <c:noMultiLvlLbl val="0"/>
      </c:catAx>
      <c:valAx>
        <c:axId val="5089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8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LoOCBP</a:t>
            </a:r>
            <a:r>
              <a:rPr lang="en-GB" baseline="0"/>
              <a:t>:LoaXMI vs  LoaCBP:LoaXMI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'Tree Load Time (2)'!$M$1</c:f>
              <c:strCache>
                <c:ptCount val="1"/>
                <c:pt idx="0">
                  <c:v>LoOCBP:LoaXMI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'Tree Load Time (2)'!$A$2:$A$58</c:f>
              <c:numCache>
                <c:formatCode>General</c:formatCode>
                <c:ptCount val="57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</c:numCache>
            </c:numRef>
          </c:cat>
          <c:val>
            <c:numRef>
              <c:f>'Tree Load Time (2)'!$M$2:$M$58</c:f>
              <c:numCache>
                <c:formatCode>0.00</c:formatCode>
                <c:ptCount val="57"/>
                <c:pt idx="0">
                  <c:v>0.16299559471365638</c:v>
                </c:pt>
                <c:pt idx="1">
                  <c:v>2.3529411764705879</c:v>
                </c:pt>
                <c:pt idx="2">
                  <c:v>1.4858299595141702</c:v>
                </c:pt>
                <c:pt idx="3">
                  <c:v>1.0905923344947737</c:v>
                </c:pt>
                <c:pt idx="4">
                  <c:v>2.8650306748466261</c:v>
                </c:pt>
                <c:pt idx="5">
                  <c:v>4.6062500000000002</c:v>
                </c:pt>
                <c:pt idx="6">
                  <c:v>7.0909090909090917</c:v>
                </c:pt>
                <c:pt idx="7">
                  <c:v>5.9172932330827077</c:v>
                </c:pt>
                <c:pt idx="8">
                  <c:v>6.2237762237762233</c:v>
                </c:pt>
                <c:pt idx="9">
                  <c:v>5.3654822335025383</c:v>
                </c:pt>
                <c:pt idx="10">
                  <c:v>6.136612021857923</c:v>
                </c:pt>
                <c:pt idx="11">
                  <c:v>6.6842105263157894</c:v>
                </c:pt>
                <c:pt idx="12">
                  <c:v>7.4578947368421051</c:v>
                </c:pt>
                <c:pt idx="13">
                  <c:v>7.1349999999999998</c:v>
                </c:pt>
                <c:pt idx="14">
                  <c:v>8.6811594202898554</c:v>
                </c:pt>
                <c:pt idx="15">
                  <c:v>5.5666666666666664</c:v>
                </c:pt>
                <c:pt idx="16">
                  <c:v>5.3434343434343434</c:v>
                </c:pt>
                <c:pt idx="17">
                  <c:v>6.2289562289562284</c:v>
                </c:pt>
                <c:pt idx="18">
                  <c:v>6.9774193548387098</c:v>
                </c:pt>
                <c:pt idx="19">
                  <c:v>7.0975609756097562</c:v>
                </c:pt>
                <c:pt idx="20">
                  <c:v>6.4687499999999991</c:v>
                </c:pt>
                <c:pt idx="21">
                  <c:v>6.4308093994778064</c:v>
                </c:pt>
                <c:pt idx="22">
                  <c:v>6.6312997347480112</c:v>
                </c:pt>
                <c:pt idx="23">
                  <c:v>5.7690476190476181</c:v>
                </c:pt>
                <c:pt idx="24">
                  <c:v>6.6042154566744724</c:v>
                </c:pt>
                <c:pt idx="25">
                  <c:v>6.3275434243176178</c:v>
                </c:pt>
                <c:pt idx="26">
                  <c:v>4.4157894736842103</c:v>
                </c:pt>
                <c:pt idx="27">
                  <c:v>6.28952772073922</c:v>
                </c:pt>
                <c:pt idx="28">
                  <c:v>5.1275797373358349</c:v>
                </c:pt>
                <c:pt idx="29">
                  <c:v>6.4347826086956523</c:v>
                </c:pt>
                <c:pt idx="30">
                  <c:v>6.9413043478260867</c:v>
                </c:pt>
                <c:pt idx="31">
                  <c:v>6.0186335403726705</c:v>
                </c:pt>
                <c:pt idx="32">
                  <c:v>5.7971781305114636</c:v>
                </c:pt>
                <c:pt idx="33">
                  <c:v>6.1481481481481488</c:v>
                </c:pt>
                <c:pt idx="34">
                  <c:v>6.5322862129144861</c:v>
                </c:pt>
                <c:pt idx="35">
                  <c:v>5.8999999999999995</c:v>
                </c:pt>
                <c:pt idx="36">
                  <c:v>5.2052877138413685</c:v>
                </c:pt>
                <c:pt idx="37">
                  <c:v>5.6515373352855054</c:v>
                </c:pt>
                <c:pt idx="38">
                  <c:v>4.8365261813537677</c:v>
                </c:pt>
                <c:pt idx="39">
                  <c:v>5.5236728837876621</c:v>
                </c:pt>
                <c:pt idx="40">
                  <c:v>6.6672413793103447</c:v>
                </c:pt>
                <c:pt idx="41">
                  <c:v>6.6874003189792655</c:v>
                </c:pt>
                <c:pt idx="42">
                  <c:v>5.8132352941176464</c:v>
                </c:pt>
                <c:pt idx="43">
                  <c:v>5.7529107373868049</c:v>
                </c:pt>
                <c:pt idx="44">
                  <c:v>5.7444574095682617</c:v>
                </c:pt>
                <c:pt idx="45">
                  <c:v>5.846747519294377</c:v>
                </c:pt>
                <c:pt idx="46">
                  <c:v>5.8474148802017654</c:v>
                </c:pt>
                <c:pt idx="47">
                  <c:v>5.8883312421580936</c:v>
                </c:pt>
                <c:pt idx="48">
                  <c:v>5.3142227122381476</c:v>
                </c:pt>
                <c:pt idx="49">
                  <c:v>6.5549805950840891</c:v>
                </c:pt>
                <c:pt idx="50">
                  <c:v>5.5588888888888883</c:v>
                </c:pt>
                <c:pt idx="51">
                  <c:v>5.547959183673469</c:v>
                </c:pt>
                <c:pt idx="52">
                  <c:v>5.5847058823529405</c:v>
                </c:pt>
                <c:pt idx="53">
                  <c:v>6.2132904608788859</c:v>
                </c:pt>
                <c:pt idx="54">
                  <c:v>5.5442105263157888</c:v>
                </c:pt>
                <c:pt idx="55">
                  <c:v>6.4967391304347828</c:v>
                </c:pt>
                <c:pt idx="56">
                  <c:v>6.0375000000000005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CB-4A97-9A27-D35557F43461}"/>
            </c:ext>
          </c:extLst>
        </c:ser>
        <c:ser>
          <c:idx val="1"/>
          <c:order val="1"/>
          <c:tx>
            <c:strRef>
              <c:f>'Tree Load Time (2)'!$N$1</c:f>
              <c:strCache>
                <c:ptCount val="1"/>
                <c:pt idx="0">
                  <c:v>LoaCBP:LoaXMI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'Tree Load Time (2)'!$A$2:$A$58</c:f>
              <c:numCache>
                <c:formatCode>General</c:formatCode>
                <c:ptCount val="57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</c:numCache>
            </c:numRef>
          </c:cat>
          <c:val>
            <c:numRef>
              <c:f>'Tree Load Time (2)'!$N$2:$N$58</c:f>
              <c:numCache>
                <c:formatCode>0.00</c:formatCode>
                <c:ptCount val="57"/>
                <c:pt idx="0">
                  <c:v>5.7268722466960346E-2</c:v>
                </c:pt>
                <c:pt idx="1">
                  <c:v>2.3529411764705879</c:v>
                </c:pt>
                <c:pt idx="2">
                  <c:v>1.8906882591093117</c:v>
                </c:pt>
                <c:pt idx="3">
                  <c:v>1.4634146341463417</c:v>
                </c:pt>
                <c:pt idx="4">
                  <c:v>2.8834355828220861</c:v>
                </c:pt>
                <c:pt idx="5">
                  <c:v>4.5812499999999998</c:v>
                </c:pt>
                <c:pt idx="6">
                  <c:v>8.3000000000000007</c:v>
                </c:pt>
                <c:pt idx="7">
                  <c:v>6.8421052631578947</c:v>
                </c:pt>
                <c:pt idx="8">
                  <c:v>7.8811188811188808</c:v>
                </c:pt>
                <c:pt idx="9">
                  <c:v>6.5989847715736047</c:v>
                </c:pt>
                <c:pt idx="10">
                  <c:v>8.2513661202185791</c:v>
                </c:pt>
                <c:pt idx="11">
                  <c:v>9.1578947368421044</c:v>
                </c:pt>
                <c:pt idx="12">
                  <c:v>9.4578947368421051</c:v>
                </c:pt>
                <c:pt idx="13">
                  <c:v>10.435</c:v>
                </c:pt>
                <c:pt idx="14">
                  <c:v>10.661835748792271</c:v>
                </c:pt>
                <c:pt idx="15">
                  <c:v>7.344444444444445</c:v>
                </c:pt>
                <c:pt idx="16">
                  <c:v>7.0134680134680139</c:v>
                </c:pt>
                <c:pt idx="17">
                  <c:v>9.191919191919192</c:v>
                </c:pt>
                <c:pt idx="18">
                  <c:v>9.2677419354838708</c:v>
                </c:pt>
                <c:pt idx="19">
                  <c:v>11.348432055749129</c:v>
                </c:pt>
                <c:pt idx="20">
                  <c:v>9.8968749999999996</c:v>
                </c:pt>
                <c:pt idx="21">
                  <c:v>8.6240208877284594</c:v>
                </c:pt>
                <c:pt idx="22">
                  <c:v>7.976127320954908</c:v>
                </c:pt>
                <c:pt idx="23">
                  <c:v>9.3095238095238084</c:v>
                </c:pt>
                <c:pt idx="24">
                  <c:v>8.3067915690866503</c:v>
                </c:pt>
                <c:pt idx="25">
                  <c:v>9.4119106699751853</c:v>
                </c:pt>
                <c:pt idx="26">
                  <c:v>6.591228070175438</c:v>
                </c:pt>
                <c:pt idx="27">
                  <c:v>9.2874743326488698</c:v>
                </c:pt>
                <c:pt idx="28">
                  <c:v>8.7992495309568479</c:v>
                </c:pt>
                <c:pt idx="29">
                  <c:v>11.810869565217391</c:v>
                </c:pt>
                <c:pt idx="30">
                  <c:v>10.202173913043479</c:v>
                </c:pt>
                <c:pt idx="31">
                  <c:v>11.289855072463768</c:v>
                </c:pt>
                <c:pt idx="32">
                  <c:v>9.4532627865961203</c:v>
                </c:pt>
                <c:pt idx="33">
                  <c:v>10.425925925925926</c:v>
                </c:pt>
                <c:pt idx="34">
                  <c:v>9.0349040139616061</c:v>
                </c:pt>
                <c:pt idx="35">
                  <c:v>11.040350877192981</c:v>
                </c:pt>
                <c:pt idx="36">
                  <c:v>10.73094867807154</c:v>
                </c:pt>
                <c:pt idx="37">
                  <c:v>10.399707174231333</c:v>
                </c:pt>
                <c:pt idx="38">
                  <c:v>9.3320561941251601</c:v>
                </c:pt>
                <c:pt idx="39">
                  <c:v>10.067431850789097</c:v>
                </c:pt>
                <c:pt idx="40">
                  <c:v>11.591379310344827</c:v>
                </c:pt>
                <c:pt idx="41">
                  <c:v>12.524720893141945</c:v>
                </c:pt>
                <c:pt idx="42">
                  <c:v>12.627941176470587</c:v>
                </c:pt>
                <c:pt idx="43">
                  <c:v>11.009055627425615</c:v>
                </c:pt>
                <c:pt idx="44">
                  <c:v>10.513418903150525</c:v>
                </c:pt>
                <c:pt idx="45">
                  <c:v>10.316427783902975</c:v>
                </c:pt>
                <c:pt idx="46">
                  <c:v>12.311475409836065</c:v>
                </c:pt>
                <c:pt idx="47">
                  <c:v>11.823086574654958</c:v>
                </c:pt>
                <c:pt idx="48">
                  <c:v>9.4740904079382577</c:v>
                </c:pt>
                <c:pt idx="49">
                  <c:v>12.306597671410092</c:v>
                </c:pt>
                <c:pt idx="50">
                  <c:v>10.555555555555555</c:v>
                </c:pt>
                <c:pt idx="51">
                  <c:v>10.558163265306122</c:v>
                </c:pt>
                <c:pt idx="52">
                  <c:v>12.949411764705882</c:v>
                </c:pt>
                <c:pt idx="53">
                  <c:v>11.400857449088962</c:v>
                </c:pt>
                <c:pt idx="54">
                  <c:v>11.413684210526316</c:v>
                </c:pt>
                <c:pt idx="55">
                  <c:v>11.779347826086958</c:v>
                </c:pt>
                <c:pt idx="56">
                  <c:v>13.0875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CB-4A97-9A27-D35557F43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85584"/>
        <c:axId val="508978512"/>
      </c:lineChart>
      <c:catAx>
        <c:axId val="50898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78512"/>
        <c:crosses val="autoZero"/>
        <c:auto val="1"/>
        <c:lblAlgn val="ctr"/>
        <c:lblOffset val="100"/>
        <c:noMultiLvlLbl val="0"/>
      </c:catAx>
      <c:valAx>
        <c:axId val="50897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8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'Tree Load Time (2)'!$H$1</c:f>
              <c:strCache>
                <c:ptCount val="1"/>
                <c:pt idx="0">
                  <c:v>CBP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'Tree Load Time (2)'!$C$2:$C$58</c:f>
              <c:numCache>
                <c:formatCode>0</c:formatCode>
                <c:ptCount val="57"/>
                <c:pt idx="0">
                  <c:v>0</c:v>
                </c:pt>
                <c:pt idx="1">
                  <c:v>0.52100000000000002</c:v>
                </c:pt>
                <c:pt idx="2">
                  <c:v>1.0569999999999999</c:v>
                </c:pt>
                <c:pt idx="3">
                  <c:v>1.585</c:v>
                </c:pt>
                <c:pt idx="4">
                  <c:v>2.117</c:v>
                </c:pt>
                <c:pt idx="5">
                  <c:v>2.637</c:v>
                </c:pt>
                <c:pt idx="6">
                  <c:v>3.1619999999999999</c:v>
                </c:pt>
                <c:pt idx="7">
                  <c:v>3.6429999999999998</c:v>
                </c:pt>
                <c:pt idx="8">
                  <c:v>4.2039999999999997</c:v>
                </c:pt>
                <c:pt idx="9">
                  <c:v>4.7329999999999997</c:v>
                </c:pt>
                <c:pt idx="10">
                  <c:v>5.2539999999999996</c:v>
                </c:pt>
                <c:pt idx="11">
                  <c:v>5.7720000000000002</c:v>
                </c:pt>
                <c:pt idx="12">
                  <c:v>6.3159999999999998</c:v>
                </c:pt>
                <c:pt idx="13">
                  <c:v>6.8209999999999997</c:v>
                </c:pt>
                <c:pt idx="14">
                  <c:v>7.3369999999999997</c:v>
                </c:pt>
                <c:pt idx="15">
                  <c:v>7.8630000000000004</c:v>
                </c:pt>
                <c:pt idx="16">
                  <c:v>8.4220000000000006</c:v>
                </c:pt>
                <c:pt idx="17">
                  <c:v>8.9139999999999997</c:v>
                </c:pt>
                <c:pt idx="18">
                  <c:v>9.4570000000000007</c:v>
                </c:pt>
                <c:pt idx="19">
                  <c:v>9.9819999999999993</c:v>
                </c:pt>
                <c:pt idx="20">
                  <c:v>10.484999999999999</c:v>
                </c:pt>
                <c:pt idx="21">
                  <c:v>11.023</c:v>
                </c:pt>
                <c:pt idx="22">
                  <c:v>11.521000000000001</c:v>
                </c:pt>
                <c:pt idx="23">
                  <c:v>12.151</c:v>
                </c:pt>
                <c:pt idx="24">
                  <c:v>12.609</c:v>
                </c:pt>
                <c:pt idx="25">
                  <c:v>13.103999999999999</c:v>
                </c:pt>
                <c:pt idx="26">
                  <c:v>13.654</c:v>
                </c:pt>
                <c:pt idx="27">
                  <c:v>14.183</c:v>
                </c:pt>
                <c:pt idx="28">
                  <c:v>14.682</c:v>
                </c:pt>
                <c:pt idx="29">
                  <c:v>15.237</c:v>
                </c:pt>
                <c:pt idx="30">
                  <c:v>15.763</c:v>
                </c:pt>
                <c:pt idx="31">
                  <c:v>16.23</c:v>
                </c:pt>
                <c:pt idx="32">
                  <c:v>16.777000000000001</c:v>
                </c:pt>
                <c:pt idx="33">
                  <c:v>17.303999999999998</c:v>
                </c:pt>
                <c:pt idx="34">
                  <c:v>17.882000000000001</c:v>
                </c:pt>
                <c:pt idx="35">
                  <c:v>18.363</c:v>
                </c:pt>
                <c:pt idx="36">
                  <c:v>18.937000000000001</c:v>
                </c:pt>
                <c:pt idx="37">
                  <c:v>19.492999999999999</c:v>
                </c:pt>
                <c:pt idx="38">
                  <c:v>19.995999999999999</c:v>
                </c:pt>
                <c:pt idx="39">
                  <c:v>20.498000000000001</c:v>
                </c:pt>
                <c:pt idx="40">
                  <c:v>20.972000000000001</c:v>
                </c:pt>
                <c:pt idx="41">
                  <c:v>21.49</c:v>
                </c:pt>
                <c:pt idx="42">
                  <c:v>21.98</c:v>
                </c:pt>
                <c:pt idx="43">
                  <c:v>22.558</c:v>
                </c:pt>
                <c:pt idx="44">
                  <c:v>23.146999999999998</c:v>
                </c:pt>
                <c:pt idx="45">
                  <c:v>23.641999999999999</c:v>
                </c:pt>
                <c:pt idx="46">
                  <c:v>24.103000000000002</c:v>
                </c:pt>
                <c:pt idx="47">
                  <c:v>24.652000000000001</c:v>
                </c:pt>
                <c:pt idx="48">
                  <c:v>25.170999999999999</c:v>
                </c:pt>
                <c:pt idx="49">
                  <c:v>25.713999999999999</c:v>
                </c:pt>
                <c:pt idx="50">
                  <c:v>26.265999999999998</c:v>
                </c:pt>
                <c:pt idx="51">
                  <c:v>26.71</c:v>
                </c:pt>
                <c:pt idx="52">
                  <c:v>27.369</c:v>
                </c:pt>
                <c:pt idx="53">
                  <c:v>27.818000000000001</c:v>
                </c:pt>
                <c:pt idx="54">
                  <c:v>28.37</c:v>
                </c:pt>
                <c:pt idx="55">
                  <c:v>28.888999999999999</c:v>
                </c:pt>
                <c:pt idx="56">
                  <c:v>29.367999999999999</c:v>
                </c:pt>
              </c:numCache>
            </c:numRef>
          </c:cat>
          <c:val>
            <c:numRef>
              <c:f>'Tree Load Time (2)'!$H$2:$H$58</c:f>
              <c:numCache>
                <c:formatCode>General</c:formatCode>
                <c:ptCount val="57"/>
                <c:pt idx="0">
                  <c:v>1.2999999999999999E-3</c:v>
                </c:pt>
                <c:pt idx="1">
                  <c:v>7.5999999999999998E-2</c:v>
                </c:pt>
                <c:pt idx="2">
                  <c:v>4.6699999999999998E-2</c:v>
                </c:pt>
                <c:pt idx="3">
                  <c:v>4.2000000000000003E-2</c:v>
                </c:pt>
                <c:pt idx="4">
                  <c:v>4.7E-2</c:v>
                </c:pt>
                <c:pt idx="5">
                  <c:v>7.3300000000000004E-2</c:v>
                </c:pt>
                <c:pt idx="6">
                  <c:v>9.1300000000000006E-2</c:v>
                </c:pt>
                <c:pt idx="7">
                  <c:v>9.0999999999999998E-2</c:v>
                </c:pt>
                <c:pt idx="8">
                  <c:v>0.11269999999999999</c:v>
                </c:pt>
                <c:pt idx="9">
                  <c:v>0.13</c:v>
                </c:pt>
                <c:pt idx="10">
                  <c:v>0.151</c:v>
                </c:pt>
                <c:pt idx="11">
                  <c:v>0.17399999999999999</c:v>
                </c:pt>
                <c:pt idx="12">
                  <c:v>0.1797</c:v>
                </c:pt>
                <c:pt idx="13">
                  <c:v>0.2087</c:v>
                </c:pt>
                <c:pt idx="14">
                  <c:v>0.22070000000000001</c:v>
                </c:pt>
                <c:pt idx="15">
                  <c:v>0.1983</c:v>
                </c:pt>
                <c:pt idx="16">
                  <c:v>0.20830000000000001</c:v>
                </c:pt>
                <c:pt idx="17">
                  <c:v>0.27300000000000002</c:v>
                </c:pt>
                <c:pt idx="18">
                  <c:v>0.2873</c:v>
                </c:pt>
                <c:pt idx="19">
                  <c:v>0.32569999999999999</c:v>
                </c:pt>
                <c:pt idx="20">
                  <c:v>0.31669999999999998</c:v>
                </c:pt>
                <c:pt idx="21">
                  <c:v>0.33029999999999998</c:v>
                </c:pt>
                <c:pt idx="22">
                  <c:v>0.30070000000000002</c:v>
                </c:pt>
                <c:pt idx="23">
                  <c:v>0.39100000000000001</c:v>
                </c:pt>
                <c:pt idx="24">
                  <c:v>0.35470000000000002</c:v>
                </c:pt>
                <c:pt idx="25">
                  <c:v>0.37930000000000003</c:v>
                </c:pt>
                <c:pt idx="26">
                  <c:v>0.37569999999999998</c:v>
                </c:pt>
                <c:pt idx="27">
                  <c:v>0.45229999999999998</c:v>
                </c:pt>
                <c:pt idx="28">
                  <c:v>0.46899999999999997</c:v>
                </c:pt>
                <c:pt idx="29">
                  <c:v>0.54330000000000001</c:v>
                </c:pt>
                <c:pt idx="30">
                  <c:v>0.46929999999999999</c:v>
                </c:pt>
                <c:pt idx="31">
                  <c:v>0.54530000000000001</c:v>
                </c:pt>
                <c:pt idx="32">
                  <c:v>0.53600000000000003</c:v>
                </c:pt>
                <c:pt idx="33">
                  <c:v>0.56299999999999994</c:v>
                </c:pt>
                <c:pt idx="34">
                  <c:v>0.51770000000000005</c:v>
                </c:pt>
                <c:pt idx="35">
                  <c:v>0.62929999999999997</c:v>
                </c:pt>
                <c:pt idx="36">
                  <c:v>0.69</c:v>
                </c:pt>
                <c:pt idx="37">
                  <c:v>0.71030000000000004</c:v>
                </c:pt>
                <c:pt idx="38">
                  <c:v>0.73070000000000002</c:v>
                </c:pt>
                <c:pt idx="39">
                  <c:v>0.70169999999999999</c:v>
                </c:pt>
                <c:pt idx="40">
                  <c:v>0.67230000000000001</c:v>
                </c:pt>
                <c:pt idx="41">
                  <c:v>0.7853</c:v>
                </c:pt>
                <c:pt idx="42">
                  <c:v>0.85870000000000002</c:v>
                </c:pt>
                <c:pt idx="43">
                  <c:v>0.85099999999999998</c:v>
                </c:pt>
                <c:pt idx="44">
                  <c:v>0.90100000000000002</c:v>
                </c:pt>
                <c:pt idx="45">
                  <c:v>0.93569999999999998</c:v>
                </c:pt>
                <c:pt idx="46">
                  <c:v>0.97629999999999995</c:v>
                </c:pt>
                <c:pt idx="47">
                  <c:v>0.94230000000000003</c:v>
                </c:pt>
                <c:pt idx="48">
                  <c:v>0.85929999999999995</c:v>
                </c:pt>
                <c:pt idx="49">
                  <c:v>0.95130000000000003</c:v>
                </c:pt>
                <c:pt idx="50">
                  <c:v>0.95</c:v>
                </c:pt>
                <c:pt idx="51">
                  <c:v>1.0347</c:v>
                </c:pt>
                <c:pt idx="52">
                  <c:v>1.1007</c:v>
                </c:pt>
                <c:pt idx="53">
                  <c:v>1.0637000000000001</c:v>
                </c:pt>
                <c:pt idx="54">
                  <c:v>1.0843</c:v>
                </c:pt>
                <c:pt idx="55">
                  <c:v>1.0837000000000001</c:v>
                </c:pt>
                <c:pt idx="56">
                  <c:v>1.1516999999999999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4A-409E-B854-57E2F93D1460}"/>
            </c:ext>
          </c:extLst>
        </c:ser>
        <c:ser>
          <c:idx val="1"/>
          <c:order val="1"/>
          <c:tx>
            <c:strRef>
              <c:f>'Tree Load Time (2)'!$G$1</c:f>
              <c:strCache>
                <c:ptCount val="1"/>
                <c:pt idx="0">
                  <c:v>Optimised CBP</c:v>
                </c:pt>
              </c:strCache>
            </c:strRef>
          </c:tx>
          <c:spPr>
            <a:ln w="12700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cat>
            <c:numRef>
              <c:f>'Tree Load Time (2)'!$C$2:$C$58</c:f>
              <c:numCache>
                <c:formatCode>0</c:formatCode>
                <c:ptCount val="57"/>
                <c:pt idx="0">
                  <c:v>0</c:v>
                </c:pt>
                <c:pt idx="1">
                  <c:v>0.52100000000000002</c:v>
                </c:pt>
                <c:pt idx="2">
                  <c:v>1.0569999999999999</c:v>
                </c:pt>
                <c:pt idx="3">
                  <c:v>1.585</c:v>
                </c:pt>
                <c:pt idx="4">
                  <c:v>2.117</c:v>
                </c:pt>
                <c:pt idx="5">
                  <c:v>2.637</c:v>
                </c:pt>
                <c:pt idx="6">
                  <c:v>3.1619999999999999</c:v>
                </c:pt>
                <c:pt idx="7">
                  <c:v>3.6429999999999998</c:v>
                </c:pt>
                <c:pt idx="8">
                  <c:v>4.2039999999999997</c:v>
                </c:pt>
                <c:pt idx="9">
                  <c:v>4.7329999999999997</c:v>
                </c:pt>
                <c:pt idx="10">
                  <c:v>5.2539999999999996</c:v>
                </c:pt>
                <c:pt idx="11">
                  <c:v>5.7720000000000002</c:v>
                </c:pt>
                <c:pt idx="12">
                  <c:v>6.3159999999999998</c:v>
                </c:pt>
                <c:pt idx="13">
                  <c:v>6.8209999999999997</c:v>
                </c:pt>
                <c:pt idx="14">
                  <c:v>7.3369999999999997</c:v>
                </c:pt>
                <c:pt idx="15">
                  <c:v>7.8630000000000004</c:v>
                </c:pt>
                <c:pt idx="16">
                  <c:v>8.4220000000000006</c:v>
                </c:pt>
                <c:pt idx="17">
                  <c:v>8.9139999999999997</c:v>
                </c:pt>
                <c:pt idx="18">
                  <c:v>9.4570000000000007</c:v>
                </c:pt>
                <c:pt idx="19">
                  <c:v>9.9819999999999993</c:v>
                </c:pt>
                <c:pt idx="20">
                  <c:v>10.484999999999999</c:v>
                </c:pt>
                <c:pt idx="21">
                  <c:v>11.023</c:v>
                </c:pt>
                <c:pt idx="22">
                  <c:v>11.521000000000001</c:v>
                </c:pt>
                <c:pt idx="23">
                  <c:v>12.151</c:v>
                </c:pt>
                <c:pt idx="24">
                  <c:v>12.609</c:v>
                </c:pt>
                <c:pt idx="25">
                  <c:v>13.103999999999999</c:v>
                </c:pt>
                <c:pt idx="26">
                  <c:v>13.654</c:v>
                </c:pt>
                <c:pt idx="27">
                  <c:v>14.183</c:v>
                </c:pt>
                <c:pt idx="28">
                  <c:v>14.682</c:v>
                </c:pt>
                <c:pt idx="29">
                  <c:v>15.237</c:v>
                </c:pt>
                <c:pt idx="30">
                  <c:v>15.763</c:v>
                </c:pt>
                <c:pt idx="31">
                  <c:v>16.23</c:v>
                </c:pt>
                <c:pt idx="32">
                  <c:v>16.777000000000001</c:v>
                </c:pt>
                <c:pt idx="33">
                  <c:v>17.303999999999998</c:v>
                </c:pt>
                <c:pt idx="34">
                  <c:v>17.882000000000001</c:v>
                </c:pt>
                <c:pt idx="35">
                  <c:v>18.363</c:v>
                </c:pt>
                <c:pt idx="36">
                  <c:v>18.937000000000001</c:v>
                </c:pt>
                <c:pt idx="37">
                  <c:v>19.492999999999999</c:v>
                </c:pt>
                <c:pt idx="38">
                  <c:v>19.995999999999999</c:v>
                </c:pt>
                <c:pt idx="39">
                  <c:v>20.498000000000001</c:v>
                </c:pt>
                <c:pt idx="40">
                  <c:v>20.972000000000001</c:v>
                </c:pt>
                <c:pt idx="41">
                  <c:v>21.49</c:v>
                </c:pt>
                <c:pt idx="42">
                  <c:v>21.98</c:v>
                </c:pt>
                <c:pt idx="43">
                  <c:v>22.558</c:v>
                </c:pt>
                <c:pt idx="44">
                  <c:v>23.146999999999998</c:v>
                </c:pt>
                <c:pt idx="45">
                  <c:v>23.641999999999999</c:v>
                </c:pt>
                <c:pt idx="46">
                  <c:v>24.103000000000002</c:v>
                </c:pt>
                <c:pt idx="47">
                  <c:v>24.652000000000001</c:v>
                </c:pt>
                <c:pt idx="48">
                  <c:v>25.170999999999999</c:v>
                </c:pt>
                <c:pt idx="49">
                  <c:v>25.713999999999999</c:v>
                </c:pt>
                <c:pt idx="50">
                  <c:v>26.265999999999998</c:v>
                </c:pt>
                <c:pt idx="51">
                  <c:v>26.71</c:v>
                </c:pt>
                <c:pt idx="52">
                  <c:v>27.369</c:v>
                </c:pt>
                <c:pt idx="53">
                  <c:v>27.818000000000001</c:v>
                </c:pt>
                <c:pt idx="54">
                  <c:v>28.37</c:v>
                </c:pt>
                <c:pt idx="55">
                  <c:v>28.888999999999999</c:v>
                </c:pt>
                <c:pt idx="56">
                  <c:v>29.367999999999999</c:v>
                </c:pt>
              </c:numCache>
            </c:numRef>
          </c:cat>
          <c:val>
            <c:numRef>
              <c:f>'Tree Load Time (2)'!$G$2:$G$58</c:f>
              <c:numCache>
                <c:formatCode>General</c:formatCode>
                <c:ptCount val="57"/>
                <c:pt idx="0">
                  <c:v>3.7000000000000002E-3</c:v>
                </c:pt>
                <c:pt idx="1">
                  <c:v>7.5999999999999998E-2</c:v>
                </c:pt>
                <c:pt idx="2">
                  <c:v>3.6700000000000003E-2</c:v>
                </c:pt>
                <c:pt idx="3">
                  <c:v>3.1300000000000001E-2</c:v>
                </c:pt>
                <c:pt idx="4">
                  <c:v>4.6699999999999998E-2</c:v>
                </c:pt>
                <c:pt idx="5">
                  <c:v>7.3700000000000002E-2</c:v>
                </c:pt>
                <c:pt idx="6">
                  <c:v>7.8E-2</c:v>
                </c:pt>
                <c:pt idx="7">
                  <c:v>7.8700000000000006E-2</c:v>
                </c:pt>
                <c:pt idx="8">
                  <c:v>8.8999999999999996E-2</c:v>
                </c:pt>
                <c:pt idx="9">
                  <c:v>0.1057</c:v>
                </c:pt>
                <c:pt idx="10">
                  <c:v>0.1123</c:v>
                </c:pt>
                <c:pt idx="11">
                  <c:v>0.127</c:v>
                </c:pt>
                <c:pt idx="12">
                  <c:v>0.14169999999999999</c:v>
                </c:pt>
                <c:pt idx="13">
                  <c:v>0.14269999999999999</c:v>
                </c:pt>
                <c:pt idx="14">
                  <c:v>0.1797</c:v>
                </c:pt>
                <c:pt idx="15">
                  <c:v>0.15029999999999999</c:v>
                </c:pt>
                <c:pt idx="16">
                  <c:v>0.15870000000000001</c:v>
                </c:pt>
                <c:pt idx="17">
                  <c:v>0.185</c:v>
                </c:pt>
                <c:pt idx="18">
                  <c:v>0.21629999999999999</c:v>
                </c:pt>
                <c:pt idx="19">
                  <c:v>0.20369999999999999</c:v>
                </c:pt>
                <c:pt idx="20">
                  <c:v>0.20699999999999999</c:v>
                </c:pt>
                <c:pt idx="21">
                  <c:v>0.24629999999999999</c:v>
                </c:pt>
                <c:pt idx="22">
                  <c:v>0.25</c:v>
                </c:pt>
                <c:pt idx="23">
                  <c:v>0.24229999999999999</c:v>
                </c:pt>
                <c:pt idx="24">
                  <c:v>0.28199999999999997</c:v>
                </c:pt>
                <c:pt idx="25">
                  <c:v>0.255</c:v>
                </c:pt>
                <c:pt idx="26">
                  <c:v>0.25169999999999998</c:v>
                </c:pt>
                <c:pt idx="27">
                  <c:v>0.30630000000000002</c:v>
                </c:pt>
                <c:pt idx="28">
                  <c:v>0.27329999999999999</c:v>
                </c:pt>
                <c:pt idx="29">
                  <c:v>0.29599999999999999</c:v>
                </c:pt>
                <c:pt idx="30">
                  <c:v>0.31929999999999997</c:v>
                </c:pt>
                <c:pt idx="31">
                  <c:v>0.29070000000000001</c:v>
                </c:pt>
                <c:pt idx="32">
                  <c:v>0.32869999999999999</c:v>
                </c:pt>
                <c:pt idx="33">
                  <c:v>0.33200000000000002</c:v>
                </c:pt>
                <c:pt idx="34">
                  <c:v>0.37430000000000002</c:v>
                </c:pt>
                <c:pt idx="35">
                  <c:v>0.33629999999999999</c:v>
                </c:pt>
                <c:pt idx="36">
                  <c:v>0.3347</c:v>
                </c:pt>
                <c:pt idx="37">
                  <c:v>0.38600000000000001</c:v>
                </c:pt>
                <c:pt idx="38">
                  <c:v>0.37869999999999998</c:v>
                </c:pt>
                <c:pt idx="39">
                  <c:v>0.38500000000000001</c:v>
                </c:pt>
                <c:pt idx="40">
                  <c:v>0.38669999999999999</c:v>
                </c:pt>
                <c:pt idx="41">
                  <c:v>0.41930000000000001</c:v>
                </c:pt>
                <c:pt idx="42">
                  <c:v>0.39529999999999998</c:v>
                </c:pt>
                <c:pt idx="43">
                  <c:v>0.44469999999999998</c:v>
                </c:pt>
                <c:pt idx="44">
                  <c:v>0.49230000000000002</c:v>
                </c:pt>
                <c:pt idx="45">
                  <c:v>0.53029999999999999</c:v>
                </c:pt>
                <c:pt idx="46">
                  <c:v>0.4637</c:v>
                </c:pt>
                <c:pt idx="47">
                  <c:v>0.46929999999999999</c:v>
                </c:pt>
                <c:pt idx="48">
                  <c:v>0.48199999999999998</c:v>
                </c:pt>
                <c:pt idx="49">
                  <c:v>0.50670000000000004</c:v>
                </c:pt>
                <c:pt idx="50">
                  <c:v>0.50029999999999997</c:v>
                </c:pt>
                <c:pt idx="51">
                  <c:v>0.54369999999999996</c:v>
                </c:pt>
                <c:pt idx="52">
                  <c:v>0.47470000000000001</c:v>
                </c:pt>
                <c:pt idx="53">
                  <c:v>0.57969999999999999</c:v>
                </c:pt>
                <c:pt idx="54">
                  <c:v>0.52669999999999995</c:v>
                </c:pt>
                <c:pt idx="55">
                  <c:v>0.59770000000000001</c:v>
                </c:pt>
                <c:pt idx="56">
                  <c:v>0.53129999999999999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4A-409E-B854-57E2F93D1460}"/>
            </c:ext>
          </c:extLst>
        </c:ser>
        <c:ser>
          <c:idx val="0"/>
          <c:order val="2"/>
          <c:tx>
            <c:strRef>
              <c:f>'Tree Load Time (2)'!$F$1</c:f>
              <c:strCache>
                <c:ptCount val="1"/>
                <c:pt idx="0">
                  <c:v>XMI</c:v>
                </c:pt>
              </c:strCache>
            </c:strRef>
          </c:tx>
          <c:spPr>
            <a:ln w="12700" cap="rnd">
              <a:solidFill>
                <a:srgbClr val="0066CC"/>
              </a:solidFill>
              <a:round/>
            </a:ln>
            <a:effectLst/>
          </c:spPr>
          <c:marker>
            <c:symbol val="none"/>
          </c:marker>
          <c:cat>
            <c:numRef>
              <c:f>'Tree Load Time (2)'!$C$2:$C$58</c:f>
              <c:numCache>
                <c:formatCode>0</c:formatCode>
                <c:ptCount val="57"/>
                <c:pt idx="0">
                  <c:v>0</c:v>
                </c:pt>
                <c:pt idx="1">
                  <c:v>0.52100000000000002</c:v>
                </c:pt>
                <c:pt idx="2">
                  <c:v>1.0569999999999999</c:v>
                </c:pt>
                <c:pt idx="3">
                  <c:v>1.585</c:v>
                </c:pt>
                <c:pt idx="4">
                  <c:v>2.117</c:v>
                </c:pt>
                <c:pt idx="5">
                  <c:v>2.637</c:v>
                </c:pt>
                <c:pt idx="6">
                  <c:v>3.1619999999999999</c:v>
                </c:pt>
                <c:pt idx="7">
                  <c:v>3.6429999999999998</c:v>
                </c:pt>
                <c:pt idx="8">
                  <c:v>4.2039999999999997</c:v>
                </c:pt>
                <c:pt idx="9">
                  <c:v>4.7329999999999997</c:v>
                </c:pt>
                <c:pt idx="10">
                  <c:v>5.2539999999999996</c:v>
                </c:pt>
                <c:pt idx="11">
                  <c:v>5.7720000000000002</c:v>
                </c:pt>
                <c:pt idx="12">
                  <c:v>6.3159999999999998</c:v>
                </c:pt>
                <c:pt idx="13">
                  <c:v>6.8209999999999997</c:v>
                </c:pt>
                <c:pt idx="14">
                  <c:v>7.3369999999999997</c:v>
                </c:pt>
                <c:pt idx="15">
                  <c:v>7.8630000000000004</c:v>
                </c:pt>
                <c:pt idx="16">
                  <c:v>8.4220000000000006</c:v>
                </c:pt>
                <c:pt idx="17">
                  <c:v>8.9139999999999997</c:v>
                </c:pt>
                <c:pt idx="18">
                  <c:v>9.4570000000000007</c:v>
                </c:pt>
                <c:pt idx="19">
                  <c:v>9.9819999999999993</c:v>
                </c:pt>
                <c:pt idx="20">
                  <c:v>10.484999999999999</c:v>
                </c:pt>
                <c:pt idx="21">
                  <c:v>11.023</c:v>
                </c:pt>
                <c:pt idx="22">
                  <c:v>11.521000000000001</c:v>
                </c:pt>
                <c:pt idx="23">
                  <c:v>12.151</c:v>
                </c:pt>
                <c:pt idx="24">
                  <c:v>12.609</c:v>
                </c:pt>
                <c:pt idx="25">
                  <c:v>13.103999999999999</c:v>
                </c:pt>
                <c:pt idx="26">
                  <c:v>13.654</c:v>
                </c:pt>
                <c:pt idx="27">
                  <c:v>14.183</c:v>
                </c:pt>
                <c:pt idx="28">
                  <c:v>14.682</c:v>
                </c:pt>
                <c:pt idx="29">
                  <c:v>15.237</c:v>
                </c:pt>
                <c:pt idx="30">
                  <c:v>15.763</c:v>
                </c:pt>
                <c:pt idx="31">
                  <c:v>16.23</c:v>
                </c:pt>
                <c:pt idx="32">
                  <c:v>16.777000000000001</c:v>
                </c:pt>
                <c:pt idx="33">
                  <c:v>17.303999999999998</c:v>
                </c:pt>
                <c:pt idx="34">
                  <c:v>17.882000000000001</c:v>
                </c:pt>
                <c:pt idx="35">
                  <c:v>18.363</c:v>
                </c:pt>
                <c:pt idx="36">
                  <c:v>18.937000000000001</c:v>
                </c:pt>
                <c:pt idx="37">
                  <c:v>19.492999999999999</c:v>
                </c:pt>
                <c:pt idx="38">
                  <c:v>19.995999999999999</c:v>
                </c:pt>
                <c:pt idx="39">
                  <c:v>20.498000000000001</c:v>
                </c:pt>
                <c:pt idx="40">
                  <c:v>20.972000000000001</c:v>
                </c:pt>
                <c:pt idx="41">
                  <c:v>21.49</c:v>
                </c:pt>
                <c:pt idx="42">
                  <c:v>21.98</c:v>
                </c:pt>
                <c:pt idx="43">
                  <c:v>22.558</c:v>
                </c:pt>
                <c:pt idx="44">
                  <c:v>23.146999999999998</c:v>
                </c:pt>
                <c:pt idx="45">
                  <c:v>23.641999999999999</c:v>
                </c:pt>
                <c:pt idx="46">
                  <c:v>24.103000000000002</c:v>
                </c:pt>
                <c:pt idx="47">
                  <c:v>24.652000000000001</c:v>
                </c:pt>
                <c:pt idx="48">
                  <c:v>25.170999999999999</c:v>
                </c:pt>
                <c:pt idx="49">
                  <c:v>25.713999999999999</c:v>
                </c:pt>
                <c:pt idx="50">
                  <c:v>26.265999999999998</c:v>
                </c:pt>
                <c:pt idx="51">
                  <c:v>26.71</c:v>
                </c:pt>
                <c:pt idx="52">
                  <c:v>27.369</c:v>
                </c:pt>
                <c:pt idx="53">
                  <c:v>27.818000000000001</c:v>
                </c:pt>
                <c:pt idx="54">
                  <c:v>28.37</c:v>
                </c:pt>
                <c:pt idx="55">
                  <c:v>28.888999999999999</c:v>
                </c:pt>
                <c:pt idx="56">
                  <c:v>29.367999999999999</c:v>
                </c:pt>
              </c:numCache>
            </c:numRef>
          </c:cat>
          <c:val>
            <c:numRef>
              <c:f>'Tree Load Time (2)'!$F$2:$F$58</c:f>
              <c:numCache>
                <c:formatCode>General</c:formatCode>
                <c:ptCount val="57"/>
                <c:pt idx="0">
                  <c:v>2.2700000000000001E-2</c:v>
                </c:pt>
                <c:pt idx="1">
                  <c:v>3.2300000000000002E-2</c:v>
                </c:pt>
                <c:pt idx="2">
                  <c:v>2.47E-2</c:v>
                </c:pt>
                <c:pt idx="3">
                  <c:v>2.87E-2</c:v>
                </c:pt>
                <c:pt idx="4">
                  <c:v>1.6299999999999999E-2</c:v>
                </c:pt>
                <c:pt idx="5">
                  <c:v>1.6E-2</c:v>
                </c:pt>
                <c:pt idx="6">
                  <c:v>1.0999999999999999E-2</c:v>
                </c:pt>
                <c:pt idx="7">
                  <c:v>1.3299999999999999E-2</c:v>
                </c:pt>
                <c:pt idx="8">
                  <c:v>1.43E-2</c:v>
                </c:pt>
                <c:pt idx="9">
                  <c:v>1.9699999999999999E-2</c:v>
                </c:pt>
                <c:pt idx="10">
                  <c:v>1.83E-2</c:v>
                </c:pt>
                <c:pt idx="11">
                  <c:v>1.9E-2</c:v>
                </c:pt>
                <c:pt idx="12">
                  <c:v>1.9E-2</c:v>
                </c:pt>
                <c:pt idx="13">
                  <c:v>0.02</c:v>
                </c:pt>
                <c:pt idx="14">
                  <c:v>2.07E-2</c:v>
                </c:pt>
                <c:pt idx="15">
                  <c:v>2.7E-2</c:v>
                </c:pt>
                <c:pt idx="16">
                  <c:v>2.9700000000000001E-2</c:v>
                </c:pt>
                <c:pt idx="17">
                  <c:v>2.9700000000000001E-2</c:v>
                </c:pt>
                <c:pt idx="18">
                  <c:v>3.1E-2</c:v>
                </c:pt>
                <c:pt idx="19">
                  <c:v>2.87E-2</c:v>
                </c:pt>
                <c:pt idx="20">
                  <c:v>3.2000000000000001E-2</c:v>
                </c:pt>
                <c:pt idx="21">
                  <c:v>3.8300000000000001E-2</c:v>
                </c:pt>
                <c:pt idx="22">
                  <c:v>3.7699999999999997E-2</c:v>
                </c:pt>
                <c:pt idx="23">
                  <c:v>4.2000000000000003E-2</c:v>
                </c:pt>
                <c:pt idx="24">
                  <c:v>4.2700000000000002E-2</c:v>
                </c:pt>
                <c:pt idx="25">
                  <c:v>4.0300000000000002E-2</c:v>
                </c:pt>
                <c:pt idx="26">
                  <c:v>5.7000000000000002E-2</c:v>
                </c:pt>
                <c:pt idx="27">
                  <c:v>4.87E-2</c:v>
                </c:pt>
                <c:pt idx="28">
                  <c:v>5.33E-2</c:v>
                </c:pt>
                <c:pt idx="29">
                  <c:v>4.5999999999999999E-2</c:v>
                </c:pt>
                <c:pt idx="30">
                  <c:v>4.5999999999999999E-2</c:v>
                </c:pt>
                <c:pt idx="31">
                  <c:v>4.8300000000000003E-2</c:v>
                </c:pt>
                <c:pt idx="32">
                  <c:v>5.67E-2</c:v>
                </c:pt>
                <c:pt idx="33">
                  <c:v>5.3999999999999999E-2</c:v>
                </c:pt>
                <c:pt idx="34">
                  <c:v>5.7299999999999997E-2</c:v>
                </c:pt>
                <c:pt idx="35">
                  <c:v>5.7000000000000002E-2</c:v>
                </c:pt>
                <c:pt idx="36">
                  <c:v>6.4299999999999996E-2</c:v>
                </c:pt>
                <c:pt idx="37">
                  <c:v>6.83E-2</c:v>
                </c:pt>
                <c:pt idx="38">
                  <c:v>7.8299999999999995E-2</c:v>
                </c:pt>
                <c:pt idx="39">
                  <c:v>6.9699999999999998E-2</c:v>
                </c:pt>
                <c:pt idx="40">
                  <c:v>5.8000000000000003E-2</c:v>
                </c:pt>
                <c:pt idx="41">
                  <c:v>6.2700000000000006E-2</c:v>
                </c:pt>
                <c:pt idx="42">
                  <c:v>6.8000000000000005E-2</c:v>
                </c:pt>
                <c:pt idx="43">
                  <c:v>7.7299999999999994E-2</c:v>
                </c:pt>
                <c:pt idx="44">
                  <c:v>8.5699999999999998E-2</c:v>
                </c:pt>
                <c:pt idx="45">
                  <c:v>9.0700000000000003E-2</c:v>
                </c:pt>
                <c:pt idx="46">
                  <c:v>7.9299999999999995E-2</c:v>
                </c:pt>
                <c:pt idx="47">
                  <c:v>7.9699999999999993E-2</c:v>
                </c:pt>
                <c:pt idx="48">
                  <c:v>9.0700000000000003E-2</c:v>
                </c:pt>
                <c:pt idx="49">
                  <c:v>7.7299999999999994E-2</c:v>
                </c:pt>
                <c:pt idx="50">
                  <c:v>0.09</c:v>
                </c:pt>
                <c:pt idx="51">
                  <c:v>9.8000000000000004E-2</c:v>
                </c:pt>
                <c:pt idx="52">
                  <c:v>8.5000000000000006E-2</c:v>
                </c:pt>
                <c:pt idx="53">
                  <c:v>9.3299999999999994E-2</c:v>
                </c:pt>
                <c:pt idx="54">
                  <c:v>9.5000000000000001E-2</c:v>
                </c:pt>
                <c:pt idx="55">
                  <c:v>9.1999999999999998E-2</c:v>
                </c:pt>
                <c:pt idx="56">
                  <c:v>8.7999999999999995E-2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4A-409E-B854-57E2F93D1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94288"/>
        <c:axId val="508977424"/>
      </c:lineChart>
      <c:catAx>
        <c:axId val="50899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US"/>
                  <a:t>Number of Objects (×1000)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508977424"/>
        <c:crosses val="autoZero"/>
        <c:auto val="0"/>
        <c:lblAlgn val="ctr"/>
        <c:lblOffset val="100"/>
        <c:noMultiLvlLbl val="0"/>
      </c:catAx>
      <c:valAx>
        <c:axId val="5089774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Load</a:t>
                </a:r>
                <a:r>
                  <a:rPr lang="en-GB" baseline="0"/>
                  <a:t> </a:t>
                </a:r>
                <a:r>
                  <a:rPr lang="en-GB"/>
                  <a:t>Time (seconds)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50899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>
          <a:solidFill>
            <a:sysClr val="windowText" lastClr="000000"/>
          </a:solidFill>
          <a:latin typeface="cmr10" panose="020B0500000000000000" pitchFamily="34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id-ID"/>
    </a:p>
  </c:txPr>
  <c:printSettings>
    <c:headerFooter/>
    <c:pageMargins b="0" l="0" r="0" t="0" header="0" footer="0"/>
    <c:pageSetup paperSize="9"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'Tree Load Time (2)'!$F$1</c:f>
              <c:strCache>
                <c:ptCount val="1"/>
                <c:pt idx="0">
                  <c:v>XMI</c:v>
                </c:pt>
              </c:strCache>
            </c:strRef>
          </c:tx>
          <c:spPr>
            <a:ln w="28575" cap="rnd">
              <a:solidFill>
                <a:srgbClr val="0066CC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66CC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'Tree Load Time (2)'!$B$2:$B$58</c:f>
              <c:numCache>
                <c:formatCode>General</c:formatCode>
                <c:ptCount val="57"/>
                <c:pt idx="0">
                  <c:v>0</c:v>
                </c:pt>
                <c:pt idx="1">
                  <c:v>521</c:v>
                </c:pt>
                <c:pt idx="2">
                  <c:v>1057</c:v>
                </c:pt>
                <c:pt idx="3">
                  <c:v>1585</c:v>
                </c:pt>
                <c:pt idx="4">
                  <c:v>2117</c:v>
                </c:pt>
                <c:pt idx="5">
                  <c:v>2637</c:v>
                </c:pt>
                <c:pt idx="6">
                  <c:v>3162</c:v>
                </c:pt>
                <c:pt idx="7">
                  <c:v>3643</c:v>
                </c:pt>
                <c:pt idx="8">
                  <c:v>4204</c:v>
                </c:pt>
                <c:pt idx="9">
                  <c:v>4733</c:v>
                </c:pt>
                <c:pt idx="10">
                  <c:v>5254</c:v>
                </c:pt>
                <c:pt idx="11">
                  <c:v>5772</c:v>
                </c:pt>
                <c:pt idx="12">
                  <c:v>6316</c:v>
                </c:pt>
                <c:pt idx="13">
                  <c:v>6821</c:v>
                </c:pt>
                <c:pt idx="14">
                  <c:v>7337</c:v>
                </c:pt>
                <c:pt idx="15">
                  <c:v>7863</c:v>
                </c:pt>
                <c:pt idx="16">
                  <c:v>8422</c:v>
                </c:pt>
                <c:pt idx="17">
                  <c:v>8914</c:v>
                </c:pt>
                <c:pt idx="18">
                  <c:v>9457</c:v>
                </c:pt>
                <c:pt idx="19">
                  <c:v>9982</c:v>
                </c:pt>
                <c:pt idx="20">
                  <c:v>10485</c:v>
                </c:pt>
                <c:pt idx="21">
                  <c:v>11023</c:v>
                </c:pt>
                <c:pt idx="22">
                  <c:v>11521</c:v>
                </c:pt>
                <c:pt idx="23">
                  <c:v>12151</c:v>
                </c:pt>
                <c:pt idx="24">
                  <c:v>12609</c:v>
                </c:pt>
                <c:pt idx="25">
                  <c:v>13104</c:v>
                </c:pt>
                <c:pt idx="26">
                  <c:v>13654</c:v>
                </c:pt>
                <c:pt idx="27">
                  <c:v>14183</c:v>
                </c:pt>
                <c:pt idx="28">
                  <c:v>14682</c:v>
                </c:pt>
                <c:pt idx="29">
                  <c:v>15237</c:v>
                </c:pt>
                <c:pt idx="30">
                  <c:v>15763</c:v>
                </c:pt>
                <c:pt idx="31">
                  <c:v>16230</c:v>
                </c:pt>
                <c:pt idx="32">
                  <c:v>16777</c:v>
                </c:pt>
                <c:pt idx="33">
                  <c:v>17304</c:v>
                </c:pt>
                <c:pt idx="34">
                  <c:v>17882</c:v>
                </c:pt>
                <c:pt idx="35">
                  <c:v>18363</c:v>
                </c:pt>
                <c:pt idx="36">
                  <c:v>18937</c:v>
                </c:pt>
                <c:pt idx="37">
                  <c:v>19493</c:v>
                </c:pt>
                <c:pt idx="38">
                  <c:v>19996</c:v>
                </c:pt>
                <c:pt idx="39">
                  <c:v>20498</c:v>
                </c:pt>
                <c:pt idx="40">
                  <c:v>20972</c:v>
                </c:pt>
                <c:pt idx="41">
                  <c:v>21490</c:v>
                </c:pt>
                <c:pt idx="42">
                  <c:v>21980</c:v>
                </c:pt>
                <c:pt idx="43">
                  <c:v>22558</c:v>
                </c:pt>
                <c:pt idx="44">
                  <c:v>23147</c:v>
                </c:pt>
                <c:pt idx="45">
                  <c:v>23642</c:v>
                </c:pt>
                <c:pt idx="46">
                  <c:v>24103</c:v>
                </c:pt>
                <c:pt idx="47">
                  <c:v>24652</c:v>
                </c:pt>
                <c:pt idx="48">
                  <c:v>25171</c:v>
                </c:pt>
                <c:pt idx="49">
                  <c:v>25714</c:v>
                </c:pt>
                <c:pt idx="50">
                  <c:v>26266</c:v>
                </c:pt>
                <c:pt idx="51">
                  <c:v>26710</c:v>
                </c:pt>
                <c:pt idx="52">
                  <c:v>27369</c:v>
                </c:pt>
                <c:pt idx="53">
                  <c:v>27818</c:v>
                </c:pt>
                <c:pt idx="54">
                  <c:v>28370</c:v>
                </c:pt>
                <c:pt idx="55">
                  <c:v>28889</c:v>
                </c:pt>
                <c:pt idx="56">
                  <c:v>29368</c:v>
                </c:pt>
              </c:numCache>
            </c:numRef>
          </c:cat>
          <c:val>
            <c:numRef>
              <c:f>'Tree Load Time (2)'!$F$2:$F$58</c:f>
              <c:numCache>
                <c:formatCode>General</c:formatCode>
                <c:ptCount val="57"/>
                <c:pt idx="0">
                  <c:v>2.2700000000000001E-2</c:v>
                </c:pt>
                <c:pt idx="1">
                  <c:v>3.2300000000000002E-2</c:v>
                </c:pt>
                <c:pt idx="2">
                  <c:v>2.47E-2</c:v>
                </c:pt>
                <c:pt idx="3">
                  <c:v>2.87E-2</c:v>
                </c:pt>
                <c:pt idx="4">
                  <c:v>1.6299999999999999E-2</c:v>
                </c:pt>
                <c:pt idx="5">
                  <c:v>1.6E-2</c:v>
                </c:pt>
                <c:pt idx="6">
                  <c:v>1.0999999999999999E-2</c:v>
                </c:pt>
                <c:pt idx="7">
                  <c:v>1.3299999999999999E-2</c:v>
                </c:pt>
                <c:pt idx="8">
                  <c:v>1.43E-2</c:v>
                </c:pt>
                <c:pt idx="9">
                  <c:v>1.9699999999999999E-2</c:v>
                </c:pt>
                <c:pt idx="10">
                  <c:v>1.83E-2</c:v>
                </c:pt>
                <c:pt idx="11">
                  <c:v>1.9E-2</c:v>
                </c:pt>
                <c:pt idx="12">
                  <c:v>1.9E-2</c:v>
                </c:pt>
                <c:pt idx="13">
                  <c:v>0.02</c:v>
                </c:pt>
                <c:pt idx="14">
                  <c:v>2.07E-2</c:v>
                </c:pt>
                <c:pt idx="15">
                  <c:v>2.7E-2</c:v>
                </c:pt>
                <c:pt idx="16">
                  <c:v>2.9700000000000001E-2</c:v>
                </c:pt>
                <c:pt idx="17">
                  <c:v>2.9700000000000001E-2</c:v>
                </c:pt>
                <c:pt idx="18">
                  <c:v>3.1E-2</c:v>
                </c:pt>
                <c:pt idx="19">
                  <c:v>2.87E-2</c:v>
                </c:pt>
                <c:pt idx="20">
                  <c:v>3.2000000000000001E-2</c:v>
                </c:pt>
                <c:pt idx="21">
                  <c:v>3.8300000000000001E-2</c:v>
                </c:pt>
                <c:pt idx="22">
                  <c:v>3.7699999999999997E-2</c:v>
                </c:pt>
                <c:pt idx="23">
                  <c:v>4.2000000000000003E-2</c:v>
                </c:pt>
                <c:pt idx="24">
                  <c:v>4.2700000000000002E-2</c:v>
                </c:pt>
                <c:pt idx="25">
                  <c:v>4.0300000000000002E-2</c:v>
                </c:pt>
                <c:pt idx="26">
                  <c:v>5.7000000000000002E-2</c:v>
                </c:pt>
                <c:pt idx="27">
                  <c:v>4.87E-2</c:v>
                </c:pt>
                <c:pt idx="28">
                  <c:v>5.33E-2</c:v>
                </c:pt>
                <c:pt idx="29">
                  <c:v>4.5999999999999999E-2</c:v>
                </c:pt>
                <c:pt idx="30">
                  <c:v>4.5999999999999999E-2</c:v>
                </c:pt>
                <c:pt idx="31">
                  <c:v>4.8300000000000003E-2</c:v>
                </c:pt>
                <c:pt idx="32">
                  <c:v>5.67E-2</c:v>
                </c:pt>
                <c:pt idx="33">
                  <c:v>5.3999999999999999E-2</c:v>
                </c:pt>
                <c:pt idx="34">
                  <c:v>5.7299999999999997E-2</c:v>
                </c:pt>
                <c:pt idx="35">
                  <c:v>5.7000000000000002E-2</c:v>
                </c:pt>
                <c:pt idx="36">
                  <c:v>6.4299999999999996E-2</c:v>
                </c:pt>
                <c:pt idx="37">
                  <c:v>6.83E-2</c:v>
                </c:pt>
                <c:pt idx="38">
                  <c:v>7.8299999999999995E-2</c:v>
                </c:pt>
                <c:pt idx="39">
                  <c:v>6.9699999999999998E-2</c:v>
                </c:pt>
                <c:pt idx="40">
                  <c:v>5.8000000000000003E-2</c:v>
                </c:pt>
                <c:pt idx="41">
                  <c:v>6.2700000000000006E-2</c:v>
                </c:pt>
                <c:pt idx="42">
                  <c:v>6.8000000000000005E-2</c:v>
                </c:pt>
                <c:pt idx="43">
                  <c:v>7.7299999999999994E-2</c:v>
                </c:pt>
                <c:pt idx="44">
                  <c:v>8.5699999999999998E-2</c:v>
                </c:pt>
                <c:pt idx="45">
                  <c:v>9.0700000000000003E-2</c:v>
                </c:pt>
                <c:pt idx="46">
                  <c:v>7.9299999999999995E-2</c:v>
                </c:pt>
                <c:pt idx="47">
                  <c:v>7.9699999999999993E-2</c:v>
                </c:pt>
                <c:pt idx="48">
                  <c:v>9.0700000000000003E-2</c:v>
                </c:pt>
                <c:pt idx="49">
                  <c:v>7.7299999999999994E-2</c:v>
                </c:pt>
                <c:pt idx="50">
                  <c:v>0.09</c:v>
                </c:pt>
                <c:pt idx="51">
                  <c:v>9.8000000000000004E-2</c:v>
                </c:pt>
                <c:pt idx="52">
                  <c:v>8.5000000000000006E-2</c:v>
                </c:pt>
                <c:pt idx="53">
                  <c:v>9.3299999999999994E-2</c:v>
                </c:pt>
                <c:pt idx="54">
                  <c:v>9.5000000000000001E-2</c:v>
                </c:pt>
                <c:pt idx="55">
                  <c:v>9.1999999999999998E-2</c:v>
                </c:pt>
                <c:pt idx="56">
                  <c:v>8.7999999999999995E-2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B9-44B3-A3A1-BE4BD12C690C}"/>
            </c:ext>
          </c:extLst>
        </c:ser>
        <c:ser>
          <c:idx val="1"/>
          <c:order val="1"/>
          <c:tx>
            <c:strRef>
              <c:f>'Tree Load Time (2)'!$G$1</c:f>
              <c:strCache>
                <c:ptCount val="1"/>
                <c:pt idx="0">
                  <c:v>Optimised CBP</c:v>
                </c:pt>
              </c:strCache>
            </c:strRef>
          </c:tx>
          <c:spPr>
            <a:ln w="28575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8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'Tree Load Time (2)'!$B$2:$B$58</c:f>
              <c:numCache>
                <c:formatCode>General</c:formatCode>
                <c:ptCount val="57"/>
                <c:pt idx="0">
                  <c:v>0</c:v>
                </c:pt>
                <c:pt idx="1">
                  <c:v>521</c:v>
                </c:pt>
                <c:pt idx="2">
                  <c:v>1057</c:v>
                </c:pt>
                <c:pt idx="3">
                  <c:v>1585</c:v>
                </c:pt>
                <c:pt idx="4">
                  <c:v>2117</c:v>
                </c:pt>
                <c:pt idx="5">
                  <c:v>2637</c:v>
                </c:pt>
                <c:pt idx="6">
                  <c:v>3162</c:v>
                </c:pt>
                <c:pt idx="7">
                  <c:v>3643</c:v>
                </c:pt>
                <c:pt idx="8">
                  <c:v>4204</c:v>
                </c:pt>
                <c:pt idx="9">
                  <c:v>4733</c:v>
                </c:pt>
                <c:pt idx="10">
                  <c:v>5254</c:v>
                </c:pt>
                <c:pt idx="11">
                  <c:v>5772</c:v>
                </c:pt>
                <c:pt idx="12">
                  <c:v>6316</c:v>
                </c:pt>
                <c:pt idx="13">
                  <c:v>6821</c:v>
                </c:pt>
                <c:pt idx="14">
                  <c:v>7337</c:v>
                </c:pt>
                <c:pt idx="15">
                  <c:v>7863</c:v>
                </c:pt>
                <c:pt idx="16">
                  <c:v>8422</c:v>
                </c:pt>
                <c:pt idx="17">
                  <c:v>8914</c:v>
                </c:pt>
                <c:pt idx="18">
                  <c:v>9457</c:v>
                </c:pt>
                <c:pt idx="19">
                  <c:v>9982</c:v>
                </c:pt>
                <c:pt idx="20">
                  <c:v>10485</c:v>
                </c:pt>
                <c:pt idx="21">
                  <c:v>11023</c:v>
                </c:pt>
                <c:pt idx="22">
                  <c:v>11521</c:v>
                </c:pt>
                <c:pt idx="23">
                  <c:v>12151</c:v>
                </c:pt>
                <c:pt idx="24">
                  <c:v>12609</c:v>
                </c:pt>
                <c:pt idx="25">
                  <c:v>13104</c:v>
                </c:pt>
                <c:pt idx="26">
                  <c:v>13654</c:v>
                </c:pt>
                <c:pt idx="27">
                  <c:v>14183</c:v>
                </c:pt>
                <c:pt idx="28">
                  <c:v>14682</c:v>
                </c:pt>
                <c:pt idx="29">
                  <c:v>15237</c:v>
                </c:pt>
                <c:pt idx="30">
                  <c:v>15763</c:v>
                </c:pt>
                <c:pt idx="31">
                  <c:v>16230</c:v>
                </c:pt>
                <c:pt idx="32">
                  <c:v>16777</c:v>
                </c:pt>
                <c:pt idx="33">
                  <c:v>17304</c:v>
                </c:pt>
                <c:pt idx="34">
                  <c:v>17882</c:v>
                </c:pt>
                <c:pt idx="35">
                  <c:v>18363</c:v>
                </c:pt>
                <c:pt idx="36">
                  <c:v>18937</c:v>
                </c:pt>
                <c:pt idx="37">
                  <c:v>19493</c:v>
                </c:pt>
                <c:pt idx="38">
                  <c:v>19996</c:v>
                </c:pt>
                <c:pt idx="39">
                  <c:v>20498</c:v>
                </c:pt>
                <c:pt idx="40">
                  <c:v>20972</c:v>
                </c:pt>
                <c:pt idx="41">
                  <c:v>21490</c:v>
                </c:pt>
                <c:pt idx="42">
                  <c:v>21980</c:v>
                </c:pt>
                <c:pt idx="43">
                  <c:v>22558</c:v>
                </c:pt>
                <c:pt idx="44">
                  <c:v>23147</c:v>
                </c:pt>
                <c:pt idx="45">
                  <c:v>23642</c:v>
                </c:pt>
                <c:pt idx="46">
                  <c:v>24103</c:v>
                </c:pt>
                <c:pt idx="47">
                  <c:v>24652</c:v>
                </c:pt>
                <c:pt idx="48">
                  <c:v>25171</c:v>
                </c:pt>
                <c:pt idx="49">
                  <c:v>25714</c:v>
                </c:pt>
                <c:pt idx="50">
                  <c:v>26266</c:v>
                </c:pt>
                <c:pt idx="51">
                  <c:v>26710</c:v>
                </c:pt>
                <c:pt idx="52">
                  <c:v>27369</c:v>
                </c:pt>
                <c:pt idx="53">
                  <c:v>27818</c:v>
                </c:pt>
                <c:pt idx="54">
                  <c:v>28370</c:v>
                </c:pt>
                <c:pt idx="55">
                  <c:v>28889</c:v>
                </c:pt>
                <c:pt idx="56">
                  <c:v>29368</c:v>
                </c:pt>
              </c:numCache>
            </c:numRef>
          </c:cat>
          <c:val>
            <c:numRef>
              <c:f>'Tree Load Time (2)'!$G$2:$G$58</c:f>
              <c:numCache>
                <c:formatCode>General</c:formatCode>
                <c:ptCount val="57"/>
                <c:pt idx="0">
                  <c:v>3.7000000000000002E-3</c:v>
                </c:pt>
                <c:pt idx="1">
                  <c:v>7.5999999999999998E-2</c:v>
                </c:pt>
                <c:pt idx="2">
                  <c:v>3.6700000000000003E-2</c:v>
                </c:pt>
                <c:pt idx="3">
                  <c:v>3.1300000000000001E-2</c:v>
                </c:pt>
                <c:pt idx="4">
                  <c:v>4.6699999999999998E-2</c:v>
                </c:pt>
                <c:pt idx="5">
                  <c:v>7.3700000000000002E-2</c:v>
                </c:pt>
                <c:pt idx="6">
                  <c:v>7.8E-2</c:v>
                </c:pt>
                <c:pt idx="7">
                  <c:v>7.8700000000000006E-2</c:v>
                </c:pt>
                <c:pt idx="8">
                  <c:v>8.8999999999999996E-2</c:v>
                </c:pt>
                <c:pt idx="9">
                  <c:v>0.1057</c:v>
                </c:pt>
                <c:pt idx="10">
                  <c:v>0.1123</c:v>
                </c:pt>
                <c:pt idx="11">
                  <c:v>0.127</c:v>
                </c:pt>
                <c:pt idx="12">
                  <c:v>0.14169999999999999</c:v>
                </c:pt>
                <c:pt idx="13">
                  <c:v>0.14269999999999999</c:v>
                </c:pt>
                <c:pt idx="14">
                  <c:v>0.1797</c:v>
                </c:pt>
                <c:pt idx="15">
                  <c:v>0.15029999999999999</c:v>
                </c:pt>
                <c:pt idx="16">
                  <c:v>0.15870000000000001</c:v>
                </c:pt>
                <c:pt idx="17">
                  <c:v>0.185</c:v>
                </c:pt>
                <c:pt idx="18">
                  <c:v>0.21629999999999999</c:v>
                </c:pt>
                <c:pt idx="19">
                  <c:v>0.20369999999999999</c:v>
                </c:pt>
                <c:pt idx="20">
                  <c:v>0.20699999999999999</c:v>
                </c:pt>
                <c:pt idx="21">
                  <c:v>0.24629999999999999</c:v>
                </c:pt>
                <c:pt idx="22">
                  <c:v>0.25</c:v>
                </c:pt>
                <c:pt idx="23">
                  <c:v>0.24229999999999999</c:v>
                </c:pt>
                <c:pt idx="24">
                  <c:v>0.28199999999999997</c:v>
                </c:pt>
                <c:pt idx="25">
                  <c:v>0.255</c:v>
                </c:pt>
                <c:pt idx="26">
                  <c:v>0.25169999999999998</c:v>
                </c:pt>
                <c:pt idx="27">
                  <c:v>0.30630000000000002</c:v>
                </c:pt>
                <c:pt idx="28">
                  <c:v>0.27329999999999999</c:v>
                </c:pt>
                <c:pt idx="29">
                  <c:v>0.29599999999999999</c:v>
                </c:pt>
                <c:pt idx="30">
                  <c:v>0.31929999999999997</c:v>
                </c:pt>
                <c:pt idx="31">
                  <c:v>0.29070000000000001</c:v>
                </c:pt>
                <c:pt idx="32">
                  <c:v>0.32869999999999999</c:v>
                </c:pt>
                <c:pt idx="33">
                  <c:v>0.33200000000000002</c:v>
                </c:pt>
                <c:pt idx="34">
                  <c:v>0.37430000000000002</c:v>
                </c:pt>
                <c:pt idx="35">
                  <c:v>0.33629999999999999</c:v>
                </c:pt>
                <c:pt idx="36">
                  <c:v>0.3347</c:v>
                </c:pt>
                <c:pt idx="37">
                  <c:v>0.38600000000000001</c:v>
                </c:pt>
                <c:pt idx="38">
                  <c:v>0.37869999999999998</c:v>
                </c:pt>
                <c:pt idx="39">
                  <c:v>0.38500000000000001</c:v>
                </c:pt>
                <c:pt idx="40">
                  <c:v>0.38669999999999999</c:v>
                </c:pt>
                <c:pt idx="41">
                  <c:v>0.41930000000000001</c:v>
                </c:pt>
                <c:pt idx="42">
                  <c:v>0.39529999999999998</c:v>
                </c:pt>
                <c:pt idx="43">
                  <c:v>0.44469999999999998</c:v>
                </c:pt>
                <c:pt idx="44">
                  <c:v>0.49230000000000002</c:v>
                </c:pt>
                <c:pt idx="45">
                  <c:v>0.53029999999999999</c:v>
                </c:pt>
                <c:pt idx="46">
                  <c:v>0.4637</c:v>
                </c:pt>
                <c:pt idx="47">
                  <c:v>0.46929999999999999</c:v>
                </c:pt>
                <c:pt idx="48">
                  <c:v>0.48199999999999998</c:v>
                </c:pt>
                <c:pt idx="49">
                  <c:v>0.50670000000000004</c:v>
                </c:pt>
                <c:pt idx="50">
                  <c:v>0.50029999999999997</c:v>
                </c:pt>
                <c:pt idx="51">
                  <c:v>0.54369999999999996</c:v>
                </c:pt>
                <c:pt idx="52">
                  <c:v>0.47470000000000001</c:v>
                </c:pt>
                <c:pt idx="53">
                  <c:v>0.57969999999999999</c:v>
                </c:pt>
                <c:pt idx="54">
                  <c:v>0.52669999999999995</c:v>
                </c:pt>
                <c:pt idx="55">
                  <c:v>0.59770000000000001</c:v>
                </c:pt>
                <c:pt idx="56">
                  <c:v>0.53129999999999999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B9-44B3-A3A1-BE4BD12C690C}"/>
            </c:ext>
          </c:extLst>
        </c:ser>
        <c:ser>
          <c:idx val="2"/>
          <c:order val="2"/>
          <c:tx>
            <c:strRef>
              <c:f>'Tree Load Time (2)'!$H$1</c:f>
              <c:strCache>
                <c:ptCount val="1"/>
                <c:pt idx="0">
                  <c:v>CBP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'Tree Load Time (2)'!$B$2:$B$58</c:f>
              <c:numCache>
                <c:formatCode>General</c:formatCode>
                <c:ptCount val="57"/>
                <c:pt idx="0">
                  <c:v>0</c:v>
                </c:pt>
                <c:pt idx="1">
                  <c:v>521</c:v>
                </c:pt>
                <c:pt idx="2">
                  <c:v>1057</c:v>
                </c:pt>
                <c:pt idx="3">
                  <c:v>1585</c:v>
                </c:pt>
                <c:pt idx="4">
                  <c:v>2117</c:v>
                </c:pt>
                <c:pt idx="5">
                  <c:v>2637</c:v>
                </c:pt>
                <c:pt idx="6">
                  <c:v>3162</c:v>
                </c:pt>
                <c:pt idx="7">
                  <c:v>3643</c:v>
                </c:pt>
                <c:pt idx="8">
                  <c:v>4204</c:v>
                </c:pt>
                <c:pt idx="9">
                  <c:v>4733</c:v>
                </c:pt>
                <c:pt idx="10">
                  <c:v>5254</c:v>
                </c:pt>
                <c:pt idx="11">
                  <c:v>5772</c:v>
                </c:pt>
                <c:pt idx="12">
                  <c:v>6316</c:v>
                </c:pt>
                <c:pt idx="13">
                  <c:v>6821</c:v>
                </c:pt>
                <c:pt idx="14">
                  <c:v>7337</c:v>
                </c:pt>
                <c:pt idx="15">
                  <c:v>7863</c:v>
                </c:pt>
                <c:pt idx="16">
                  <c:v>8422</c:v>
                </c:pt>
                <c:pt idx="17">
                  <c:v>8914</c:v>
                </c:pt>
                <c:pt idx="18">
                  <c:v>9457</c:v>
                </c:pt>
                <c:pt idx="19">
                  <c:v>9982</c:v>
                </c:pt>
                <c:pt idx="20">
                  <c:v>10485</c:v>
                </c:pt>
                <c:pt idx="21">
                  <c:v>11023</c:v>
                </c:pt>
                <c:pt idx="22">
                  <c:v>11521</c:v>
                </c:pt>
                <c:pt idx="23">
                  <c:v>12151</c:v>
                </c:pt>
                <c:pt idx="24">
                  <c:v>12609</c:v>
                </c:pt>
                <c:pt idx="25">
                  <c:v>13104</c:v>
                </c:pt>
                <c:pt idx="26">
                  <c:v>13654</c:v>
                </c:pt>
                <c:pt idx="27">
                  <c:v>14183</c:v>
                </c:pt>
                <c:pt idx="28">
                  <c:v>14682</c:v>
                </c:pt>
                <c:pt idx="29">
                  <c:v>15237</c:v>
                </c:pt>
                <c:pt idx="30">
                  <c:v>15763</c:v>
                </c:pt>
                <c:pt idx="31">
                  <c:v>16230</c:v>
                </c:pt>
                <c:pt idx="32">
                  <c:v>16777</c:v>
                </c:pt>
                <c:pt idx="33">
                  <c:v>17304</c:v>
                </c:pt>
                <c:pt idx="34">
                  <c:v>17882</c:v>
                </c:pt>
                <c:pt idx="35">
                  <c:v>18363</c:v>
                </c:pt>
                <c:pt idx="36">
                  <c:v>18937</c:v>
                </c:pt>
                <c:pt idx="37">
                  <c:v>19493</c:v>
                </c:pt>
                <c:pt idx="38">
                  <c:v>19996</c:v>
                </c:pt>
                <c:pt idx="39">
                  <c:v>20498</c:v>
                </c:pt>
                <c:pt idx="40">
                  <c:v>20972</c:v>
                </c:pt>
                <c:pt idx="41">
                  <c:v>21490</c:v>
                </c:pt>
                <c:pt idx="42">
                  <c:v>21980</c:v>
                </c:pt>
                <c:pt idx="43">
                  <c:v>22558</c:v>
                </c:pt>
                <c:pt idx="44">
                  <c:v>23147</c:v>
                </c:pt>
                <c:pt idx="45">
                  <c:v>23642</c:v>
                </c:pt>
                <c:pt idx="46">
                  <c:v>24103</c:v>
                </c:pt>
                <c:pt idx="47">
                  <c:v>24652</c:v>
                </c:pt>
                <c:pt idx="48">
                  <c:v>25171</c:v>
                </c:pt>
                <c:pt idx="49">
                  <c:v>25714</c:v>
                </c:pt>
                <c:pt idx="50">
                  <c:v>26266</c:v>
                </c:pt>
                <c:pt idx="51">
                  <c:v>26710</c:v>
                </c:pt>
                <c:pt idx="52">
                  <c:v>27369</c:v>
                </c:pt>
                <c:pt idx="53">
                  <c:v>27818</c:v>
                </c:pt>
                <c:pt idx="54">
                  <c:v>28370</c:v>
                </c:pt>
                <c:pt idx="55">
                  <c:v>28889</c:v>
                </c:pt>
                <c:pt idx="56">
                  <c:v>29368</c:v>
                </c:pt>
              </c:numCache>
            </c:numRef>
          </c:cat>
          <c:val>
            <c:numRef>
              <c:f>'Tree Load Time (2)'!$H$2:$H$58</c:f>
              <c:numCache>
                <c:formatCode>General</c:formatCode>
                <c:ptCount val="57"/>
                <c:pt idx="0">
                  <c:v>1.2999999999999999E-3</c:v>
                </c:pt>
                <c:pt idx="1">
                  <c:v>7.5999999999999998E-2</c:v>
                </c:pt>
                <c:pt idx="2">
                  <c:v>4.6699999999999998E-2</c:v>
                </c:pt>
                <c:pt idx="3">
                  <c:v>4.2000000000000003E-2</c:v>
                </c:pt>
                <c:pt idx="4">
                  <c:v>4.7E-2</c:v>
                </c:pt>
                <c:pt idx="5">
                  <c:v>7.3300000000000004E-2</c:v>
                </c:pt>
                <c:pt idx="6">
                  <c:v>9.1300000000000006E-2</c:v>
                </c:pt>
                <c:pt idx="7">
                  <c:v>9.0999999999999998E-2</c:v>
                </c:pt>
                <c:pt idx="8">
                  <c:v>0.11269999999999999</c:v>
                </c:pt>
                <c:pt idx="9">
                  <c:v>0.13</c:v>
                </c:pt>
                <c:pt idx="10">
                  <c:v>0.151</c:v>
                </c:pt>
                <c:pt idx="11">
                  <c:v>0.17399999999999999</c:v>
                </c:pt>
                <c:pt idx="12">
                  <c:v>0.1797</c:v>
                </c:pt>
                <c:pt idx="13">
                  <c:v>0.2087</c:v>
                </c:pt>
                <c:pt idx="14">
                  <c:v>0.22070000000000001</c:v>
                </c:pt>
                <c:pt idx="15">
                  <c:v>0.1983</c:v>
                </c:pt>
                <c:pt idx="16">
                  <c:v>0.20830000000000001</c:v>
                </c:pt>
                <c:pt idx="17">
                  <c:v>0.27300000000000002</c:v>
                </c:pt>
                <c:pt idx="18">
                  <c:v>0.2873</c:v>
                </c:pt>
                <c:pt idx="19">
                  <c:v>0.32569999999999999</c:v>
                </c:pt>
                <c:pt idx="20">
                  <c:v>0.31669999999999998</c:v>
                </c:pt>
                <c:pt idx="21">
                  <c:v>0.33029999999999998</c:v>
                </c:pt>
                <c:pt idx="22">
                  <c:v>0.30070000000000002</c:v>
                </c:pt>
                <c:pt idx="23">
                  <c:v>0.39100000000000001</c:v>
                </c:pt>
                <c:pt idx="24">
                  <c:v>0.35470000000000002</c:v>
                </c:pt>
                <c:pt idx="25">
                  <c:v>0.37930000000000003</c:v>
                </c:pt>
                <c:pt idx="26">
                  <c:v>0.37569999999999998</c:v>
                </c:pt>
                <c:pt idx="27">
                  <c:v>0.45229999999999998</c:v>
                </c:pt>
                <c:pt idx="28">
                  <c:v>0.46899999999999997</c:v>
                </c:pt>
                <c:pt idx="29">
                  <c:v>0.54330000000000001</c:v>
                </c:pt>
                <c:pt idx="30">
                  <c:v>0.46929999999999999</c:v>
                </c:pt>
                <c:pt idx="31">
                  <c:v>0.54530000000000001</c:v>
                </c:pt>
                <c:pt idx="32">
                  <c:v>0.53600000000000003</c:v>
                </c:pt>
                <c:pt idx="33">
                  <c:v>0.56299999999999994</c:v>
                </c:pt>
                <c:pt idx="34">
                  <c:v>0.51770000000000005</c:v>
                </c:pt>
                <c:pt idx="35">
                  <c:v>0.62929999999999997</c:v>
                </c:pt>
                <c:pt idx="36">
                  <c:v>0.69</c:v>
                </c:pt>
                <c:pt idx="37">
                  <c:v>0.71030000000000004</c:v>
                </c:pt>
                <c:pt idx="38">
                  <c:v>0.73070000000000002</c:v>
                </c:pt>
                <c:pt idx="39">
                  <c:v>0.70169999999999999</c:v>
                </c:pt>
                <c:pt idx="40">
                  <c:v>0.67230000000000001</c:v>
                </c:pt>
                <c:pt idx="41">
                  <c:v>0.7853</c:v>
                </c:pt>
                <c:pt idx="42">
                  <c:v>0.85870000000000002</c:v>
                </c:pt>
                <c:pt idx="43">
                  <c:v>0.85099999999999998</c:v>
                </c:pt>
                <c:pt idx="44">
                  <c:v>0.90100000000000002</c:v>
                </c:pt>
                <c:pt idx="45">
                  <c:v>0.93569999999999998</c:v>
                </c:pt>
                <c:pt idx="46">
                  <c:v>0.97629999999999995</c:v>
                </c:pt>
                <c:pt idx="47">
                  <c:v>0.94230000000000003</c:v>
                </c:pt>
                <c:pt idx="48">
                  <c:v>0.85929999999999995</c:v>
                </c:pt>
                <c:pt idx="49">
                  <c:v>0.95130000000000003</c:v>
                </c:pt>
                <c:pt idx="50">
                  <c:v>0.95</c:v>
                </c:pt>
                <c:pt idx="51">
                  <c:v>1.0347</c:v>
                </c:pt>
                <c:pt idx="52">
                  <c:v>1.1007</c:v>
                </c:pt>
                <c:pt idx="53">
                  <c:v>1.0637000000000001</c:v>
                </c:pt>
                <c:pt idx="54">
                  <c:v>1.0843</c:v>
                </c:pt>
                <c:pt idx="55">
                  <c:v>1.0837000000000001</c:v>
                </c:pt>
                <c:pt idx="56">
                  <c:v>1.1516999999999999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5B9-44B3-A3A1-BE4BD12C6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94288"/>
        <c:axId val="508977424"/>
      </c:lineChart>
      <c:catAx>
        <c:axId val="50899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508977424"/>
        <c:crosses val="autoZero"/>
        <c:auto val="1"/>
        <c:lblAlgn val="ctr"/>
        <c:lblOffset val="100"/>
        <c:noMultiLvlLbl val="0"/>
      </c:catAx>
      <c:valAx>
        <c:axId val="5089774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Time (seconds)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50899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>
          <a:solidFill>
            <a:sysClr val="windowText" lastClr="000000"/>
          </a:solidFill>
          <a:latin typeface="cmr10" panose="020B0500000000000000" pitchFamily="34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id-ID"/>
    </a:p>
  </c:txPr>
  <c:printSettings>
    <c:headerFooter/>
    <c:pageMargins b="0" l="0" r="0" t="0" header="0" footer="0"/>
    <c:pageSetup paperSize="9"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LoaXMI,</a:t>
            </a:r>
            <a:r>
              <a:rPr lang="en-GB" sz="1400" b="0" i="0" u="none" strike="noStrike" baseline="0"/>
              <a:t> </a:t>
            </a:r>
            <a:r>
              <a:rPr lang="en-GB" sz="1400" b="0" i="0" u="none" strike="noStrike" baseline="0">
                <a:effectLst/>
              </a:rPr>
              <a:t>LoOCBP,</a:t>
            </a:r>
            <a:r>
              <a:rPr lang="en-GB" sz="1400" b="0" i="0" u="none" strike="noStrike" baseline="0"/>
              <a:t> </a:t>
            </a:r>
            <a:r>
              <a:rPr lang="en-GB" sz="1400" b="0" i="0" u="none" strike="noStrike" baseline="0">
                <a:effectLst/>
              </a:rPr>
              <a:t>LoaCBP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'Conference Load Time'!$F$1</c:f>
              <c:strCache>
                <c:ptCount val="1"/>
                <c:pt idx="0">
                  <c:v>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'Conference Load Time'!$A$2:$A$62</c:f>
              <c:numCache>
                <c:formatCode>General</c:formatCode>
                <c:ptCount val="61"/>
                <c:pt idx="0">
                  <c:v>1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</c:numCache>
            </c:numRef>
          </c:cat>
          <c:val>
            <c:numRef>
              <c:f>'Conference Load Time'!$F$2:$F$62</c:f>
              <c:numCache>
                <c:formatCode>General</c:formatCode>
                <c:ptCount val="61"/>
                <c:pt idx="0">
                  <c:v>5.7000000000000002E-2</c:v>
                </c:pt>
                <c:pt idx="1">
                  <c:v>0</c:v>
                </c:pt>
                <c:pt idx="2">
                  <c:v>6.3E-2</c:v>
                </c:pt>
                <c:pt idx="3">
                  <c:v>9.6000000000000002E-2</c:v>
                </c:pt>
                <c:pt idx="4">
                  <c:v>4.7E-2</c:v>
                </c:pt>
                <c:pt idx="5">
                  <c:v>3.1E-2</c:v>
                </c:pt>
                <c:pt idx="6">
                  <c:v>6.4000000000000001E-2</c:v>
                </c:pt>
                <c:pt idx="7">
                  <c:v>4.5999999999999999E-2</c:v>
                </c:pt>
                <c:pt idx="8">
                  <c:v>8.9999999999999993E-3</c:v>
                </c:pt>
                <c:pt idx="9">
                  <c:v>3.2000000000000001E-2</c:v>
                </c:pt>
                <c:pt idx="10">
                  <c:v>4.8000000000000001E-2</c:v>
                </c:pt>
                <c:pt idx="11">
                  <c:v>4.7E-2</c:v>
                </c:pt>
                <c:pt idx="12">
                  <c:v>3.1E-2</c:v>
                </c:pt>
                <c:pt idx="13">
                  <c:v>3.5000000000000003E-2</c:v>
                </c:pt>
                <c:pt idx="14">
                  <c:v>6.2E-2</c:v>
                </c:pt>
                <c:pt idx="15">
                  <c:v>7.8E-2</c:v>
                </c:pt>
                <c:pt idx="16">
                  <c:v>6.2E-2</c:v>
                </c:pt>
                <c:pt idx="17">
                  <c:v>6.2E-2</c:v>
                </c:pt>
                <c:pt idx="18">
                  <c:v>7.8E-2</c:v>
                </c:pt>
                <c:pt idx="19">
                  <c:v>7.8E-2</c:v>
                </c:pt>
                <c:pt idx="20">
                  <c:v>7.9000000000000001E-2</c:v>
                </c:pt>
                <c:pt idx="21">
                  <c:v>9.4E-2</c:v>
                </c:pt>
                <c:pt idx="22">
                  <c:v>0.06</c:v>
                </c:pt>
                <c:pt idx="23">
                  <c:v>9.4E-2</c:v>
                </c:pt>
                <c:pt idx="24">
                  <c:v>9.5000000000000001E-2</c:v>
                </c:pt>
                <c:pt idx="25">
                  <c:v>0.115</c:v>
                </c:pt>
                <c:pt idx="26">
                  <c:v>0.109</c:v>
                </c:pt>
                <c:pt idx="27">
                  <c:v>0.109</c:v>
                </c:pt>
                <c:pt idx="28">
                  <c:v>0.125</c:v>
                </c:pt>
                <c:pt idx="29">
                  <c:v>0.111</c:v>
                </c:pt>
                <c:pt idx="30">
                  <c:v>0.109</c:v>
                </c:pt>
                <c:pt idx="31">
                  <c:v>0.11</c:v>
                </c:pt>
                <c:pt idx="32">
                  <c:v>0.126</c:v>
                </c:pt>
                <c:pt idx="33">
                  <c:v>0.14000000000000001</c:v>
                </c:pt>
                <c:pt idx="34">
                  <c:v>0.157</c:v>
                </c:pt>
                <c:pt idx="35">
                  <c:v>0.11</c:v>
                </c:pt>
                <c:pt idx="36">
                  <c:v>0.16200000000000001</c:v>
                </c:pt>
                <c:pt idx="37">
                  <c:v>0.14699999999999999</c:v>
                </c:pt>
                <c:pt idx="38">
                  <c:v>0.18</c:v>
                </c:pt>
                <c:pt idx="39">
                  <c:v>0.14000000000000001</c:v>
                </c:pt>
                <c:pt idx="40">
                  <c:v>0.158</c:v>
                </c:pt>
                <c:pt idx="41">
                  <c:v>0.17100000000000001</c:v>
                </c:pt>
                <c:pt idx="42">
                  <c:v>0.125</c:v>
                </c:pt>
                <c:pt idx="43">
                  <c:v>0.187</c:v>
                </c:pt>
                <c:pt idx="44">
                  <c:v>0.17199999999999999</c:v>
                </c:pt>
                <c:pt idx="45">
                  <c:v>0.20200000000000001</c:v>
                </c:pt>
                <c:pt idx="46">
                  <c:v>0.20599999999999999</c:v>
                </c:pt>
                <c:pt idx="47">
                  <c:v>0.22</c:v>
                </c:pt>
                <c:pt idx="48">
                  <c:v>0.20499999999999999</c:v>
                </c:pt>
                <c:pt idx="49">
                  <c:v>0.224</c:v>
                </c:pt>
                <c:pt idx="50">
                  <c:v>0.16700000000000001</c:v>
                </c:pt>
                <c:pt idx="51">
                  <c:v>0.22500000000000001</c:v>
                </c:pt>
                <c:pt idx="52">
                  <c:v>0.23599999999999999</c:v>
                </c:pt>
                <c:pt idx="53">
                  <c:v>0.26</c:v>
                </c:pt>
                <c:pt idx="54">
                  <c:v>0.24099999999999999</c:v>
                </c:pt>
                <c:pt idx="55">
                  <c:v>0.251</c:v>
                </c:pt>
                <c:pt idx="56">
                  <c:v>0.28199999999999997</c:v>
                </c:pt>
                <c:pt idx="57">
                  <c:v>0.252</c:v>
                </c:pt>
                <c:pt idx="58">
                  <c:v>0.27200000000000002</c:v>
                </c:pt>
                <c:pt idx="59">
                  <c:v>0.23899999999999999</c:v>
                </c:pt>
                <c:pt idx="60">
                  <c:v>0.28199999999999997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72-4287-89B6-A49D471FE709}"/>
            </c:ext>
          </c:extLst>
        </c:ser>
        <c:ser>
          <c:idx val="1"/>
          <c:order val="1"/>
          <c:tx>
            <c:strRef>
              <c:f>'Conference Load Time'!$G$1</c:f>
              <c:strCache>
                <c:ptCount val="1"/>
                <c:pt idx="0">
                  <c:v>Optimised CBP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'Conference Load Time'!$A$2:$A$62</c:f>
              <c:numCache>
                <c:formatCode>General</c:formatCode>
                <c:ptCount val="61"/>
                <c:pt idx="0">
                  <c:v>1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</c:numCache>
            </c:numRef>
          </c:cat>
          <c:val>
            <c:numRef>
              <c:f>'Conference Load Time'!$G$2:$G$62</c:f>
              <c:numCache>
                <c:formatCode>General</c:formatCode>
                <c:ptCount val="61"/>
                <c:pt idx="0">
                  <c:v>0</c:v>
                </c:pt>
                <c:pt idx="1">
                  <c:v>1.4999999999999999E-2</c:v>
                </c:pt>
                <c:pt idx="2">
                  <c:v>0.193</c:v>
                </c:pt>
                <c:pt idx="3">
                  <c:v>0.125</c:v>
                </c:pt>
                <c:pt idx="4">
                  <c:v>0.14699999999999999</c:v>
                </c:pt>
                <c:pt idx="5">
                  <c:v>0.125</c:v>
                </c:pt>
                <c:pt idx="6">
                  <c:v>0.125</c:v>
                </c:pt>
                <c:pt idx="7">
                  <c:v>0.15</c:v>
                </c:pt>
                <c:pt idx="8">
                  <c:v>0.17299999999999999</c:v>
                </c:pt>
                <c:pt idx="9">
                  <c:v>0.23400000000000001</c:v>
                </c:pt>
                <c:pt idx="10">
                  <c:v>0.252</c:v>
                </c:pt>
                <c:pt idx="11">
                  <c:v>0.313</c:v>
                </c:pt>
                <c:pt idx="12">
                  <c:v>0.30399999999999999</c:v>
                </c:pt>
                <c:pt idx="13">
                  <c:v>0.34300000000000003</c:v>
                </c:pt>
                <c:pt idx="14">
                  <c:v>0.38700000000000001</c:v>
                </c:pt>
                <c:pt idx="15">
                  <c:v>0.42299999999999999</c:v>
                </c:pt>
                <c:pt idx="16">
                  <c:v>0.42599999999999999</c:v>
                </c:pt>
                <c:pt idx="17">
                  <c:v>0.432</c:v>
                </c:pt>
                <c:pt idx="18">
                  <c:v>0.48399999999999999</c:v>
                </c:pt>
                <c:pt idx="19">
                  <c:v>0.56200000000000006</c:v>
                </c:pt>
                <c:pt idx="20">
                  <c:v>0.626</c:v>
                </c:pt>
                <c:pt idx="21">
                  <c:v>0.57899999999999996</c:v>
                </c:pt>
                <c:pt idx="22">
                  <c:v>0.45400000000000001</c:v>
                </c:pt>
                <c:pt idx="23">
                  <c:v>0.73699999999999999</c:v>
                </c:pt>
                <c:pt idx="24">
                  <c:v>0.70599999999999996</c:v>
                </c:pt>
                <c:pt idx="25">
                  <c:v>0.97199999999999998</c:v>
                </c:pt>
                <c:pt idx="26">
                  <c:v>0.67700000000000005</c:v>
                </c:pt>
                <c:pt idx="27">
                  <c:v>0.61</c:v>
                </c:pt>
                <c:pt idx="28">
                  <c:v>0.79600000000000004</c:v>
                </c:pt>
                <c:pt idx="29">
                  <c:v>0.86199999999999999</c:v>
                </c:pt>
                <c:pt idx="30">
                  <c:v>0.83</c:v>
                </c:pt>
                <c:pt idx="31">
                  <c:v>0.89600000000000002</c:v>
                </c:pt>
                <c:pt idx="32">
                  <c:v>0.97</c:v>
                </c:pt>
                <c:pt idx="33">
                  <c:v>1.03</c:v>
                </c:pt>
                <c:pt idx="34">
                  <c:v>0.878</c:v>
                </c:pt>
                <c:pt idx="35">
                  <c:v>0.95599999999999996</c:v>
                </c:pt>
                <c:pt idx="36">
                  <c:v>1.3180000000000001</c:v>
                </c:pt>
                <c:pt idx="37">
                  <c:v>1.335</c:v>
                </c:pt>
                <c:pt idx="38">
                  <c:v>1.006</c:v>
                </c:pt>
                <c:pt idx="39">
                  <c:v>1.2629999999999999</c:v>
                </c:pt>
                <c:pt idx="40">
                  <c:v>1.266</c:v>
                </c:pt>
                <c:pt idx="41">
                  <c:v>1.113</c:v>
                </c:pt>
                <c:pt idx="42">
                  <c:v>1.5660000000000001</c:v>
                </c:pt>
                <c:pt idx="43">
                  <c:v>1.7689999999999999</c:v>
                </c:pt>
                <c:pt idx="44">
                  <c:v>1.716</c:v>
                </c:pt>
                <c:pt idx="45">
                  <c:v>1.4870000000000001</c:v>
                </c:pt>
                <c:pt idx="46">
                  <c:v>1.4419999999999999</c:v>
                </c:pt>
                <c:pt idx="47">
                  <c:v>1.5760000000000001</c:v>
                </c:pt>
                <c:pt idx="48">
                  <c:v>1.6379999999999999</c:v>
                </c:pt>
                <c:pt idx="49">
                  <c:v>1.8089999999999999</c:v>
                </c:pt>
                <c:pt idx="50">
                  <c:v>1.9119999999999999</c:v>
                </c:pt>
                <c:pt idx="51">
                  <c:v>1.637</c:v>
                </c:pt>
                <c:pt idx="52">
                  <c:v>1.7290000000000001</c:v>
                </c:pt>
                <c:pt idx="53">
                  <c:v>1.7330000000000001</c:v>
                </c:pt>
                <c:pt idx="54">
                  <c:v>2.0070000000000001</c:v>
                </c:pt>
                <c:pt idx="55">
                  <c:v>1.863</c:v>
                </c:pt>
                <c:pt idx="56">
                  <c:v>1.7909999999999999</c:v>
                </c:pt>
                <c:pt idx="57">
                  <c:v>2.177</c:v>
                </c:pt>
                <c:pt idx="58">
                  <c:v>2.1219999999999999</c:v>
                </c:pt>
                <c:pt idx="59">
                  <c:v>2.0499999999999998</c:v>
                </c:pt>
                <c:pt idx="60">
                  <c:v>2.0510000000000002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72-4287-89B6-A49D471FE709}"/>
            </c:ext>
          </c:extLst>
        </c:ser>
        <c:ser>
          <c:idx val="2"/>
          <c:order val="2"/>
          <c:tx>
            <c:strRef>
              <c:f>'Conference Load Time'!$H$1</c:f>
              <c:strCache>
                <c:ptCount val="1"/>
                <c:pt idx="0">
                  <c:v>CBP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'Conference Load Time'!$A$2:$A$62</c:f>
              <c:numCache>
                <c:formatCode>General</c:formatCode>
                <c:ptCount val="61"/>
                <c:pt idx="0">
                  <c:v>1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</c:numCache>
            </c:numRef>
          </c:cat>
          <c:val>
            <c:numRef>
              <c:f>'Conference Load Time'!$H$2:$H$62</c:f>
              <c:numCache>
                <c:formatCode>General</c:formatCode>
                <c:ptCount val="61"/>
                <c:pt idx="0">
                  <c:v>1.4999999999999999E-2</c:v>
                </c:pt>
                <c:pt idx="1">
                  <c:v>1.6E-2</c:v>
                </c:pt>
                <c:pt idx="2">
                  <c:v>0.14099999999999999</c:v>
                </c:pt>
                <c:pt idx="3">
                  <c:v>0.26700000000000002</c:v>
                </c:pt>
                <c:pt idx="4">
                  <c:v>0.14000000000000001</c:v>
                </c:pt>
                <c:pt idx="5">
                  <c:v>0.125</c:v>
                </c:pt>
                <c:pt idx="6">
                  <c:v>0.16500000000000001</c:v>
                </c:pt>
                <c:pt idx="7">
                  <c:v>0.19700000000000001</c:v>
                </c:pt>
                <c:pt idx="8">
                  <c:v>0.28199999999999997</c:v>
                </c:pt>
                <c:pt idx="9">
                  <c:v>0.20300000000000001</c:v>
                </c:pt>
                <c:pt idx="10">
                  <c:v>0.32900000000000001</c:v>
                </c:pt>
                <c:pt idx="11">
                  <c:v>0.36499999999999999</c:v>
                </c:pt>
                <c:pt idx="12">
                  <c:v>0.40699999999999997</c:v>
                </c:pt>
                <c:pt idx="13">
                  <c:v>0.378</c:v>
                </c:pt>
                <c:pt idx="14">
                  <c:v>0.439</c:v>
                </c:pt>
                <c:pt idx="15">
                  <c:v>0.51800000000000002</c:v>
                </c:pt>
                <c:pt idx="16">
                  <c:v>0.56899999999999995</c:v>
                </c:pt>
                <c:pt idx="17">
                  <c:v>0.52200000000000002</c:v>
                </c:pt>
                <c:pt idx="18">
                  <c:v>0.63300000000000001</c:v>
                </c:pt>
                <c:pt idx="19">
                  <c:v>0.66300000000000003</c:v>
                </c:pt>
                <c:pt idx="20">
                  <c:v>0.73699999999999999</c:v>
                </c:pt>
                <c:pt idx="21">
                  <c:v>0.73899999999999999</c:v>
                </c:pt>
                <c:pt idx="22">
                  <c:v>0.61199999999999999</c:v>
                </c:pt>
                <c:pt idx="23">
                  <c:v>0.83099999999999996</c:v>
                </c:pt>
                <c:pt idx="24">
                  <c:v>0.85699999999999998</c:v>
                </c:pt>
                <c:pt idx="25">
                  <c:v>0.83699999999999997</c:v>
                </c:pt>
                <c:pt idx="26">
                  <c:v>0.90900000000000003</c:v>
                </c:pt>
                <c:pt idx="27">
                  <c:v>0.78400000000000003</c:v>
                </c:pt>
                <c:pt idx="28">
                  <c:v>0.98499999999999999</c:v>
                </c:pt>
                <c:pt idx="29">
                  <c:v>1.0349999999999999</c:v>
                </c:pt>
                <c:pt idx="30">
                  <c:v>1.0880000000000001</c:v>
                </c:pt>
                <c:pt idx="31">
                  <c:v>1.101</c:v>
                </c:pt>
                <c:pt idx="32">
                  <c:v>1.1459999999999999</c:v>
                </c:pt>
                <c:pt idx="33">
                  <c:v>1.129</c:v>
                </c:pt>
                <c:pt idx="34">
                  <c:v>1.2190000000000001</c:v>
                </c:pt>
                <c:pt idx="35">
                  <c:v>1.228</c:v>
                </c:pt>
                <c:pt idx="36">
                  <c:v>1.3360000000000001</c:v>
                </c:pt>
                <c:pt idx="37">
                  <c:v>1.3819999999999999</c:v>
                </c:pt>
                <c:pt idx="38">
                  <c:v>1.6160000000000001</c:v>
                </c:pt>
                <c:pt idx="39">
                  <c:v>1.506</c:v>
                </c:pt>
                <c:pt idx="40">
                  <c:v>1.6910000000000001</c:v>
                </c:pt>
                <c:pt idx="41">
                  <c:v>1.9339999999999999</c:v>
                </c:pt>
                <c:pt idx="42">
                  <c:v>1.5409999999999999</c:v>
                </c:pt>
                <c:pt idx="43">
                  <c:v>1.5960000000000001</c:v>
                </c:pt>
                <c:pt idx="44">
                  <c:v>1.6719999999999999</c:v>
                </c:pt>
                <c:pt idx="45">
                  <c:v>2.2269999999999999</c:v>
                </c:pt>
                <c:pt idx="46">
                  <c:v>2.105</c:v>
                </c:pt>
                <c:pt idx="47">
                  <c:v>2.3050000000000002</c:v>
                </c:pt>
                <c:pt idx="48">
                  <c:v>2.0310000000000001</c:v>
                </c:pt>
                <c:pt idx="49">
                  <c:v>1.921</c:v>
                </c:pt>
                <c:pt idx="50">
                  <c:v>1.998</c:v>
                </c:pt>
                <c:pt idx="51">
                  <c:v>2.2200000000000002</c:v>
                </c:pt>
                <c:pt idx="52">
                  <c:v>1.9990000000000001</c:v>
                </c:pt>
                <c:pt idx="53">
                  <c:v>2.3769999999999998</c:v>
                </c:pt>
                <c:pt idx="54">
                  <c:v>2.0910000000000002</c:v>
                </c:pt>
                <c:pt idx="55">
                  <c:v>2.145</c:v>
                </c:pt>
                <c:pt idx="56">
                  <c:v>2.5219999999999998</c:v>
                </c:pt>
                <c:pt idx="57">
                  <c:v>2.3079999999999998</c:v>
                </c:pt>
                <c:pt idx="58">
                  <c:v>2.3079999999999998</c:v>
                </c:pt>
                <c:pt idx="59">
                  <c:v>2.452</c:v>
                </c:pt>
                <c:pt idx="60">
                  <c:v>2.48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72-4287-89B6-A49D471FE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94288"/>
        <c:axId val="508977424"/>
      </c:lineChart>
      <c:catAx>
        <c:axId val="50899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77424"/>
        <c:crosses val="autoZero"/>
        <c:auto val="1"/>
        <c:lblAlgn val="ctr"/>
        <c:lblOffset val="100"/>
        <c:noMultiLvlLbl val="0"/>
      </c:catAx>
      <c:valAx>
        <c:axId val="50897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9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LoOCBP:LoaCBP vs </a:t>
            </a:r>
            <a:r>
              <a:rPr lang="en-GB" sz="1400" b="0" i="0" u="none" strike="noStrike" baseline="0">
                <a:effectLst/>
              </a:rPr>
              <a:t>NLOCBP:NLCBP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'Conference Load Time'!$K$1</c:f>
              <c:strCache>
                <c:ptCount val="1"/>
                <c:pt idx="0">
                  <c:v>LoOCBP:LoaCBP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'Conference Load Time'!$A$2:$A$62</c:f>
              <c:numCache>
                <c:formatCode>General</c:formatCode>
                <c:ptCount val="61"/>
                <c:pt idx="0">
                  <c:v>1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</c:numCache>
            </c:numRef>
          </c:cat>
          <c:val>
            <c:numRef>
              <c:f>'Conference Load Time'!$K$2:$K$62</c:f>
              <c:numCache>
                <c:formatCode>0%</c:formatCode>
                <c:ptCount val="61"/>
                <c:pt idx="0">
                  <c:v>0</c:v>
                </c:pt>
                <c:pt idx="1">
                  <c:v>0.9375</c:v>
                </c:pt>
                <c:pt idx="2">
                  <c:v>1.3687943262411348</c:v>
                </c:pt>
                <c:pt idx="3">
                  <c:v>0.46816479400749061</c:v>
                </c:pt>
                <c:pt idx="4">
                  <c:v>1.0499999999999998</c:v>
                </c:pt>
                <c:pt idx="5">
                  <c:v>1</c:v>
                </c:pt>
                <c:pt idx="6">
                  <c:v>0.75757575757575757</c:v>
                </c:pt>
                <c:pt idx="7">
                  <c:v>0.76142131979695427</c:v>
                </c:pt>
                <c:pt idx="8">
                  <c:v>0.61347517730496459</c:v>
                </c:pt>
                <c:pt idx="9">
                  <c:v>1.1527093596059113</c:v>
                </c:pt>
                <c:pt idx="10">
                  <c:v>0.76595744680851063</c:v>
                </c:pt>
                <c:pt idx="11">
                  <c:v>0.8575342465753425</c:v>
                </c:pt>
                <c:pt idx="12">
                  <c:v>0.746928746928747</c:v>
                </c:pt>
                <c:pt idx="13">
                  <c:v>0.90740740740740744</c:v>
                </c:pt>
                <c:pt idx="14">
                  <c:v>0.8815489749430524</c:v>
                </c:pt>
                <c:pt idx="15">
                  <c:v>0.81660231660231652</c:v>
                </c:pt>
                <c:pt idx="16">
                  <c:v>0.74868189806678387</c:v>
                </c:pt>
                <c:pt idx="17">
                  <c:v>0.82758620689655171</c:v>
                </c:pt>
                <c:pt idx="18">
                  <c:v>0.76461295418641384</c:v>
                </c:pt>
                <c:pt idx="19">
                  <c:v>0.84766214177978882</c:v>
                </c:pt>
                <c:pt idx="20">
                  <c:v>0.84938941655359568</c:v>
                </c:pt>
                <c:pt idx="21">
                  <c:v>0.78349120433017583</c:v>
                </c:pt>
                <c:pt idx="22">
                  <c:v>0.74183006535947715</c:v>
                </c:pt>
                <c:pt idx="23">
                  <c:v>0.8868832731648616</c:v>
                </c:pt>
                <c:pt idx="24">
                  <c:v>0.82380396732788796</c:v>
                </c:pt>
                <c:pt idx="25">
                  <c:v>1.1612903225806452</c:v>
                </c:pt>
                <c:pt idx="26">
                  <c:v>0.74477447744774483</c:v>
                </c:pt>
                <c:pt idx="27">
                  <c:v>0.77806122448979587</c:v>
                </c:pt>
                <c:pt idx="28">
                  <c:v>0.80812182741116756</c:v>
                </c:pt>
                <c:pt idx="29">
                  <c:v>0.83285024154589382</c:v>
                </c:pt>
                <c:pt idx="30">
                  <c:v>0.76286764705882348</c:v>
                </c:pt>
                <c:pt idx="31">
                  <c:v>0.81380563124432337</c:v>
                </c:pt>
                <c:pt idx="32">
                  <c:v>0.84642233856893545</c:v>
                </c:pt>
                <c:pt idx="33">
                  <c:v>0.91231178033658111</c:v>
                </c:pt>
                <c:pt idx="34">
                  <c:v>0.72026251025430676</c:v>
                </c:pt>
                <c:pt idx="35">
                  <c:v>0.77850162866449513</c:v>
                </c:pt>
                <c:pt idx="36">
                  <c:v>0.98652694610778446</c:v>
                </c:pt>
                <c:pt idx="37">
                  <c:v>0.9659913169319827</c:v>
                </c:pt>
                <c:pt idx="38">
                  <c:v>0.62252475247524752</c:v>
                </c:pt>
                <c:pt idx="39">
                  <c:v>0.83864541832669315</c:v>
                </c:pt>
                <c:pt idx="40">
                  <c:v>0.74866942637492606</c:v>
                </c:pt>
                <c:pt idx="41">
                  <c:v>0.57549120992761116</c:v>
                </c:pt>
                <c:pt idx="42">
                  <c:v>1.0162232316677482</c:v>
                </c:pt>
                <c:pt idx="43">
                  <c:v>1.1083959899749372</c:v>
                </c:pt>
                <c:pt idx="44">
                  <c:v>1.0263157894736843</c:v>
                </c:pt>
                <c:pt idx="45">
                  <c:v>0.66771441400987885</c:v>
                </c:pt>
                <c:pt idx="46">
                  <c:v>0.68503562945368168</c:v>
                </c:pt>
                <c:pt idx="47">
                  <c:v>0.6837310195227766</c:v>
                </c:pt>
                <c:pt idx="48">
                  <c:v>0.80649926144756268</c:v>
                </c:pt>
                <c:pt idx="49">
                  <c:v>0.94169703279541905</c:v>
                </c:pt>
                <c:pt idx="50">
                  <c:v>0.95695695695695693</c:v>
                </c:pt>
                <c:pt idx="51">
                  <c:v>0.73738738738738729</c:v>
                </c:pt>
                <c:pt idx="52">
                  <c:v>0.86493246623311659</c:v>
                </c:pt>
                <c:pt idx="53">
                  <c:v>0.72907025662599922</c:v>
                </c:pt>
                <c:pt idx="54">
                  <c:v>0.95982783357245338</c:v>
                </c:pt>
                <c:pt idx="55">
                  <c:v>0.86853146853146856</c:v>
                </c:pt>
                <c:pt idx="56">
                  <c:v>0.71015067406819987</c:v>
                </c:pt>
                <c:pt idx="57">
                  <c:v>0.94324090121317161</c:v>
                </c:pt>
                <c:pt idx="58">
                  <c:v>0.91941074523396882</c:v>
                </c:pt>
                <c:pt idx="59">
                  <c:v>0.83605220228384991</c:v>
                </c:pt>
                <c:pt idx="60">
                  <c:v>0.82701612903225818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87-45BA-99CD-92834B07B975}"/>
            </c:ext>
          </c:extLst>
        </c:ser>
        <c:ser>
          <c:idx val="1"/>
          <c:order val="1"/>
          <c:tx>
            <c:strRef>
              <c:f>'Conference Load Time'!$L$1</c:f>
              <c:strCache>
                <c:ptCount val="1"/>
                <c:pt idx="0">
                  <c:v>NLOCBP:NLCBP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'Conference Load Time'!$A$2:$A$62</c:f>
              <c:numCache>
                <c:formatCode>General</c:formatCode>
                <c:ptCount val="61"/>
                <c:pt idx="0">
                  <c:v>1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</c:numCache>
            </c:numRef>
          </c:cat>
          <c:val>
            <c:numRef>
              <c:f>'Conference Load Time'!$L$2:$L$62</c:f>
              <c:numCache>
                <c:formatCode>0%</c:formatCode>
                <c:ptCount val="61"/>
                <c:pt idx="0">
                  <c:v>1</c:v>
                </c:pt>
                <c:pt idx="1">
                  <c:v>0.79710144927536231</c:v>
                </c:pt>
                <c:pt idx="2">
                  <c:v>0.76024279210925649</c:v>
                </c:pt>
                <c:pt idx="3">
                  <c:v>0.75994770814609036</c:v>
                </c:pt>
                <c:pt idx="4">
                  <c:v>0.7591891718519469</c:v>
                </c:pt>
                <c:pt idx="5">
                  <c:v>0.75994215473608095</c:v>
                </c:pt>
                <c:pt idx="6">
                  <c:v>0.76146939444877204</c:v>
                </c:pt>
                <c:pt idx="7">
                  <c:v>0.76075817956531933</c:v>
                </c:pt>
                <c:pt idx="8">
                  <c:v>0.76071649166151944</c:v>
                </c:pt>
                <c:pt idx="9">
                  <c:v>0.76056999686814908</c:v>
                </c:pt>
                <c:pt idx="10">
                  <c:v>0.76056718102200527</c:v>
                </c:pt>
                <c:pt idx="11">
                  <c:v>0.76054398712055415</c:v>
                </c:pt>
                <c:pt idx="12">
                  <c:v>0.76099347736665823</c:v>
                </c:pt>
                <c:pt idx="13">
                  <c:v>0.76072368535722379</c:v>
                </c:pt>
                <c:pt idx="14">
                  <c:v>0.76092295760082729</c:v>
                </c:pt>
                <c:pt idx="15">
                  <c:v>0.76108191606972486</c:v>
                </c:pt>
                <c:pt idx="16">
                  <c:v>0.7615873420229553</c:v>
                </c:pt>
                <c:pt idx="17">
                  <c:v>0.761257525083612</c:v>
                </c:pt>
                <c:pt idx="18">
                  <c:v>0.76164346062438559</c:v>
                </c:pt>
                <c:pt idx="19">
                  <c:v>0.76129377794336806</c:v>
                </c:pt>
                <c:pt idx="20">
                  <c:v>0.76122641302680316</c:v>
                </c:pt>
                <c:pt idx="21">
                  <c:v>0.76103622577927543</c:v>
                </c:pt>
                <c:pt idx="22">
                  <c:v>0.76120350647222679</c:v>
                </c:pt>
                <c:pt idx="23">
                  <c:v>0.76179356320973235</c:v>
                </c:pt>
                <c:pt idx="24">
                  <c:v>0.76117035180861903</c:v>
                </c:pt>
                <c:pt idx="25">
                  <c:v>0.76089953472341887</c:v>
                </c:pt>
                <c:pt idx="26">
                  <c:v>0.7611957449602732</c:v>
                </c:pt>
                <c:pt idx="27">
                  <c:v>0.7611260904044409</c:v>
                </c:pt>
                <c:pt idx="28">
                  <c:v>0.76092402945873738</c:v>
                </c:pt>
                <c:pt idx="29">
                  <c:v>0.76128568628731952</c:v>
                </c:pt>
                <c:pt idx="30">
                  <c:v>0.7609538295471272</c:v>
                </c:pt>
                <c:pt idx="31">
                  <c:v>0.76123099659272841</c:v>
                </c:pt>
                <c:pt idx="32">
                  <c:v>0.7614996029442187</c:v>
                </c:pt>
                <c:pt idx="33">
                  <c:v>0.76126486258306736</c:v>
                </c:pt>
                <c:pt idx="34">
                  <c:v>0.76089106207950885</c:v>
                </c:pt>
                <c:pt idx="35">
                  <c:v>0.76100778843117045</c:v>
                </c:pt>
                <c:pt idx="36">
                  <c:v>0.76112744485940997</c:v>
                </c:pt>
                <c:pt idx="37">
                  <c:v>0.7609241809983861</c:v>
                </c:pt>
                <c:pt idx="38">
                  <c:v>0.76104934523393719</c:v>
                </c:pt>
                <c:pt idx="39">
                  <c:v>0.76149367596868101</c:v>
                </c:pt>
                <c:pt idx="40">
                  <c:v>0.761237606698972</c:v>
                </c:pt>
                <c:pt idx="41">
                  <c:v>0.76128556802500702</c:v>
                </c:pt>
                <c:pt idx="42">
                  <c:v>0.76105039568050781</c:v>
                </c:pt>
                <c:pt idx="43">
                  <c:v>0.76124182883408997</c:v>
                </c:pt>
                <c:pt idx="44">
                  <c:v>0.7611326454477626</c:v>
                </c:pt>
                <c:pt idx="45">
                  <c:v>0.76108619502935126</c:v>
                </c:pt>
                <c:pt idx="46">
                  <c:v>0.76123431015607101</c:v>
                </c:pt>
                <c:pt idx="47">
                  <c:v>0.76141020556547034</c:v>
                </c:pt>
                <c:pt idx="48">
                  <c:v>0.76120787717925342</c:v>
                </c:pt>
                <c:pt idx="49">
                  <c:v>0.76109516101718278</c:v>
                </c:pt>
                <c:pt idx="50">
                  <c:v>0.76130923979128506</c:v>
                </c:pt>
                <c:pt idx="51">
                  <c:v>0.76116419072720742</c:v>
                </c:pt>
                <c:pt idx="52">
                  <c:v>0.76128923586190733</c:v>
                </c:pt>
                <c:pt idx="53">
                  <c:v>0.76112397073261617</c:v>
                </c:pt>
                <c:pt idx="54">
                  <c:v>0.76125122818550239</c:v>
                </c:pt>
                <c:pt idx="55">
                  <c:v>0.76121745447567357</c:v>
                </c:pt>
                <c:pt idx="56">
                  <c:v>0.76117395374616836</c:v>
                </c:pt>
                <c:pt idx="57">
                  <c:v>0.76105712559309779</c:v>
                </c:pt>
                <c:pt idx="58">
                  <c:v>0.76110451115748912</c:v>
                </c:pt>
                <c:pt idx="59">
                  <c:v>0.76127922211172672</c:v>
                </c:pt>
                <c:pt idx="60">
                  <c:v>0.76118454538443747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87-45BA-99CD-92834B07B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87760"/>
        <c:axId val="508994832"/>
      </c:lineChart>
      <c:catAx>
        <c:axId val="50898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94832"/>
        <c:crosses val="autoZero"/>
        <c:auto val="1"/>
        <c:lblAlgn val="ctr"/>
        <c:lblOffset val="100"/>
        <c:noMultiLvlLbl val="0"/>
      </c:catAx>
      <c:valAx>
        <c:axId val="5089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8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LoOCBP</a:t>
            </a:r>
            <a:r>
              <a:rPr lang="en-GB" baseline="0"/>
              <a:t>:LoaXMI vs  LoaCBP:LoaXMI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'Conference Load Time'!$M$1</c:f>
              <c:strCache>
                <c:ptCount val="1"/>
                <c:pt idx="0">
                  <c:v>LoOCBP:LoaXMI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'Conference Load Time'!$A$2:$A$62</c:f>
              <c:numCache>
                <c:formatCode>General</c:formatCode>
                <c:ptCount val="61"/>
                <c:pt idx="0">
                  <c:v>1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</c:numCache>
            </c:numRef>
          </c:cat>
          <c:val>
            <c:numRef>
              <c:f>'Conference Load Time'!$M$2:$M$62</c:f>
              <c:numCache>
                <c:formatCode>0.00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3.0634920634920637</c:v>
                </c:pt>
                <c:pt idx="3">
                  <c:v>1.3020833333333333</c:v>
                </c:pt>
                <c:pt idx="4">
                  <c:v>3.1276595744680851</c:v>
                </c:pt>
                <c:pt idx="5">
                  <c:v>4.032258064516129</c:v>
                </c:pt>
                <c:pt idx="6">
                  <c:v>1.953125</c:v>
                </c:pt>
                <c:pt idx="7">
                  <c:v>3.2608695652173911</c:v>
                </c:pt>
                <c:pt idx="8">
                  <c:v>19.222222222222221</c:v>
                </c:pt>
                <c:pt idx="9">
                  <c:v>7.3125</c:v>
                </c:pt>
                <c:pt idx="10">
                  <c:v>5.25</c:v>
                </c:pt>
                <c:pt idx="11">
                  <c:v>6.6595744680851068</c:v>
                </c:pt>
                <c:pt idx="12">
                  <c:v>9.806451612903226</c:v>
                </c:pt>
                <c:pt idx="13">
                  <c:v>9.8000000000000007</c:v>
                </c:pt>
                <c:pt idx="14">
                  <c:v>6.241935483870968</c:v>
                </c:pt>
                <c:pt idx="15">
                  <c:v>5.4230769230769234</c:v>
                </c:pt>
                <c:pt idx="16">
                  <c:v>6.870967741935484</c:v>
                </c:pt>
                <c:pt idx="17">
                  <c:v>6.967741935483871</c:v>
                </c:pt>
                <c:pt idx="18">
                  <c:v>6.2051282051282053</c:v>
                </c:pt>
                <c:pt idx="19">
                  <c:v>7.2051282051282062</c:v>
                </c:pt>
                <c:pt idx="20">
                  <c:v>7.924050632911392</c:v>
                </c:pt>
                <c:pt idx="21">
                  <c:v>6.1595744680851059</c:v>
                </c:pt>
                <c:pt idx="22">
                  <c:v>7.5666666666666673</c:v>
                </c:pt>
                <c:pt idx="23">
                  <c:v>7.8404255319148932</c:v>
                </c:pt>
                <c:pt idx="24">
                  <c:v>7.4315789473684202</c:v>
                </c:pt>
                <c:pt idx="25">
                  <c:v>8.4521739130434774</c:v>
                </c:pt>
                <c:pt idx="26">
                  <c:v>6.2110091743119273</c:v>
                </c:pt>
                <c:pt idx="27">
                  <c:v>5.5963302752293576</c:v>
                </c:pt>
                <c:pt idx="28">
                  <c:v>6.3680000000000003</c:v>
                </c:pt>
                <c:pt idx="29">
                  <c:v>7.7657657657657655</c:v>
                </c:pt>
                <c:pt idx="30">
                  <c:v>7.6146788990825689</c:v>
                </c:pt>
                <c:pt idx="31">
                  <c:v>8.1454545454545464</c:v>
                </c:pt>
                <c:pt idx="32">
                  <c:v>7.6984126984126977</c:v>
                </c:pt>
                <c:pt idx="33">
                  <c:v>7.3571428571428568</c:v>
                </c:pt>
                <c:pt idx="34">
                  <c:v>5.5923566878980893</c:v>
                </c:pt>
                <c:pt idx="35">
                  <c:v>8.6909090909090914</c:v>
                </c:pt>
                <c:pt idx="36">
                  <c:v>8.1358024691358022</c:v>
                </c:pt>
                <c:pt idx="37">
                  <c:v>9.0816326530612255</c:v>
                </c:pt>
                <c:pt idx="38">
                  <c:v>5.5888888888888895</c:v>
                </c:pt>
                <c:pt idx="39">
                  <c:v>9.0214285714285705</c:v>
                </c:pt>
                <c:pt idx="40">
                  <c:v>8.0126582278481013</c:v>
                </c:pt>
                <c:pt idx="41">
                  <c:v>6.5087719298245608</c:v>
                </c:pt>
                <c:pt idx="42">
                  <c:v>12.528</c:v>
                </c:pt>
                <c:pt idx="43">
                  <c:v>9.4598930481283414</c:v>
                </c:pt>
                <c:pt idx="44">
                  <c:v>9.9767441860465116</c:v>
                </c:pt>
                <c:pt idx="45">
                  <c:v>7.3613861386138613</c:v>
                </c:pt>
                <c:pt idx="46">
                  <c:v>7</c:v>
                </c:pt>
                <c:pt idx="47">
                  <c:v>7.163636363636364</c:v>
                </c:pt>
                <c:pt idx="48">
                  <c:v>7.9902439024390244</c:v>
                </c:pt>
                <c:pt idx="49">
                  <c:v>8.0758928571428559</c:v>
                </c:pt>
                <c:pt idx="50">
                  <c:v>11.449101796407184</c:v>
                </c:pt>
                <c:pt idx="51">
                  <c:v>7.2755555555555551</c:v>
                </c:pt>
                <c:pt idx="52">
                  <c:v>7.3262711864406791</c:v>
                </c:pt>
                <c:pt idx="53">
                  <c:v>6.6653846153846157</c:v>
                </c:pt>
                <c:pt idx="54">
                  <c:v>8.3278008298755193</c:v>
                </c:pt>
                <c:pt idx="55">
                  <c:v>7.4223107569721112</c:v>
                </c:pt>
                <c:pt idx="56">
                  <c:v>6.3510638297872344</c:v>
                </c:pt>
                <c:pt idx="57">
                  <c:v>8.6388888888888893</c:v>
                </c:pt>
                <c:pt idx="58">
                  <c:v>7.8014705882352935</c:v>
                </c:pt>
                <c:pt idx="59">
                  <c:v>8.5774058577405849</c:v>
                </c:pt>
                <c:pt idx="60">
                  <c:v>7.2730496453900724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FA-4FA1-B537-589D8E7B5AA7}"/>
            </c:ext>
          </c:extLst>
        </c:ser>
        <c:ser>
          <c:idx val="1"/>
          <c:order val="1"/>
          <c:tx>
            <c:strRef>
              <c:f>'Conference Load Time'!$N$1</c:f>
              <c:strCache>
                <c:ptCount val="1"/>
                <c:pt idx="0">
                  <c:v>LoaCBP:LoaXMI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'Conference Load Time'!$A$2:$A$62</c:f>
              <c:numCache>
                <c:formatCode>General</c:formatCode>
                <c:ptCount val="61"/>
                <c:pt idx="0">
                  <c:v>1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</c:numCache>
            </c:numRef>
          </c:cat>
          <c:val>
            <c:numRef>
              <c:f>'Conference Load Time'!$N$2:$N$62</c:f>
              <c:numCache>
                <c:formatCode>0.00</c:formatCode>
                <c:ptCount val="61"/>
                <c:pt idx="0">
                  <c:v>0.26315789473684209</c:v>
                </c:pt>
                <c:pt idx="1">
                  <c:v>0</c:v>
                </c:pt>
                <c:pt idx="2">
                  <c:v>2.2380952380952377</c:v>
                </c:pt>
                <c:pt idx="3">
                  <c:v>2.78125</c:v>
                </c:pt>
                <c:pt idx="4">
                  <c:v>2.9787234042553195</c:v>
                </c:pt>
                <c:pt idx="5">
                  <c:v>4.032258064516129</c:v>
                </c:pt>
                <c:pt idx="6">
                  <c:v>2.578125</c:v>
                </c:pt>
                <c:pt idx="7">
                  <c:v>4.2826086956521738</c:v>
                </c:pt>
                <c:pt idx="8">
                  <c:v>31.333333333333332</c:v>
                </c:pt>
                <c:pt idx="9">
                  <c:v>6.34375</c:v>
                </c:pt>
                <c:pt idx="10">
                  <c:v>6.854166666666667</c:v>
                </c:pt>
                <c:pt idx="11">
                  <c:v>7.7659574468085104</c:v>
                </c:pt>
                <c:pt idx="12">
                  <c:v>13.129032258064516</c:v>
                </c:pt>
                <c:pt idx="13">
                  <c:v>10.799999999999999</c:v>
                </c:pt>
                <c:pt idx="14">
                  <c:v>7.080645161290323</c:v>
                </c:pt>
                <c:pt idx="15">
                  <c:v>6.6410256410256414</c:v>
                </c:pt>
                <c:pt idx="16">
                  <c:v>9.1774193548387082</c:v>
                </c:pt>
                <c:pt idx="17">
                  <c:v>8.4193548387096779</c:v>
                </c:pt>
                <c:pt idx="18">
                  <c:v>8.115384615384615</c:v>
                </c:pt>
                <c:pt idx="19">
                  <c:v>8.5</c:v>
                </c:pt>
                <c:pt idx="20">
                  <c:v>9.3291139240506329</c:v>
                </c:pt>
                <c:pt idx="21">
                  <c:v>7.8617021276595747</c:v>
                </c:pt>
                <c:pt idx="22">
                  <c:v>10.200000000000001</c:v>
                </c:pt>
                <c:pt idx="23">
                  <c:v>8.8404255319148923</c:v>
                </c:pt>
                <c:pt idx="24">
                  <c:v>9.0210526315789465</c:v>
                </c:pt>
                <c:pt idx="25">
                  <c:v>7.2782608695652167</c:v>
                </c:pt>
                <c:pt idx="26">
                  <c:v>8.3394495412844041</c:v>
                </c:pt>
                <c:pt idx="27">
                  <c:v>7.192660550458716</c:v>
                </c:pt>
                <c:pt idx="28">
                  <c:v>7.88</c:v>
                </c:pt>
                <c:pt idx="29">
                  <c:v>9.3243243243243228</c:v>
                </c:pt>
                <c:pt idx="30">
                  <c:v>9.9816513761467895</c:v>
                </c:pt>
                <c:pt idx="31">
                  <c:v>10.00909090909091</c:v>
                </c:pt>
                <c:pt idx="32">
                  <c:v>9.0952380952380949</c:v>
                </c:pt>
                <c:pt idx="33">
                  <c:v>8.0642857142857132</c:v>
                </c:pt>
                <c:pt idx="34">
                  <c:v>7.7643312101910835</c:v>
                </c:pt>
                <c:pt idx="35">
                  <c:v>11.163636363636364</c:v>
                </c:pt>
                <c:pt idx="36">
                  <c:v>8.2469135802469147</c:v>
                </c:pt>
                <c:pt idx="37">
                  <c:v>9.4013605442176864</c:v>
                </c:pt>
                <c:pt idx="38">
                  <c:v>8.9777777777777779</c:v>
                </c:pt>
                <c:pt idx="39">
                  <c:v>10.757142857142856</c:v>
                </c:pt>
                <c:pt idx="40">
                  <c:v>10.702531645569621</c:v>
                </c:pt>
                <c:pt idx="41">
                  <c:v>11.309941520467834</c:v>
                </c:pt>
                <c:pt idx="42">
                  <c:v>12.327999999999999</c:v>
                </c:pt>
                <c:pt idx="43">
                  <c:v>8.5347593582887704</c:v>
                </c:pt>
                <c:pt idx="44">
                  <c:v>9.720930232558139</c:v>
                </c:pt>
                <c:pt idx="45">
                  <c:v>11.024752475247523</c:v>
                </c:pt>
                <c:pt idx="46">
                  <c:v>10.218446601941748</c:v>
                </c:pt>
                <c:pt idx="47">
                  <c:v>10.477272727272728</c:v>
                </c:pt>
                <c:pt idx="48">
                  <c:v>9.9073170731707325</c:v>
                </c:pt>
                <c:pt idx="49">
                  <c:v>8.5758928571428577</c:v>
                </c:pt>
                <c:pt idx="50">
                  <c:v>11.964071856287424</c:v>
                </c:pt>
                <c:pt idx="51">
                  <c:v>9.8666666666666671</c:v>
                </c:pt>
                <c:pt idx="52">
                  <c:v>8.4703389830508478</c:v>
                </c:pt>
                <c:pt idx="53">
                  <c:v>9.1423076923076909</c:v>
                </c:pt>
                <c:pt idx="54">
                  <c:v>8.6763485477178435</c:v>
                </c:pt>
                <c:pt idx="55">
                  <c:v>8.5458167330677295</c:v>
                </c:pt>
                <c:pt idx="56">
                  <c:v>8.9432624113475185</c:v>
                </c:pt>
                <c:pt idx="57">
                  <c:v>9.1587301587301582</c:v>
                </c:pt>
                <c:pt idx="58">
                  <c:v>8.485294117647058</c:v>
                </c:pt>
                <c:pt idx="59">
                  <c:v>10.259414225941423</c:v>
                </c:pt>
                <c:pt idx="60">
                  <c:v>8.7943262411347529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FA-4FA1-B537-589D8E7B5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85584"/>
        <c:axId val="508978512"/>
      </c:lineChart>
      <c:catAx>
        <c:axId val="50898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78512"/>
        <c:crosses val="autoZero"/>
        <c:auto val="1"/>
        <c:lblAlgn val="ctr"/>
        <c:lblOffset val="100"/>
        <c:noMultiLvlLbl val="0"/>
      </c:catAx>
      <c:valAx>
        <c:axId val="50897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8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'Conference Load Time'!$H$1</c:f>
              <c:strCache>
                <c:ptCount val="1"/>
                <c:pt idx="0">
                  <c:v>CBP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'Conference Load Time'!$C$2:$C$62</c:f>
              <c:numCache>
                <c:formatCode>0</c:formatCode>
                <c:ptCount val="61"/>
                <c:pt idx="0">
                  <c:v>1E-3</c:v>
                </c:pt>
                <c:pt idx="1">
                  <c:v>0.01</c:v>
                </c:pt>
                <c:pt idx="2">
                  <c:v>0.48299999999999998</c:v>
                </c:pt>
                <c:pt idx="3">
                  <c:v>1.4810000000000001</c:v>
                </c:pt>
                <c:pt idx="4">
                  <c:v>1.883</c:v>
                </c:pt>
                <c:pt idx="5">
                  <c:v>2.1640000000000001</c:v>
                </c:pt>
                <c:pt idx="6">
                  <c:v>2.927</c:v>
                </c:pt>
                <c:pt idx="7">
                  <c:v>3.59</c:v>
                </c:pt>
                <c:pt idx="8">
                  <c:v>3.8980000000000001</c:v>
                </c:pt>
                <c:pt idx="9">
                  <c:v>4.6159999999999997</c:v>
                </c:pt>
                <c:pt idx="10">
                  <c:v>4.9009999999999998</c:v>
                </c:pt>
                <c:pt idx="11">
                  <c:v>5.68</c:v>
                </c:pt>
                <c:pt idx="12">
                  <c:v>6.1379999999999999</c:v>
                </c:pt>
                <c:pt idx="13">
                  <c:v>6.9020000000000001</c:v>
                </c:pt>
                <c:pt idx="14">
                  <c:v>7.4530000000000003</c:v>
                </c:pt>
                <c:pt idx="15">
                  <c:v>7.9409999999999998</c:v>
                </c:pt>
                <c:pt idx="16">
                  <c:v>8.4749999999999996</c:v>
                </c:pt>
                <c:pt idx="17">
                  <c:v>8.9890000000000008</c:v>
                </c:pt>
                <c:pt idx="18">
                  <c:v>9.65</c:v>
                </c:pt>
                <c:pt idx="19">
                  <c:v>10.327999999999999</c:v>
                </c:pt>
                <c:pt idx="20">
                  <c:v>10.967000000000001</c:v>
                </c:pt>
                <c:pt idx="21">
                  <c:v>11.42</c:v>
                </c:pt>
                <c:pt idx="22">
                  <c:v>11.741</c:v>
                </c:pt>
                <c:pt idx="23">
                  <c:v>12.733000000000001</c:v>
                </c:pt>
                <c:pt idx="24">
                  <c:v>13.335000000000001</c:v>
                </c:pt>
                <c:pt idx="25">
                  <c:v>13.976000000000001</c:v>
                </c:pt>
                <c:pt idx="26">
                  <c:v>14.644</c:v>
                </c:pt>
                <c:pt idx="27">
                  <c:v>15.177</c:v>
                </c:pt>
                <c:pt idx="28">
                  <c:v>15.888</c:v>
                </c:pt>
                <c:pt idx="29">
                  <c:v>16.562999999999999</c:v>
                </c:pt>
                <c:pt idx="30">
                  <c:v>17.170999999999999</c:v>
                </c:pt>
                <c:pt idx="31">
                  <c:v>17.571999999999999</c:v>
                </c:pt>
                <c:pt idx="32">
                  <c:v>17.995999999999999</c:v>
                </c:pt>
                <c:pt idx="33">
                  <c:v>18.786999999999999</c:v>
                </c:pt>
                <c:pt idx="34">
                  <c:v>19.850999999999999</c:v>
                </c:pt>
                <c:pt idx="35">
                  <c:v>20.195</c:v>
                </c:pt>
                <c:pt idx="36">
                  <c:v>21.175000000000001</c:v>
                </c:pt>
                <c:pt idx="37">
                  <c:v>21.689</c:v>
                </c:pt>
                <c:pt idx="38">
                  <c:v>22.4</c:v>
                </c:pt>
                <c:pt idx="39">
                  <c:v>23.332999999999998</c:v>
                </c:pt>
                <c:pt idx="40">
                  <c:v>23.724</c:v>
                </c:pt>
                <c:pt idx="41">
                  <c:v>24.303000000000001</c:v>
                </c:pt>
                <c:pt idx="42">
                  <c:v>24.98</c:v>
                </c:pt>
                <c:pt idx="43">
                  <c:v>25.530999999999999</c:v>
                </c:pt>
                <c:pt idx="44">
                  <c:v>26.431000000000001</c:v>
                </c:pt>
                <c:pt idx="45">
                  <c:v>27.425000000000001</c:v>
                </c:pt>
                <c:pt idx="46">
                  <c:v>28.294</c:v>
                </c:pt>
                <c:pt idx="47">
                  <c:v>29.062999999999999</c:v>
                </c:pt>
                <c:pt idx="48">
                  <c:v>29.806000000000001</c:v>
                </c:pt>
                <c:pt idx="49">
                  <c:v>30.523</c:v>
                </c:pt>
                <c:pt idx="50">
                  <c:v>31.222000000000001</c:v>
                </c:pt>
                <c:pt idx="51">
                  <c:v>32.100999999999999</c:v>
                </c:pt>
                <c:pt idx="52">
                  <c:v>32.822000000000003</c:v>
                </c:pt>
                <c:pt idx="53">
                  <c:v>33.543999999999997</c:v>
                </c:pt>
                <c:pt idx="54">
                  <c:v>34.363999999999997</c:v>
                </c:pt>
                <c:pt idx="55">
                  <c:v>35.097000000000001</c:v>
                </c:pt>
                <c:pt idx="56">
                  <c:v>35.57</c:v>
                </c:pt>
                <c:pt idx="57">
                  <c:v>36.393999999999998</c:v>
                </c:pt>
                <c:pt idx="58">
                  <c:v>37.442</c:v>
                </c:pt>
                <c:pt idx="59">
                  <c:v>38.070999999999998</c:v>
                </c:pt>
                <c:pt idx="60">
                  <c:v>38.96</c:v>
                </c:pt>
              </c:numCache>
            </c:numRef>
          </c:cat>
          <c:val>
            <c:numRef>
              <c:f>'Conference Load Time'!$H$2:$H$62</c:f>
              <c:numCache>
                <c:formatCode>General</c:formatCode>
                <c:ptCount val="61"/>
                <c:pt idx="0">
                  <c:v>1.4999999999999999E-2</c:v>
                </c:pt>
                <c:pt idx="1">
                  <c:v>1.6E-2</c:v>
                </c:pt>
                <c:pt idx="2">
                  <c:v>0.14099999999999999</c:v>
                </c:pt>
                <c:pt idx="3">
                  <c:v>0.26700000000000002</c:v>
                </c:pt>
                <c:pt idx="4">
                  <c:v>0.14000000000000001</c:v>
                </c:pt>
                <c:pt idx="5">
                  <c:v>0.125</c:v>
                </c:pt>
                <c:pt idx="6">
                  <c:v>0.16500000000000001</c:v>
                </c:pt>
                <c:pt idx="7">
                  <c:v>0.19700000000000001</c:v>
                </c:pt>
                <c:pt idx="8">
                  <c:v>0.28199999999999997</c:v>
                </c:pt>
                <c:pt idx="9">
                  <c:v>0.20300000000000001</c:v>
                </c:pt>
                <c:pt idx="10">
                  <c:v>0.32900000000000001</c:v>
                </c:pt>
                <c:pt idx="11">
                  <c:v>0.36499999999999999</c:v>
                </c:pt>
                <c:pt idx="12">
                  <c:v>0.40699999999999997</c:v>
                </c:pt>
                <c:pt idx="13">
                  <c:v>0.378</c:v>
                </c:pt>
                <c:pt idx="14">
                  <c:v>0.439</c:v>
                </c:pt>
                <c:pt idx="15">
                  <c:v>0.51800000000000002</c:v>
                </c:pt>
                <c:pt idx="16">
                  <c:v>0.56899999999999995</c:v>
                </c:pt>
                <c:pt idx="17">
                  <c:v>0.52200000000000002</c:v>
                </c:pt>
                <c:pt idx="18">
                  <c:v>0.63300000000000001</c:v>
                </c:pt>
                <c:pt idx="19">
                  <c:v>0.66300000000000003</c:v>
                </c:pt>
                <c:pt idx="20">
                  <c:v>0.73699999999999999</c:v>
                </c:pt>
                <c:pt idx="21">
                  <c:v>0.73899999999999999</c:v>
                </c:pt>
                <c:pt idx="22">
                  <c:v>0.61199999999999999</c:v>
                </c:pt>
                <c:pt idx="23">
                  <c:v>0.83099999999999996</c:v>
                </c:pt>
                <c:pt idx="24">
                  <c:v>0.85699999999999998</c:v>
                </c:pt>
                <c:pt idx="25">
                  <c:v>0.83699999999999997</c:v>
                </c:pt>
                <c:pt idx="26">
                  <c:v>0.90900000000000003</c:v>
                </c:pt>
                <c:pt idx="27">
                  <c:v>0.78400000000000003</c:v>
                </c:pt>
                <c:pt idx="28">
                  <c:v>0.98499999999999999</c:v>
                </c:pt>
                <c:pt idx="29">
                  <c:v>1.0349999999999999</c:v>
                </c:pt>
                <c:pt idx="30">
                  <c:v>1.0880000000000001</c:v>
                </c:pt>
                <c:pt idx="31">
                  <c:v>1.101</c:v>
                </c:pt>
                <c:pt idx="32">
                  <c:v>1.1459999999999999</c:v>
                </c:pt>
                <c:pt idx="33">
                  <c:v>1.129</c:v>
                </c:pt>
                <c:pt idx="34">
                  <c:v>1.2190000000000001</c:v>
                </c:pt>
                <c:pt idx="35">
                  <c:v>1.228</c:v>
                </c:pt>
                <c:pt idx="36">
                  <c:v>1.3360000000000001</c:v>
                </c:pt>
                <c:pt idx="37">
                  <c:v>1.3819999999999999</c:v>
                </c:pt>
                <c:pt idx="38">
                  <c:v>1.6160000000000001</c:v>
                </c:pt>
                <c:pt idx="39">
                  <c:v>1.506</c:v>
                </c:pt>
                <c:pt idx="40">
                  <c:v>1.6910000000000001</c:v>
                </c:pt>
                <c:pt idx="41">
                  <c:v>1.9339999999999999</c:v>
                </c:pt>
                <c:pt idx="42">
                  <c:v>1.5409999999999999</c:v>
                </c:pt>
                <c:pt idx="43">
                  <c:v>1.5960000000000001</c:v>
                </c:pt>
                <c:pt idx="44">
                  <c:v>1.6719999999999999</c:v>
                </c:pt>
                <c:pt idx="45">
                  <c:v>2.2269999999999999</c:v>
                </c:pt>
                <c:pt idx="46">
                  <c:v>2.105</c:v>
                </c:pt>
                <c:pt idx="47">
                  <c:v>2.3050000000000002</c:v>
                </c:pt>
                <c:pt idx="48">
                  <c:v>2.0310000000000001</c:v>
                </c:pt>
                <c:pt idx="49">
                  <c:v>1.921</c:v>
                </c:pt>
                <c:pt idx="50">
                  <c:v>1.998</c:v>
                </c:pt>
                <c:pt idx="51">
                  <c:v>2.2200000000000002</c:v>
                </c:pt>
                <c:pt idx="52">
                  <c:v>1.9990000000000001</c:v>
                </c:pt>
                <c:pt idx="53">
                  <c:v>2.3769999999999998</c:v>
                </c:pt>
                <c:pt idx="54">
                  <c:v>2.0910000000000002</c:v>
                </c:pt>
                <c:pt idx="55">
                  <c:v>2.145</c:v>
                </c:pt>
                <c:pt idx="56">
                  <c:v>2.5219999999999998</c:v>
                </c:pt>
                <c:pt idx="57">
                  <c:v>2.3079999999999998</c:v>
                </c:pt>
                <c:pt idx="58">
                  <c:v>2.3079999999999998</c:v>
                </c:pt>
                <c:pt idx="59">
                  <c:v>2.452</c:v>
                </c:pt>
                <c:pt idx="60">
                  <c:v>2.48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DF-41C7-84CF-CCE6E8FA529A}"/>
            </c:ext>
          </c:extLst>
        </c:ser>
        <c:ser>
          <c:idx val="1"/>
          <c:order val="1"/>
          <c:tx>
            <c:strRef>
              <c:f>'Conference Load Time'!$G$1</c:f>
              <c:strCache>
                <c:ptCount val="1"/>
                <c:pt idx="0">
                  <c:v>Optimised CBP</c:v>
                </c:pt>
              </c:strCache>
            </c:strRef>
          </c:tx>
          <c:spPr>
            <a:ln w="12700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cat>
            <c:numRef>
              <c:f>'Conference Load Time'!$C$2:$C$62</c:f>
              <c:numCache>
                <c:formatCode>0</c:formatCode>
                <c:ptCount val="61"/>
                <c:pt idx="0">
                  <c:v>1E-3</c:v>
                </c:pt>
                <c:pt idx="1">
                  <c:v>0.01</c:v>
                </c:pt>
                <c:pt idx="2">
                  <c:v>0.48299999999999998</c:v>
                </c:pt>
                <c:pt idx="3">
                  <c:v>1.4810000000000001</c:v>
                </c:pt>
                <c:pt idx="4">
                  <c:v>1.883</c:v>
                </c:pt>
                <c:pt idx="5">
                  <c:v>2.1640000000000001</c:v>
                </c:pt>
                <c:pt idx="6">
                  <c:v>2.927</c:v>
                </c:pt>
                <c:pt idx="7">
                  <c:v>3.59</c:v>
                </c:pt>
                <c:pt idx="8">
                  <c:v>3.8980000000000001</c:v>
                </c:pt>
                <c:pt idx="9">
                  <c:v>4.6159999999999997</c:v>
                </c:pt>
                <c:pt idx="10">
                  <c:v>4.9009999999999998</c:v>
                </c:pt>
                <c:pt idx="11">
                  <c:v>5.68</c:v>
                </c:pt>
                <c:pt idx="12">
                  <c:v>6.1379999999999999</c:v>
                </c:pt>
                <c:pt idx="13">
                  <c:v>6.9020000000000001</c:v>
                </c:pt>
                <c:pt idx="14">
                  <c:v>7.4530000000000003</c:v>
                </c:pt>
                <c:pt idx="15">
                  <c:v>7.9409999999999998</c:v>
                </c:pt>
                <c:pt idx="16">
                  <c:v>8.4749999999999996</c:v>
                </c:pt>
                <c:pt idx="17">
                  <c:v>8.9890000000000008</c:v>
                </c:pt>
                <c:pt idx="18">
                  <c:v>9.65</c:v>
                </c:pt>
                <c:pt idx="19">
                  <c:v>10.327999999999999</c:v>
                </c:pt>
                <c:pt idx="20">
                  <c:v>10.967000000000001</c:v>
                </c:pt>
                <c:pt idx="21">
                  <c:v>11.42</c:v>
                </c:pt>
                <c:pt idx="22">
                  <c:v>11.741</c:v>
                </c:pt>
                <c:pt idx="23">
                  <c:v>12.733000000000001</c:v>
                </c:pt>
                <c:pt idx="24">
                  <c:v>13.335000000000001</c:v>
                </c:pt>
                <c:pt idx="25">
                  <c:v>13.976000000000001</c:v>
                </c:pt>
                <c:pt idx="26">
                  <c:v>14.644</c:v>
                </c:pt>
                <c:pt idx="27">
                  <c:v>15.177</c:v>
                </c:pt>
                <c:pt idx="28">
                  <c:v>15.888</c:v>
                </c:pt>
                <c:pt idx="29">
                  <c:v>16.562999999999999</c:v>
                </c:pt>
                <c:pt idx="30">
                  <c:v>17.170999999999999</c:v>
                </c:pt>
                <c:pt idx="31">
                  <c:v>17.571999999999999</c:v>
                </c:pt>
                <c:pt idx="32">
                  <c:v>17.995999999999999</c:v>
                </c:pt>
                <c:pt idx="33">
                  <c:v>18.786999999999999</c:v>
                </c:pt>
                <c:pt idx="34">
                  <c:v>19.850999999999999</c:v>
                </c:pt>
                <c:pt idx="35">
                  <c:v>20.195</c:v>
                </c:pt>
                <c:pt idx="36">
                  <c:v>21.175000000000001</c:v>
                </c:pt>
                <c:pt idx="37">
                  <c:v>21.689</c:v>
                </c:pt>
                <c:pt idx="38">
                  <c:v>22.4</c:v>
                </c:pt>
                <c:pt idx="39">
                  <c:v>23.332999999999998</c:v>
                </c:pt>
                <c:pt idx="40">
                  <c:v>23.724</c:v>
                </c:pt>
                <c:pt idx="41">
                  <c:v>24.303000000000001</c:v>
                </c:pt>
                <c:pt idx="42">
                  <c:v>24.98</c:v>
                </c:pt>
                <c:pt idx="43">
                  <c:v>25.530999999999999</c:v>
                </c:pt>
                <c:pt idx="44">
                  <c:v>26.431000000000001</c:v>
                </c:pt>
                <c:pt idx="45">
                  <c:v>27.425000000000001</c:v>
                </c:pt>
                <c:pt idx="46">
                  <c:v>28.294</c:v>
                </c:pt>
                <c:pt idx="47">
                  <c:v>29.062999999999999</c:v>
                </c:pt>
                <c:pt idx="48">
                  <c:v>29.806000000000001</c:v>
                </c:pt>
                <c:pt idx="49">
                  <c:v>30.523</c:v>
                </c:pt>
                <c:pt idx="50">
                  <c:v>31.222000000000001</c:v>
                </c:pt>
                <c:pt idx="51">
                  <c:v>32.100999999999999</c:v>
                </c:pt>
                <c:pt idx="52">
                  <c:v>32.822000000000003</c:v>
                </c:pt>
                <c:pt idx="53">
                  <c:v>33.543999999999997</c:v>
                </c:pt>
                <c:pt idx="54">
                  <c:v>34.363999999999997</c:v>
                </c:pt>
                <c:pt idx="55">
                  <c:v>35.097000000000001</c:v>
                </c:pt>
                <c:pt idx="56">
                  <c:v>35.57</c:v>
                </c:pt>
                <c:pt idx="57">
                  <c:v>36.393999999999998</c:v>
                </c:pt>
                <c:pt idx="58">
                  <c:v>37.442</c:v>
                </c:pt>
                <c:pt idx="59">
                  <c:v>38.070999999999998</c:v>
                </c:pt>
                <c:pt idx="60">
                  <c:v>38.96</c:v>
                </c:pt>
              </c:numCache>
            </c:numRef>
          </c:cat>
          <c:val>
            <c:numRef>
              <c:f>'Conference Load Time'!$G$2:$G$62</c:f>
              <c:numCache>
                <c:formatCode>General</c:formatCode>
                <c:ptCount val="61"/>
                <c:pt idx="0">
                  <c:v>0</c:v>
                </c:pt>
                <c:pt idx="1">
                  <c:v>1.4999999999999999E-2</c:v>
                </c:pt>
                <c:pt idx="2">
                  <c:v>0.193</c:v>
                </c:pt>
                <c:pt idx="3">
                  <c:v>0.125</c:v>
                </c:pt>
                <c:pt idx="4">
                  <c:v>0.14699999999999999</c:v>
                </c:pt>
                <c:pt idx="5">
                  <c:v>0.125</c:v>
                </c:pt>
                <c:pt idx="6">
                  <c:v>0.125</c:v>
                </c:pt>
                <c:pt idx="7">
                  <c:v>0.15</c:v>
                </c:pt>
                <c:pt idx="8">
                  <c:v>0.17299999999999999</c:v>
                </c:pt>
                <c:pt idx="9">
                  <c:v>0.23400000000000001</c:v>
                </c:pt>
                <c:pt idx="10">
                  <c:v>0.252</c:v>
                </c:pt>
                <c:pt idx="11">
                  <c:v>0.313</c:v>
                </c:pt>
                <c:pt idx="12">
                  <c:v>0.30399999999999999</c:v>
                </c:pt>
                <c:pt idx="13">
                  <c:v>0.34300000000000003</c:v>
                </c:pt>
                <c:pt idx="14">
                  <c:v>0.38700000000000001</c:v>
                </c:pt>
                <c:pt idx="15">
                  <c:v>0.42299999999999999</c:v>
                </c:pt>
                <c:pt idx="16">
                  <c:v>0.42599999999999999</c:v>
                </c:pt>
                <c:pt idx="17">
                  <c:v>0.432</c:v>
                </c:pt>
                <c:pt idx="18">
                  <c:v>0.48399999999999999</c:v>
                </c:pt>
                <c:pt idx="19">
                  <c:v>0.56200000000000006</c:v>
                </c:pt>
                <c:pt idx="20">
                  <c:v>0.626</c:v>
                </c:pt>
                <c:pt idx="21">
                  <c:v>0.57899999999999996</c:v>
                </c:pt>
                <c:pt idx="22">
                  <c:v>0.45400000000000001</c:v>
                </c:pt>
                <c:pt idx="23">
                  <c:v>0.73699999999999999</c:v>
                </c:pt>
                <c:pt idx="24">
                  <c:v>0.70599999999999996</c:v>
                </c:pt>
                <c:pt idx="25">
                  <c:v>0.97199999999999998</c:v>
                </c:pt>
                <c:pt idx="26">
                  <c:v>0.67700000000000005</c:v>
                </c:pt>
                <c:pt idx="27">
                  <c:v>0.61</c:v>
                </c:pt>
                <c:pt idx="28">
                  <c:v>0.79600000000000004</c:v>
                </c:pt>
                <c:pt idx="29">
                  <c:v>0.86199999999999999</c:v>
                </c:pt>
                <c:pt idx="30">
                  <c:v>0.83</c:v>
                </c:pt>
                <c:pt idx="31">
                  <c:v>0.89600000000000002</c:v>
                </c:pt>
                <c:pt idx="32">
                  <c:v>0.97</c:v>
                </c:pt>
                <c:pt idx="33">
                  <c:v>1.03</c:v>
                </c:pt>
                <c:pt idx="34">
                  <c:v>0.878</c:v>
                </c:pt>
                <c:pt idx="35">
                  <c:v>0.95599999999999996</c:v>
                </c:pt>
                <c:pt idx="36">
                  <c:v>1.3180000000000001</c:v>
                </c:pt>
                <c:pt idx="37">
                  <c:v>1.335</c:v>
                </c:pt>
                <c:pt idx="38">
                  <c:v>1.006</c:v>
                </c:pt>
                <c:pt idx="39">
                  <c:v>1.2629999999999999</c:v>
                </c:pt>
                <c:pt idx="40">
                  <c:v>1.266</c:v>
                </c:pt>
                <c:pt idx="41">
                  <c:v>1.113</c:v>
                </c:pt>
                <c:pt idx="42">
                  <c:v>1.5660000000000001</c:v>
                </c:pt>
                <c:pt idx="43">
                  <c:v>1.7689999999999999</c:v>
                </c:pt>
                <c:pt idx="44">
                  <c:v>1.716</c:v>
                </c:pt>
                <c:pt idx="45">
                  <c:v>1.4870000000000001</c:v>
                </c:pt>
                <c:pt idx="46">
                  <c:v>1.4419999999999999</c:v>
                </c:pt>
                <c:pt idx="47">
                  <c:v>1.5760000000000001</c:v>
                </c:pt>
                <c:pt idx="48">
                  <c:v>1.6379999999999999</c:v>
                </c:pt>
                <c:pt idx="49">
                  <c:v>1.8089999999999999</c:v>
                </c:pt>
                <c:pt idx="50">
                  <c:v>1.9119999999999999</c:v>
                </c:pt>
                <c:pt idx="51">
                  <c:v>1.637</c:v>
                </c:pt>
                <c:pt idx="52">
                  <c:v>1.7290000000000001</c:v>
                </c:pt>
                <c:pt idx="53">
                  <c:v>1.7330000000000001</c:v>
                </c:pt>
                <c:pt idx="54">
                  <c:v>2.0070000000000001</c:v>
                </c:pt>
                <c:pt idx="55">
                  <c:v>1.863</c:v>
                </c:pt>
                <c:pt idx="56">
                  <c:v>1.7909999999999999</c:v>
                </c:pt>
                <c:pt idx="57">
                  <c:v>2.177</c:v>
                </c:pt>
                <c:pt idx="58">
                  <c:v>2.1219999999999999</c:v>
                </c:pt>
                <c:pt idx="59">
                  <c:v>2.0499999999999998</c:v>
                </c:pt>
                <c:pt idx="60">
                  <c:v>2.0510000000000002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DF-41C7-84CF-CCE6E8FA529A}"/>
            </c:ext>
          </c:extLst>
        </c:ser>
        <c:ser>
          <c:idx val="0"/>
          <c:order val="2"/>
          <c:tx>
            <c:strRef>
              <c:f>'Conference Load Time'!$F$1</c:f>
              <c:strCache>
                <c:ptCount val="1"/>
                <c:pt idx="0">
                  <c:v>XMI</c:v>
                </c:pt>
              </c:strCache>
            </c:strRef>
          </c:tx>
          <c:spPr>
            <a:ln w="12700" cap="rnd">
              <a:solidFill>
                <a:srgbClr val="0066CC"/>
              </a:solidFill>
              <a:round/>
            </a:ln>
            <a:effectLst/>
          </c:spPr>
          <c:marker>
            <c:symbol val="none"/>
          </c:marker>
          <c:cat>
            <c:numRef>
              <c:f>'Conference Load Time'!$C$2:$C$62</c:f>
              <c:numCache>
                <c:formatCode>0</c:formatCode>
                <c:ptCount val="61"/>
                <c:pt idx="0">
                  <c:v>1E-3</c:v>
                </c:pt>
                <c:pt idx="1">
                  <c:v>0.01</c:v>
                </c:pt>
                <c:pt idx="2">
                  <c:v>0.48299999999999998</c:v>
                </c:pt>
                <c:pt idx="3">
                  <c:v>1.4810000000000001</c:v>
                </c:pt>
                <c:pt idx="4">
                  <c:v>1.883</c:v>
                </c:pt>
                <c:pt idx="5">
                  <c:v>2.1640000000000001</c:v>
                </c:pt>
                <c:pt idx="6">
                  <c:v>2.927</c:v>
                </c:pt>
                <c:pt idx="7">
                  <c:v>3.59</c:v>
                </c:pt>
                <c:pt idx="8">
                  <c:v>3.8980000000000001</c:v>
                </c:pt>
                <c:pt idx="9">
                  <c:v>4.6159999999999997</c:v>
                </c:pt>
                <c:pt idx="10">
                  <c:v>4.9009999999999998</c:v>
                </c:pt>
                <c:pt idx="11">
                  <c:v>5.68</c:v>
                </c:pt>
                <c:pt idx="12">
                  <c:v>6.1379999999999999</c:v>
                </c:pt>
                <c:pt idx="13">
                  <c:v>6.9020000000000001</c:v>
                </c:pt>
                <c:pt idx="14">
                  <c:v>7.4530000000000003</c:v>
                </c:pt>
                <c:pt idx="15">
                  <c:v>7.9409999999999998</c:v>
                </c:pt>
                <c:pt idx="16">
                  <c:v>8.4749999999999996</c:v>
                </c:pt>
                <c:pt idx="17">
                  <c:v>8.9890000000000008</c:v>
                </c:pt>
                <c:pt idx="18">
                  <c:v>9.65</c:v>
                </c:pt>
                <c:pt idx="19">
                  <c:v>10.327999999999999</c:v>
                </c:pt>
                <c:pt idx="20">
                  <c:v>10.967000000000001</c:v>
                </c:pt>
                <c:pt idx="21">
                  <c:v>11.42</c:v>
                </c:pt>
                <c:pt idx="22">
                  <c:v>11.741</c:v>
                </c:pt>
                <c:pt idx="23">
                  <c:v>12.733000000000001</c:v>
                </c:pt>
                <c:pt idx="24">
                  <c:v>13.335000000000001</c:v>
                </c:pt>
                <c:pt idx="25">
                  <c:v>13.976000000000001</c:v>
                </c:pt>
                <c:pt idx="26">
                  <c:v>14.644</c:v>
                </c:pt>
                <c:pt idx="27">
                  <c:v>15.177</c:v>
                </c:pt>
                <c:pt idx="28">
                  <c:v>15.888</c:v>
                </c:pt>
                <c:pt idx="29">
                  <c:v>16.562999999999999</c:v>
                </c:pt>
                <c:pt idx="30">
                  <c:v>17.170999999999999</c:v>
                </c:pt>
                <c:pt idx="31">
                  <c:v>17.571999999999999</c:v>
                </c:pt>
                <c:pt idx="32">
                  <c:v>17.995999999999999</c:v>
                </c:pt>
                <c:pt idx="33">
                  <c:v>18.786999999999999</c:v>
                </c:pt>
                <c:pt idx="34">
                  <c:v>19.850999999999999</c:v>
                </c:pt>
                <c:pt idx="35">
                  <c:v>20.195</c:v>
                </c:pt>
                <c:pt idx="36">
                  <c:v>21.175000000000001</c:v>
                </c:pt>
                <c:pt idx="37">
                  <c:v>21.689</c:v>
                </c:pt>
                <c:pt idx="38">
                  <c:v>22.4</c:v>
                </c:pt>
                <c:pt idx="39">
                  <c:v>23.332999999999998</c:v>
                </c:pt>
                <c:pt idx="40">
                  <c:v>23.724</c:v>
                </c:pt>
                <c:pt idx="41">
                  <c:v>24.303000000000001</c:v>
                </c:pt>
                <c:pt idx="42">
                  <c:v>24.98</c:v>
                </c:pt>
                <c:pt idx="43">
                  <c:v>25.530999999999999</c:v>
                </c:pt>
                <c:pt idx="44">
                  <c:v>26.431000000000001</c:v>
                </c:pt>
                <c:pt idx="45">
                  <c:v>27.425000000000001</c:v>
                </c:pt>
                <c:pt idx="46">
                  <c:v>28.294</c:v>
                </c:pt>
                <c:pt idx="47">
                  <c:v>29.062999999999999</c:v>
                </c:pt>
                <c:pt idx="48">
                  <c:v>29.806000000000001</c:v>
                </c:pt>
                <c:pt idx="49">
                  <c:v>30.523</c:v>
                </c:pt>
                <c:pt idx="50">
                  <c:v>31.222000000000001</c:v>
                </c:pt>
                <c:pt idx="51">
                  <c:v>32.100999999999999</c:v>
                </c:pt>
                <c:pt idx="52">
                  <c:v>32.822000000000003</c:v>
                </c:pt>
                <c:pt idx="53">
                  <c:v>33.543999999999997</c:v>
                </c:pt>
                <c:pt idx="54">
                  <c:v>34.363999999999997</c:v>
                </c:pt>
                <c:pt idx="55">
                  <c:v>35.097000000000001</c:v>
                </c:pt>
                <c:pt idx="56">
                  <c:v>35.57</c:v>
                </c:pt>
                <c:pt idx="57">
                  <c:v>36.393999999999998</c:v>
                </c:pt>
                <c:pt idx="58">
                  <c:v>37.442</c:v>
                </c:pt>
                <c:pt idx="59">
                  <c:v>38.070999999999998</c:v>
                </c:pt>
                <c:pt idx="60">
                  <c:v>38.96</c:v>
                </c:pt>
              </c:numCache>
            </c:numRef>
          </c:cat>
          <c:val>
            <c:numRef>
              <c:f>'Conference Load Time'!$F$2:$F$62</c:f>
              <c:numCache>
                <c:formatCode>General</c:formatCode>
                <c:ptCount val="61"/>
                <c:pt idx="0">
                  <c:v>5.7000000000000002E-2</c:v>
                </c:pt>
                <c:pt idx="1">
                  <c:v>0</c:v>
                </c:pt>
                <c:pt idx="2">
                  <c:v>6.3E-2</c:v>
                </c:pt>
                <c:pt idx="3">
                  <c:v>9.6000000000000002E-2</c:v>
                </c:pt>
                <c:pt idx="4">
                  <c:v>4.7E-2</c:v>
                </c:pt>
                <c:pt idx="5">
                  <c:v>3.1E-2</c:v>
                </c:pt>
                <c:pt idx="6">
                  <c:v>6.4000000000000001E-2</c:v>
                </c:pt>
                <c:pt idx="7">
                  <c:v>4.5999999999999999E-2</c:v>
                </c:pt>
                <c:pt idx="8">
                  <c:v>8.9999999999999993E-3</c:v>
                </c:pt>
                <c:pt idx="9">
                  <c:v>3.2000000000000001E-2</c:v>
                </c:pt>
                <c:pt idx="10">
                  <c:v>4.8000000000000001E-2</c:v>
                </c:pt>
                <c:pt idx="11">
                  <c:v>4.7E-2</c:v>
                </c:pt>
                <c:pt idx="12">
                  <c:v>3.1E-2</c:v>
                </c:pt>
                <c:pt idx="13">
                  <c:v>3.5000000000000003E-2</c:v>
                </c:pt>
                <c:pt idx="14">
                  <c:v>6.2E-2</c:v>
                </c:pt>
                <c:pt idx="15">
                  <c:v>7.8E-2</c:v>
                </c:pt>
                <c:pt idx="16">
                  <c:v>6.2E-2</c:v>
                </c:pt>
                <c:pt idx="17">
                  <c:v>6.2E-2</c:v>
                </c:pt>
                <c:pt idx="18">
                  <c:v>7.8E-2</c:v>
                </c:pt>
                <c:pt idx="19">
                  <c:v>7.8E-2</c:v>
                </c:pt>
                <c:pt idx="20">
                  <c:v>7.9000000000000001E-2</c:v>
                </c:pt>
                <c:pt idx="21">
                  <c:v>9.4E-2</c:v>
                </c:pt>
                <c:pt idx="22">
                  <c:v>0.06</c:v>
                </c:pt>
                <c:pt idx="23">
                  <c:v>9.4E-2</c:v>
                </c:pt>
                <c:pt idx="24">
                  <c:v>9.5000000000000001E-2</c:v>
                </c:pt>
                <c:pt idx="25">
                  <c:v>0.115</c:v>
                </c:pt>
                <c:pt idx="26">
                  <c:v>0.109</c:v>
                </c:pt>
                <c:pt idx="27">
                  <c:v>0.109</c:v>
                </c:pt>
                <c:pt idx="28">
                  <c:v>0.125</c:v>
                </c:pt>
                <c:pt idx="29">
                  <c:v>0.111</c:v>
                </c:pt>
                <c:pt idx="30">
                  <c:v>0.109</c:v>
                </c:pt>
                <c:pt idx="31">
                  <c:v>0.11</c:v>
                </c:pt>
                <c:pt idx="32">
                  <c:v>0.126</c:v>
                </c:pt>
                <c:pt idx="33">
                  <c:v>0.14000000000000001</c:v>
                </c:pt>
                <c:pt idx="34">
                  <c:v>0.157</c:v>
                </c:pt>
                <c:pt idx="35">
                  <c:v>0.11</c:v>
                </c:pt>
                <c:pt idx="36">
                  <c:v>0.16200000000000001</c:v>
                </c:pt>
                <c:pt idx="37">
                  <c:v>0.14699999999999999</c:v>
                </c:pt>
                <c:pt idx="38">
                  <c:v>0.18</c:v>
                </c:pt>
                <c:pt idx="39">
                  <c:v>0.14000000000000001</c:v>
                </c:pt>
                <c:pt idx="40">
                  <c:v>0.158</c:v>
                </c:pt>
                <c:pt idx="41">
                  <c:v>0.17100000000000001</c:v>
                </c:pt>
                <c:pt idx="42">
                  <c:v>0.125</c:v>
                </c:pt>
                <c:pt idx="43">
                  <c:v>0.187</c:v>
                </c:pt>
                <c:pt idx="44">
                  <c:v>0.17199999999999999</c:v>
                </c:pt>
                <c:pt idx="45">
                  <c:v>0.20200000000000001</c:v>
                </c:pt>
                <c:pt idx="46">
                  <c:v>0.20599999999999999</c:v>
                </c:pt>
                <c:pt idx="47">
                  <c:v>0.22</c:v>
                </c:pt>
                <c:pt idx="48">
                  <c:v>0.20499999999999999</c:v>
                </c:pt>
                <c:pt idx="49">
                  <c:v>0.224</c:v>
                </c:pt>
                <c:pt idx="50">
                  <c:v>0.16700000000000001</c:v>
                </c:pt>
                <c:pt idx="51">
                  <c:v>0.22500000000000001</c:v>
                </c:pt>
                <c:pt idx="52">
                  <c:v>0.23599999999999999</c:v>
                </c:pt>
                <c:pt idx="53">
                  <c:v>0.26</c:v>
                </c:pt>
                <c:pt idx="54">
                  <c:v>0.24099999999999999</c:v>
                </c:pt>
                <c:pt idx="55">
                  <c:v>0.251</c:v>
                </c:pt>
                <c:pt idx="56">
                  <c:v>0.28199999999999997</c:v>
                </c:pt>
                <c:pt idx="57">
                  <c:v>0.252</c:v>
                </c:pt>
                <c:pt idx="58">
                  <c:v>0.27200000000000002</c:v>
                </c:pt>
                <c:pt idx="59">
                  <c:v>0.23899999999999999</c:v>
                </c:pt>
                <c:pt idx="60">
                  <c:v>0.28199999999999997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DF-41C7-84CF-CCE6E8FA5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94288"/>
        <c:axId val="508977424"/>
      </c:lineChart>
      <c:catAx>
        <c:axId val="50899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US"/>
                  <a:t>Number of Objects (×1000)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508977424"/>
        <c:crosses val="autoZero"/>
        <c:auto val="0"/>
        <c:lblAlgn val="ctr"/>
        <c:lblOffset val="100"/>
        <c:noMultiLvlLbl val="0"/>
      </c:catAx>
      <c:valAx>
        <c:axId val="5089774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Load</a:t>
                </a:r>
                <a:r>
                  <a:rPr lang="en-GB" baseline="0"/>
                  <a:t> </a:t>
                </a:r>
                <a:r>
                  <a:rPr lang="en-GB"/>
                  <a:t>Time (seconds)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50899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>
          <a:solidFill>
            <a:sysClr val="windowText" lastClr="000000"/>
          </a:solidFill>
          <a:latin typeface="cmr10" panose="020B0500000000000000" pitchFamily="34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id-ID"/>
    </a:p>
  </c:txPr>
  <c:printSettings>
    <c:headerFooter/>
    <c:pageMargins b="0" l="0" r="0" t="0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LoOCBP:LoaCBP vs </a:t>
            </a:r>
            <a:r>
              <a:rPr lang="en-GB" sz="1400" b="0" i="0" u="none" strike="noStrike" baseline="0">
                <a:effectLst/>
              </a:rPr>
              <a:t>NLOCBP:NLCBP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'Empty Model'!$J$1</c:f>
              <c:strCache>
                <c:ptCount val="1"/>
                <c:pt idx="0">
                  <c:v>LoOCBP:LoaCBP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'Empty Model'!$A$2:$A$101</c:f>
              <c:numCache>
                <c:formatCode>General</c:formatCode>
                <c:ptCount val="10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</c:numCache>
            </c:numRef>
          </c:cat>
          <c:val>
            <c:numRef>
              <c:f>'Empty Model'!$J$2:$J$101</c:f>
              <c:numCache>
                <c:formatCode>0%</c:formatCode>
                <c:ptCount val="100"/>
                <c:pt idx="0">
                  <c:v>1.7692307692307694</c:v>
                </c:pt>
                <c:pt idx="1">
                  <c:v>0.74603174603174605</c:v>
                </c:pt>
                <c:pt idx="2">
                  <c:v>0.5</c:v>
                </c:pt>
                <c:pt idx="3">
                  <c:v>0.39393939393939392</c:v>
                </c:pt>
                <c:pt idx="4">
                  <c:v>0.17499999999999999</c:v>
                </c:pt>
                <c:pt idx="5">
                  <c:v>0.51515151515151514</c:v>
                </c:pt>
                <c:pt idx="6">
                  <c:v>0.43333333333333329</c:v>
                </c:pt>
                <c:pt idx="7">
                  <c:v>1</c:v>
                </c:pt>
                <c:pt idx="8">
                  <c:v>0.45945945945945943</c:v>
                </c:pt>
                <c:pt idx="9">
                  <c:v>0.66666666666666663</c:v>
                </c:pt>
                <c:pt idx="10">
                  <c:v>0.57499999999999996</c:v>
                </c:pt>
                <c:pt idx="11">
                  <c:v>0.76744186046511631</c:v>
                </c:pt>
                <c:pt idx="12">
                  <c:v>0.57446808510638303</c:v>
                </c:pt>
                <c:pt idx="13">
                  <c:v>0.76744186046511631</c:v>
                </c:pt>
                <c:pt idx="14">
                  <c:v>0.57894736842105265</c:v>
                </c:pt>
                <c:pt idx="15">
                  <c:v>0.47619047619047622</c:v>
                </c:pt>
                <c:pt idx="16">
                  <c:v>0.66666666666666663</c:v>
                </c:pt>
                <c:pt idx="17">
                  <c:v>0.61428571428571432</c:v>
                </c:pt>
                <c:pt idx="18">
                  <c:v>0.45205479452054792</c:v>
                </c:pt>
                <c:pt idx="19">
                  <c:v>0.55844155844155841</c:v>
                </c:pt>
                <c:pt idx="20">
                  <c:v>0.66666666666666663</c:v>
                </c:pt>
                <c:pt idx="21">
                  <c:v>0.57471264367816099</c:v>
                </c:pt>
                <c:pt idx="22">
                  <c:v>0.68493150684931503</c:v>
                </c:pt>
                <c:pt idx="23">
                  <c:v>0.78749999999999998</c:v>
                </c:pt>
                <c:pt idx="24">
                  <c:v>0.63855421686746983</c:v>
                </c:pt>
                <c:pt idx="25">
                  <c:v>0.63333333333333341</c:v>
                </c:pt>
                <c:pt idx="26">
                  <c:v>0.51546391752577314</c:v>
                </c:pt>
                <c:pt idx="27">
                  <c:v>0.56074766355140193</c:v>
                </c:pt>
                <c:pt idx="28">
                  <c:v>0.56074766355140193</c:v>
                </c:pt>
                <c:pt idx="29">
                  <c:v>0.49532710280373837</c:v>
                </c:pt>
                <c:pt idx="30">
                  <c:v>0.51282051282051277</c:v>
                </c:pt>
                <c:pt idx="31">
                  <c:v>0.4379084967320262</c:v>
                </c:pt>
                <c:pt idx="32">
                  <c:v>0.54248366013071903</c:v>
                </c:pt>
                <c:pt idx="33">
                  <c:v>0.59292035398230092</c:v>
                </c:pt>
                <c:pt idx="34">
                  <c:v>0.70940170940170943</c:v>
                </c:pt>
                <c:pt idx="35">
                  <c:v>0.68503937007874016</c:v>
                </c:pt>
                <c:pt idx="36">
                  <c:v>0.65811965811965811</c:v>
                </c:pt>
                <c:pt idx="37">
                  <c:v>0.57894736842105265</c:v>
                </c:pt>
                <c:pt idx="38">
                  <c:v>0.92481203007518809</c:v>
                </c:pt>
                <c:pt idx="39">
                  <c:v>0.75609756097560965</c:v>
                </c:pt>
                <c:pt idx="40">
                  <c:v>0.58394160583941601</c:v>
                </c:pt>
                <c:pt idx="41">
                  <c:v>0.55333333333333334</c:v>
                </c:pt>
                <c:pt idx="42">
                  <c:v>0.60784313725490191</c:v>
                </c:pt>
                <c:pt idx="43">
                  <c:v>0.68666666666666665</c:v>
                </c:pt>
                <c:pt idx="44">
                  <c:v>0.66666666666666674</c:v>
                </c:pt>
                <c:pt idx="45">
                  <c:v>0.625</c:v>
                </c:pt>
                <c:pt idx="46">
                  <c:v>0.45539906103286387</c:v>
                </c:pt>
                <c:pt idx="47">
                  <c:v>0.57058823529411762</c:v>
                </c:pt>
                <c:pt idx="48">
                  <c:v>0.57058823529411762</c:v>
                </c:pt>
                <c:pt idx="49">
                  <c:v>0.65317919075144504</c:v>
                </c:pt>
                <c:pt idx="50">
                  <c:v>0.42731277533039647</c:v>
                </c:pt>
                <c:pt idx="51">
                  <c:v>0.61111111111111116</c:v>
                </c:pt>
                <c:pt idx="52">
                  <c:v>0.50761421319796962</c:v>
                </c:pt>
                <c:pt idx="53">
                  <c:v>0.50214592274678105</c:v>
                </c:pt>
                <c:pt idx="54">
                  <c:v>0.49797570850202433</c:v>
                </c:pt>
                <c:pt idx="55">
                  <c:v>0.70403587443946181</c:v>
                </c:pt>
                <c:pt idx="56">
                  <c:v>0.53809523809523807</c:v>
                </c:pt>
                <c:pt idx="57">
                  <c:v>0.77294685990338163</c:v>
                </c:pt>
                <c:pt idx="58">
                  <c:v>0.58525345622119807</c:v>
                </c:pt>
                <c:pt idx="59">
                  <c:v>0.63636363636363646</c:v>
                </c:pt>
                <c:pt idx="60">
                  <c:v>0.56682027649769584</c:v>
                </c:pt>
                <c:pt idx="61">
                  <c:v>0.58798283261802575</c:v>
                </c:pt>
                <c:pt idx="62">
                  <c:v>1.0132158590308369</c:v>
                </c:pt>
                <c:pt idx="63">
                  <c:v>0.44827586206896547</c:v>
                </c:pt>
                <c:pt idx="64">
                  <c:v>0.4713804713804714</c:v>
                </c:pt>
                <c:pt idx="65">
                  <c:v>0.50689655172413783</c:v>
                </c:pt>
                <c:pt idx="66">
                  <c:v>0.59583333333333333</c:v>
                </c:pt>
                <c:pt idx="67">
                  <c:v>0.60493827160493829</c:v>
                </c:pt>
                <c:pt idx="68">
                  <c:v>0.43894389438943893</c:v>
                </c:pt>
                <c:pt idx="69">
                  <c:v>0.76249999999999996</c:v>
                </c:pt>
                <c:pt idx="70">
                  <c:v>0.5810276679841897</c:v>
                </c:pt>
                <c:pt idx="71">
                  <c:v>0.55056179775280889</c:v>
                </c:pt>
                <c:pt idx="72">
                  <c:v>0.57034220532319391</c:v>
                </c:pt>
                <c:pt idx="73">
                  <c:v>0.53231939163498099</c:v>
                </c:pt>
                <c:pt idx="74">
                  <c:v>0.52681388012618302</c:v>
                </c:pt>
                <c:pt idx="75">
                  <c:v>0.59259259259259256</c:v>
                </c:pt>
                <c:pt idx="76">
                  <c:v>0.4952681388012618</c:v>
                </c:pt>
                <c:pt idx="77">
                  <c:v>0.53003533568904593</c:v>
                </c:pt>
                <c:pt idx="78">
                  <c:v>0.60070671378091878</c:v>
                </c:pt>
                <c:pt idx="79">
                  <c:v>0.80456026058631913</c:v>
                </c:pt>
                <c:pt idx="80">
                  <c:v>0.56228956228956228</c:v>
                </c:pt>
                <c:pt idx="81">
                  <c:v>0.54882154882154877</c:v>
                </c:pt>
                <c:pt idx="82">
                  <c:v>0.56351791530944617</c:v>
                </c:pt>
                <c:pt idx="83">
                  <c:v>0.59000000000000008</c:v>
                </c:pt>
                <c:pt idx="84">
                  <c:v>0.60396039603960394</c:v>
                </c:pt>
                <c:pt idx="85">
                  <c:v>0.59000000000000008</c:v>
                </c:pt>
                <c:pt idx="86">
                  <c:v>0.58823529411764697</c:v>
                </c:pt>
                <c:pt idx="87">
                  <c:v>0.4906166219839142</c:v>
                </c:pt>
                <c:pt idx="88">
                  <c:v>0.58103975535168195</c:v>
                </c:pt>
                <c:pt idx="89">
                  <c:v>0.68529411764705883</c:v>
                </c:pt>
                <c:pt idx="90">
                  <c:v>0.51133501259445846</c:v>
                </c:pt>
                <c:pt idx="91">
                  <c:v>0.59183673469387754</c:v>
                </c:pt>
                <c:pt idx="92">
                  <c:v>0.48346055979643765</c:v>
                </c:pt>
                <c:pt idx="93">
                  <c:v>0.69164265129683</c:v>
                </c:pt>
                <c:pt idx="94">
                  <c:v>0.50127226463104324</c:v>
                </c:pt>
                <c:pt idx="95">
                  <c:v>0.55807365439093481</c:v>
                </c:pt>
                <c:pt idx="96">
                  <c:v>0.53435114503816794</c:v>
                </c:pt>
                <c:pt idx="97">
                  <c:v>0.54830287206266326</c:v>
                </c:pt>
                <c:pt idx="98">
                  <c:v>0.50487804878048781</c:v>
                </c:pt>
                <c:pt idx="99">
                  <c:v>0.5367847411444141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F-46CF-AEE1-3EB8B6BC9D8D}"/>
            </c:ext>
          </c:extLst>
        </c:ser>
        <c:ser>
          <c:idx val="1"/>
          <c:order val="1"/>
          <c:tx>
            <c:strRef>
              <c:f>'Empty Model'!$K$1</c:f>
              <c:strCache>
                <c:ptCount val="1"/>
                <c:pt idx="0">
                  <c:v>NLOCBP:NLCBP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'Empty Model'!$A$2:$A$101</c:f>
              <c:numCache>
                <c:formatCode>General</c:formatCode>
                <c:ptCount val="10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</c:numCache>
            </c:numRef>
          </c:cat>
          <c:val>
            <c:numRef>
              <c:f>'Empty Model'!$K$2:$K$101</c:f>
              <c:numCache>
                <c:formatCode>0%</c:formatCode>
                <c:ptCount val="100"/>
                <c:pt idx="0">
                  <c:v>0.2</c:v>
                </c:pt>
                <c:pt idx="1">
                  <c:v>1.1764705882352941E-2</c:v>
                </c:pt>
                <c:pt idx="2">
                  <c:v>6.0606060606060606E-3</c:v>
                </c:pt>
                <c:pt idx="3">
                  <c:v>4.0816326530612249E-3</c:v>
                </c:pt>
                <c:pt idx="4">
                  <c:v>3.0769230769230769E-3</c:v>
                </c:pt>
                <c:pt idx="5">
                  <c:v>2.4691358024691358E-3</c:v>
                </c:pt>
                <c:pt idx="6">
                  <c:v>2.0618556701030928E-3</c:v>
                </c:pt>
                <c:pt idx="7">
                  <c:v>1.7699115044247787E-3</c:v>
                </c:pt>
                <c:pt idx="8">
                  <c:v>1.5503875968992248E-3</c:v>
                </c:pt>
                <c:pt idx="9">
                  <c:v>1.3793103448275861E-3</c:v>
                </c:pt>
                <c:pt idx="10">
                  <c:v>1.2422360248447205E-3</c:v>
                </c:pt>
                <c:pt idx="11">
                  <c:v>1.1299435028248588E-3</c:v>
                </c:pt>
                <c:pt idx="12">
                  <c:v>1.0362694300518134E-3</c:v>
                </c:pt>
                <c:pt idx="13">
                  <c:v>9.5693779904306223E-4</c:v>
                </c:pt>
                <c:pt idx="14">
                  <c:v>8.8888888888888893E-4</c:v>
                </c:pt>
                <c:pt idx="15">
                  <c:v>8.2987551867219915E-4</c:v>
                </c:pt>
                <c:pt idx="16">
                  <c:v>7.7821011673151756E-4</c:v>
                </c:pt>
                <c:pt idx="17">
                  <c:v>7.326007326007326E-4</c:v>
                </c:pt>
                <c:pt idx="18">
                  <c:v>6.9204152249134946E-4</c:v>
                </c:pt>
                <c:pt idx="19">
                  <c:v>6.5573770491803279E-4</c:v>
                </c:pt>
                <c:pt idx="20">
                  <c:v>6.2305295950155766E-4</c:v>
                </c:pt>
                <c:pt idx="21">
                  <c:v>5.9347181008902075E-4</c:v>
                </c:pt>
                <c:pt idx="22">
                  <c:v>5.6657223796033991E-4</c:v>
                </c:pt>
                <c:pt idx="23">
                  <c:v>5.4200542005420054E-4</c:v>
                </c:pt>
                <c:pt idx="24">
                  <c:v>5.1948051948051948E-4</c:v>
                </c:pt>
                <c:pt idx="25">
                  <c:v>4.9875311720698251E-4</c:v>
                </c:pt>
                <c:pt idx="26">
                  <c:v>4.7961630695443646E-4</c:v>
                </c:pt>
                <c:pt idx="27">
                  <c:v>4.6189376443418013E-4</c:v>
                </c:pt>
                <c:pt idx="28">
                  <c:v>4.4543429844097997E-4</c:v>
                </c:pt>
                <c:pt idx="29">
                  <c:v>4.3010752688172043E-4</c:v>
                </c:pt>
                <c:pt idx="30">
                  <c:v>4.1580041580041582E-4</c:v>
                </c:pt>
                <c:pt idx="31">
                  <c:v>4.0241448692152917E-4</c:v>
                </c:pt>
                <c:pt idx="32">
                  <c:v>3.8986354775828459E-4</c:v>
                </c:pt>
                <c:pt idx="33">
                  <c:v>3.7807183364839322E-4</c:v>
                </c:pt>
                <c:pt idx="34">
                  <c:v>3.6697247706422018E-4</c:v>
                </c:pt>
                <c:pt idx="35">
                  <c:v>3.5650623885918003E-4</c:v>
                </c:pt>
                <c:pt idx="36">
                  <c:v>3.466204506065858E-4</c:v>
                </c:pt>
                <c:pt idx="37">
                  <c:v>3.3726812816188871E-4</c:v>
                </c:pt>
                <c:pt idx="38">
                  <c:v>3.2840722495894911E-4</c:v>
                </c:pt>
                <c:pt idx="39">
                  <c:v>3.2000000000000003E-4</c:v>
                </c:pt>
                <c:pt idx="40">
                  <c:v>3.1201248049921997E-4</c:v>
                </c:pt>
                <c:pt idx="41">
                  <c:v>3.0441400304414006E-4</c:v>
                </c:pt>
                <c:pt idx="42">
                  <c:v>2.9717682020802375E-4</c:v>
                </c:pt>
                <c:pt idx="43">
                  <c:v>2.9027576197387516E-4</c:v>
                </c:pt>
                <c:pt idx="44">
                  <c:v>2.8368794326241134E-4</c:v>
                </c:pt>
                <c:pt idx="45">
                  <c:v>2.7739251040221914E-4</c:v>
                </c:pt>
                <c:pt idx="46">
                  <c:v>2.7137042062415199E-4</c:v>
                </c:pt>
                <c:pt idx="47">
                  <c:v>2.6560424966799468E-4</c:v>
                </c:pt>
                <c:pt idx="48">
                  <c:v>2.600780234070221E-4</c:v>
                </c:pt>
                <c:pt idx="49">
                  <c:v>2.5477707006369424E-4</c:v>
                </c:pt>
                <c:pt idx="50">
                  <c:v>2.4968789013732833E-4</c:v>
                </c:pt>
                <c:pt idx="51">
                  <c:v>2.4479804161566709E-4</c:v>
                </c:pt>
                <c:pt idx="52">
                  <c:v>2.4009603841536616E-4</c:v>
                </c:pt>
                <c:pt idx="53">
                  <c:v>2.3557126030624264E-4</c:v>
                </c:pt>
                <c:pt idx="54">
                  <c:v>2.3121387283236994E-4</c:v>
                </c:pt>
                <c:pt idx="55">
                  <c:v>2.2701475595913735E-4</c:v>
                </c:pt>
                <c:pt idx="56">
                  <c:v>2.2296544035674471E-4</c:v>
                </c:pt>
                <c:pt idx="57">
                  <c:v>2.190580503833516E-4</c:v>
                </c:pt>
                <c:pt idx="58">
                  <c:v>2.1528525296017224E-4</c:v>
                </c:pt>
                <c:pt idx="59">
                  <c:v>2.1164021164021165E-4</c:v>
                </c:pt>
                <c:pt idx="60">
                  <c:v>2.081165452653486E-4</c:v>
                </c:pt>
                <c:pt idx="61">
                  <c:v>2.0470829068577277E-4</c:v>
                </c:pt>
                <c:pt idx="62">
                  <c:v>2.014098690835851E-4</c:v>
                </c:pt>
                <c:pt idx="63">
                  <c:v>1.9821605550049553E-4</c:v>
                </c:pt>
                <c:pt idx="64">
                  <c:v>1.9512195121951221E-4</c:v>
                </c:pt>
                <c:pt idx="65">
                  <c:v>1.9212295869356388E-4</c:v>
                </c:pt>
                <c:pt idx="66">
                  <c:v>1.8921475875118259E-4</c:v>
                </c:pt>
                <c:pt idx="67">
                  <c:v>1.8639328984156571E-4</c:v>
                </c:pt>
                <c:pt idx="68">
                  <c:v>1.8365472910927456E-4</c:v>
                </c:pt>
                <c:pt idx="69">
                  <c:v>1.8099547511312217E-4</c:v>
                </c:pt>
                <c:pt idx="70">
                  <c:v>1.784121320249777E-4</c:v>
                </c:pt>
                <c:pt idx="71">
                  <c:v>1.7590149516270889E-4</c:v>
                </c:pt>
                <c:pt idx="72">
                  <c:v>1.7346053772766696E-4</c:v>
                </c:pt>
                <c:pt idx="73">
                  <c:v>1.7108639863130882E-4</c:v>
                </c:pt>
                <c:pt idx="74">
                  <c:v>1.6877637130801687E-4</c:v>
                </c:pt>
                <c:pt idx="75">
                  <c:v>1.6652789342214822E-4</c:v>
                </c:pt>
                <c:pt idx="76">
                  <c:v>1.6433853738701725E-4</c:v>
                </c:pt>
                <c:pt idx="77">
                  <c:v>1.6220600162206002E-4</c:v>
                </c:pt>
                <c:pt idx="78">
                  <c:v>1.6012810248198559E-4</c:v>
                </c:pt>
                <c:pt idx="79">
                  <c:v>1.5810276679841898E-4</c:v>
                </c:pt>
                <c:pt idx="80">
                  <c:v>1.56128024980484E-4</c:v>
                </c:pt>
                <c:pt idx="81">
                  <c:v>1.5420200462606013E-4</c:v>
                </c:pt>
                <c:pt idx="82">
                  <c:v>1.5232292460015231E-4</c:v>
                </c:pt>
                <c:pt idx="83">
                  <c:v>1.5048908954100828E-4</c:v>
                </c:pt>
                <c:pt idx="84">
                  <c:v>1.4869888475836432E-4</c:v>
                </c:pt>
                <c:pt idx="85">
                  <c:v>1.4695077149155033E-4</c:v>
                </c:pt>
                <c:pt idx="86">
                  <c:v>1.4524328249818446E-4</c:v>
                </c:pt>
                <c:pt idx="87">
                  <c:v>1.4357501794687725E-4</c:v>
                </c:pt>
                <c:pt idx="88">
                  <c:v>1.4194464158978E-4</c:v>
                </c:pt>
                <c:pt idx="89">
                  <c:v>1.4035087719298245E-4</c:v>
                </c:pt>
                <c:pt idx="90">
                  <c:v>1.3879250520471896E-4</c:v>
                </c:pt>
                <c:pt idx="91">
                  <c:v>1.3726835964310226E-4</c:v>
                </c:pt>
                <c:pt idx="92">
                  <c:v>1.3577732518669383E-4</c:v>
                </c:pt>
                <c:pt idx="93">
                  <c:v>1.343183344526528E-4</c:v>
                </c:pt>
                <c:pt idx="94">
                  <c:v>1.3289036544850499E-4</c:v>
                </c:pt>
                <c:pt idx="95">
                  <c:v>1.3149243918474687E-4</c:v>
                </c:pt>
                <c:pt idx="96">
                  <c:v>1.3012361743656474E-4</c:v>
                </c:pt>
                <c:pt idx="97">
                  <c:v>1.2878300064391501E-4</c:v>
                </c:pt>
                <c:pt idx="98">
                  <c:v>1.2746972594008922E-4</c:v>
                </c:pt>
                <c:pt idx="99">
                  <c:v>1.2618296529968455E-4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F-46CF-AEE1-3EB8B6BC9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87760"/>
        <c:axId val="508994832"/>
      </c:lineChart>
      <c:catAx>
        <c:axId val="50898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94832"/>
        <c:crosses val="autoZero"/>
        <c:auto val="1"/>
        <c:lblAlgn val="ctr"/>
        <c:lblOffset val="100"/>
        <c:noMultiLvlLbl val="0"/>
      </c:catAx>
      <c:valAx>
        <c:axId val="5089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8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'Tree Memory'!$J$1</c:f>
              <c:strCache>
                <c:ptCount val="1"/>
                <c:pt idx="0">
                  <c:v>CBP:XMI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'Tree Memory'!$B$2:$B$91</c:f>
              <c:numCache>
                <c:formatCode>General</c:formatCode>
                <c:ptCount val="90"/>
                <c:pt idx="0">
                  <c:v>0</c:v>
                </c:pt>
                <c:pt idx="1">
                  <c:v>450</c:v>
                </c:pt>
                <c:pt idx="2">
                  <c:v>948</c:v>
                </c:pt>
                <c:pt idx="3">
                  <c:v>1409</c:v>
                </c:pt>
                <c:pt idx="4">
                  <c:v>1847</c:v>
                </c:pt>
                <c:pt idx="5">
                  <c:v>2320</c:v>
                </c:pt>
                <c:pt idx="6">
                  <c:v>2812</c:v>
                </c:pt>
                <c:pt idx="7">
                  <c:v>3248</c:v>
                </c:pt>
                <c:pt idx="8">
                  <c:v>3720</c:v>
                </c:pt>
                <c:pt idx="9">
                  <c:v>4201</c:v>
                </c:pt>
                <c:pt idx="10">
                  <c:v>4680</c:v>
                </c:pt>
                <c:pt idx="11">
                  <c:v>5073</c:v>
                </c:pt>
                <c:pt idx="12">
                  <c:v>5583</c:v>
                </c:pt>
                <c:pt idx="13">
                  <c:v>6020</c:v>
                </c:pt>
                <c:pt idx="14">
                  <c:v>6482</c:v>
                </c:pt>
                <c:pt idx="15">
                  <c:v>7034</c:v>
                </c:pt>
                <c:pt idx="16">
                  <c:v>7438</c:v>
                </c:pt>
                <c:pt idx="17">
                  <c:v>7916</c:v>
                </c:pt>
                <c:pt idx="18">
                  <c:v>8381</c:v>
                </c:pt>
                <c:pt idx="19">
                  <c:v>8831</c:v>
                </c:pt>
                <c:pt idx="20">
                  <c:v>9356</c:v>
                </c:pt>
                <c:pt idx="21">
                  <c:v>9858</c:v>
                </c:pt>
                <c:pt idx="22">
                  <c:v>10154</c:v>
                </c:pt>
                <c:pt idx="23">
                  <c:v>10723</c:v>
                </c:pt>
                <c:pt idx="24">
                  <c:v>11173</c:v>
                </c:pt>
                <c:pt idx="25">
                  <c:v>11633</c:v>
                </c:pt>
                <c:pt idx="26">
                  <c:v>12098</c:v>
                </c:pt>
                <c:pt idx="27">
                  <c:v>12582</c:v>
                </c:pt>
                <c:pt idx="28">
                  <c:v>13090</c:v>
                </c:pt>
                <c:pt idx="29">
                  <c:v>13488</c:v>
                </c:pt>
                <c:pt idx="30">
                  <c:v>14093</c:v>
                </c:pt>
                <c:pt idx="31">
                  <c:v>14524</c:v>
                </c:pt>
                <c:pt idx="32">
                  <c:v>14978</c:v>
                </c:pt>
                <c:pt idx="33">
                  <c:v>15264</c:v>
                </c:pt>
                <c:pt idx="34">
                  <c:v>15730</c:v>
                </c:pt>
                <c:pt idx="35">
                  <c:v>16319</c:v>
                </c:pt>
                <c:pt idx="36">
                  <c:v>16681</c:v>
                </c:pt>
                <c:pt idx="37">
                  <c:v>17158</c:v>
                </c:pt>
                <c:pt idx="38">
                  <c:v>17574</c:v>
                </c:pt>
                <c:pt idx="39">
                  <c:v>18201</c:v>
                </c:pt>
                <c:pt idx="40">
                  <c:v>18604</c:v>
                </c:pt>
                <c:pt idx="41">
                  <c:v>19146</c:v>
                </c:pt>
                <c:pt idx="42">
                  <c:v>19644</c:v>
                </c:pt>
                <c:pt idx="43">
                  <c:v>19993</c:v>
                </c:pt>
                <c:pt idx="44">
                  <c:v>20446</c:v>
                </c:pt>
                <c:pt idx="45">
                  <c:v>20954</c:v>
                </c:pt>
                <c:pt idx="46">
                  <c:v>21333</c:v>
                </c:pt>
                <c:pt idx="47">
                  <c:v>21949</c:v>
                </c:pt>
                <c:pt idx="48">
                  <c:v>22271</c:v>
                </c:pt>
                <c:pt idx="49">
                  <c:v>22851</c:v>
                </c:pt>
                <c:pt idx="50">
                  <c:v>23299</c:v>
                </c:pt>
                <c:pt idx="51">
                  <c:v>23693</c:v>
                </c:pt>
                <c:pt idx="52">
                  <c:v>24220</c:v>
                </c:pt>
                <c:pt idx="53">
                  <c:v>24780</c:v>
                </c:pt>
                <c:pt idx="54">
                  <c:v>25181</c:v>
                </c:pt>
                <c:pt idx="55">
                  <c:v>25789</c:v>
                </c:pt>
                <c:pt idx="56">
                  <c:v>26068</c:v>
                </c:pt>
                <c:pt idx="57">
                  <c:v>26620</c:v>
                </c:pt>
                <c:pt idx="58">
                  <c:v>27044</c:v>
                </c:pt>
                <c:pt idx="59">
                  <c:v>27613</c:v>
                </c:pt>
                <c:pt idx="60">
                  <c:v>27890</c:v>
                </c:pt>
                <c:pt idx="61">
                  <c:v>28370</c:v>
                </c:pt>
                <c:pt idx="62">
                  <c:v>28742</c:v>
                </c:pt>
                <c:pt idx="63">
                  <c:v>29414</c:v>
                </c:pt>
                <c:pt idx="64">
                  <c:v>29757</c:v>
                </c:pt>
                <c:pt idx="65">
                  <c:v>30230</c:v>
                </c:pt>
                <c:pt idx="66">
                  <c:v>30758</c:v>
                </c:pt>
                <c:pt idx="67">
                  <c:v>31283</c:v>
                </c:pt>
                <c:pt idx="68">
                  <c:v>31638</c:v>
                </c:pt>
                <c:pt idx="69">
                  <c:v>32119</c:v>
                </c:pt>
                <c:pt idx="70">
                  <c:v>32632</c:v>
                </c:pt>
                <c:pt idx="71">
                  <c:v>32890</c:v>
                </c:pt>
                <c:pt idx="72">
                  <c:v>33519</c:v>
                </c:pt>
                <c:pt idx="73">
                  <c:v>33951</c:v>
                </c:pt>
                <c:pt idx="74">
                  <c:v>34303</c:v>
                </c:pt>
                <c:pt idx="75">
                  <c:v>34888</c:v>
                </c:pt>
                <c:pt idx="76">
                  <c:v>35392</c:v>
                </c:pt>
                <c:pt idx="77">
                  <c:v>35789</c:v>
                </c:pt>
                <c:pt idx="78">
                  <c:v>36250</c:v>
                </c:pt>
                <c:pt idx="79">
                  <c:v>36709</c:v>
                </c:pt>
                <c:pt idx="80">
                  <c:v>37229</c:v>
                </c:pt>
                <c:pt idx="81">
                  <c:v>37654</c:v>
                </c:pt>
                <c:pt idx="82">
                  <c:v>38257</c:v>
                </c:pt>
                <c:pt idx="83">
                  <c:v>38538</c:v>
                </c:pt>
                <c:pt idx="84">
                  <c:v>39121</c:v>
                </c:pt>
                <c:pt idx="85">
                  <c:v>39648</c:v>
                </c:pt>
                <c:pt idx="86">
                  <c:v>40194</c:v>
                </c:pt>
                <c:pt idx="87">
                  <c:v>40438</c:v>
                </c:pt>
                <c:pt idx="88">
                  <c:v>40983</c:v>
                </c:pt>
                <c:pt idx="89">
                  <c:v>41345</c:v>
                </c:pt>
              </c:numCache>
            </c:numRef>
          </c:cat>
          <c:val>
            <c:numRef>
              <c:f>'Tree Memory'!$J$2:$J$91</c:f>
              <c:numCache>
                <c:formatCode>General</c:formatCode>
                <c:ptCount val="90"/>
                <c:pt idx="0">
                  <c:v>1.007100285544547</c:v>
                </c:pt>
                <c:pt idx="1">
                  <c:v>2.2872495475439241</c:v>
                </c:pt>
                <c:pt idx="2">
                  <c:v>2.5336478616791225</c:v>
                </c:pt>
                <c:pt idx="3">
                  <c:v>2.6799309313585873</c:v>
                </c:pt>
                <c:pt idx="4">
                  <c:v>2.7810492931706348</c:v>
                </c:pt>
                <c:pt idx="5">
                  <c:v>2.8458653971566452</c:v>
                </c:pt>
                <c:pt idx="6">
                  <c:v>2.845054774344645</c:v>
                </c:pt>
                <c:pt idx="7">
                  <c:v>2.8796450588359139</c:v>
                </c:pt>
                <c:pt idx="8">
                  <c:v>2.9084774183847135</c:v>
                </c:pt>
                <c:pt idx="9">
                  <c:v>2.9199207005729662</c:v>
                </c:pt>
                <c:pt idx="10">
                  <c:v>2.9545084746597148</c:v>
                </c:pt>
                <c:pt idx="11">
                  <c:v>2.9506804445045991</c:v>
                </c:pt>
                <c:pt idx="12">
                  <c:v>2.9540674983177184</c:v>
                </c:pt>
                <c:pt idx="13">
                  <c:v>2.961200666175321</c:v>
                </c:pt>
                <c:pt idx="14">
                  <c:v>2.9720117935258248</c:v>
                </c:pt>
                <c:pt idx="15">
                  <c:v>2.9675576866770981</c:v>
                </c:pt>
                <c:pt idx="16">
                  <c:v>3.0049342085829549</c:v>
                </c:pt>
                <c:pt idx="17">
                  <c:v>2.991990181441011</c:v>
                </c:pt>
                <c:pt idx="18">
                  <c:v>2.9839581022632773</c:v>
                </c:pt>
                <c:pt idx="19">
                  <c:v>2.9986244805014342</c:v>
                </c:pt>
                <c:pt idx="20">
                  <c:v>2.996446834485667</c:v>
                </c:pt>
                <c:pt idx="21">
                  <c:v>2.980676245639629</c:v>
                </c:pt>
                <c:pt idx="22">
                  <c:v>3.0052466111920495</c:v>
                </c:pt>
                <c:pt idx="23">
                  <c:v>3.0227233793566817</c:v>
                </c:pt>
                <c:pt idx="24">
                  <c:v>3.0191062638023696</c:v>
                </c:pt>
                <c:pt idx="25">
                  <c:v>3.0177130236839664</c:v>
                </c:pt>
                <c:pt idx="26">
                  <c:v>3.0018380086607146</c:v>
                </c:pt>
                <c:pt idx="27">
                  <c:v>3.0205256675730721</c:v>
                </c:pt>
                <c:pt idx="28">
                  <c:v>3.0037395655163657</c:v>
                </c:pt>
                <c:pt idx="29">
                  <c:v>3.0142936212686884</c:v>
                </c:pt>
                <c:pt idx="30">
                  <c:v>2.9808947443466334</c:v>
                </c:pt>
                <c:pt idx="31">
                  <c:v>3.0232698121979045</c:v>
                </c:pt>
                <c:pt idx="32">
                  <c:v>3.0347391737773899</c:v>
                </c:pt>
                <c:pt idx="33">
                  <c:v>3.0580695614795599</c:v>
                </c:pt>
                <c:pt idx="34">
                  <c:v>3.0862602604509073</c:v>
                </c:pt>
                <c:pt idx="35">
                  <c:v>3.0419217295433985</c:v>
                </c:pt>
                <c:pt idx="36">
                  <c:v>3.052872240907325</c:v>
                </c:pt>
                <c:pt idx="37">
                  <c:v>3.0604804587554795</c:v>
                </c:pt>
                <c:pt idx="38">
                  <c:v>3.0648194314861437</c:v>
                </c:pt>
                <c:pt idx="39">
                  <c:v>3.037810812775088</c:v>
                </c:pt>
                <c:pt idx="40">
                  <c:v>3.044793653986186</c:v>
                </c:pt>
                <c:pt idx="41">
                  <c:v>3.0346184126772733</c:v>
                </c:pt>
                <c:pt idx="42">
                  <c:v>3.0327974130720263</c:v>
                </c:pt>
                <c:pt idx="43">
                  <c:v>3.0520804225925398</c:v>
                </c:pt>
                <c:pt idx="44">
                  <c:v>3.0470300049687049</c:v>
                </c:pt>
                <c:pt idx="45">
                  <c:v>3.0404018950306604</c:v>
                </c:pt>
                <c:pt idx="46">
                  <c:v>3.0469100905352584</c:v>
                </c:pt>
                <c:pt idx="47">
                  <c:v>3.0341653327970382</c:v>
                </c:pt>
                <c:pt idx="48">
                  <c:v>3.0527791185006059</c:v>
                </c:pt>
                <c:pt idx="49">
                  <c:v>3.0279352686530503</c:v>
                </c:pt>
                <c:pt idx="50">
                  <c:v>3.0627074797864804</c:v>
                </c:pt>
                <c:pt idx="51">
                  <c:v>3.0713948328225151</c:v>
                </c:pt>
                <c:pt idx="52">
                  <c:v>3.0600929053737773</c:v>
                </c:pt>
                <c:pt idx="53">
                  <c:v>3.0384273641062172</c:v>
                </c:pt>
                <c:pt idx="54">
                  <c:v>3.052325341264067</c:v>
                </c:pt>
                <c:pt idx="55">
                  <c:v>3.0327550874834865</c:v>
                </c:pt>
                <c:pt idx="56">
                  <c:v>3.0533287577609967</c:v>
                </c:pt>
                <c:pt idx="57">
                  <c:v>3.0303523565260528</c:v>
                </c:pt>
                <c:pt idx="58">
                  <c:v>3.0407059051725627</c:v>
                </c:pt>
                <c:pt idx="59">
                  <c:v>3.0265589426429296</c:v>
                </c:pt>
                <c:pt idx="60">
                  <c:v>3.0461944940051113</c:v>
                </c:pt>
                <c:pt idx="61">
                  <c:v>3.0421100495968836</c:v>
                </c:pt>
                <c:pt idx="62">
                  <c:v>3.081307539279829</c:v>
                </c:pt>
                <c:pt idx="63">
                  <c:v>3.0632372372495791</c:v>
                </c:pt>
                <c:pt idx="64">
                  <c:v>3.0758916157379903</c:v>
                </c:pt>
                <c:pt idx="65">
                  <c:v>3.0741853590269441</c:v>
                </c:pt>
                <c:pt idx="66">
                  <c:v>3.0687249524165443</c:v>
                </c:pt>
                <c:pt idx="67">
                  <c:v>3.0633984728085988</c:v>
                </c:pt>
                <c:pt idx="68">
                  <c:v>3.0770392315295507</c:v>
                </c:pt>
                <c:pt idx="69">
                  <c:v>3.0658798492408219</c:v>
                </c:pt>
                <c:pt idx="70">
                  <c:v>3.0589431835443461</c:v>
                </c:pt>
                <c:pt idx="71">
                  <c:v>3.0799594246764315</c:v>
                </c:pt>
                <c:pt idx="72">
                  <c:v>3.0720468096499229</c:v>
                </c:pt>
                <c:pt idx="73">
                  <c:v>3.0701328944287405</c:v>
                </c:pt>
                <c:pt idx="74">
                  <c:v>3.0730938185951864</c:v>
                </c:pt>
                <c:pt idx="75">
                  <c:v>3.0955989153041816</c:v>
                </c:pt>
                <c:pt idx="76">
                  <c:v>3.0880619355829686</c:v>
                </c:pt>
                <c:pt idx="77">
                  <c:v>3.0916590361926328</c:v>
                </c:pt>
                <c:pt idx="78">
                  <c:v>3.0943779129024258</c:v>
                </c:pt>
                <c:pt idx="79">
                  <c:v>3.0840198040540217</c:v>
                </c:pt>
                <c:pt idx="80">
                  <c:v>3.0728747869249613</c:v>
                </c:pt>
                <c:pt idx="81">
                  <c:v>3.0711811654469727</c:v>
                </c:pt>
                <c:pt idx="82">
                  <c:v>3.0628578107688846</c:v>
                </c:pt>
                <c:pt idx="83">
                  <c:v>3.0811033708879112</c:v>
                </c:pt>
                <c:pt idx="84">
                  <c:v>3.069958612570761</c:v>
                </c:pt>
                <c:pt idx="85">
                  <c:v>3.067754362457682</c:v>
                </c:pt>
                <c:pt idx="86">
                  <c:v>3.059217766828072</c:v>
                </c:pt>
                <c:pt idx="87">
                  <c:v>3.0711640323907452</c:v>
                </c:pt>
                <c:pt idx="88">
                  <c:v>3.0717438684223963</c:v>
                </c:pt>
                <c:pt idx="89">
                  <c:v>3.075312973087668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C6-47D3-A8D8-8716D52344BC}"/>
            </c:ext>
          </c:extLst>
        </c:ser>
        <c:ser>
          <c:idx val="1"/>
          <c:order val="1"/>
          <c:tx>
            <c:strRef>
              <c:f>'Tree Memory'!$K$1</c:f>
              <c:strCache>
                <c:ptCount val="1"/>
                <c:pt idx="0">
                  <c:v>OH:XMI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'Tree Memory'!$B$2:$B$91</c:f>
              <c:numCache>
                <c:formatCode>General</c:formatCode>
                <c:ptCount val="90"/>
                <c:pt idx="0">
                  <c:v>0</c:v>
                </c:pt>
                <c:pt idx="1">
                  <c:v>450</c:v>
                </c:pt>
                <c:pt idx="2">
                  <c:v>948</c:v>
                </c:pt>
                <c:pt idx="3">
                  <c:v>1409</c:v>
                </c:pt>
                <c:pt idx="4">
                  <c:v>1847</c:v>
                </c:pt>
                <c:pt idx="5">
                  <c:v>2320</c:v>
                </c:pt>
                <c:pt idx="6">
                  <c:v>2812</c:v>
                </c:pt>
                <c:pt idx="7">
                  <c:v>3248</c:v>
                </c:pt>
                <c:pt idx="8">
                  <c:v>3720</c:v>
                </c:pt>
                <c:pt idx="9">
                  <c:v>4201</c:v>
                </c:pt>
                <c:pt idx="10">
                  <c:v>4680</c:v>
                </c:pt>
                <c:pt idx="11">
                  <c:v>5073</c:v>
                </c:pt>
                <c:pt idx="12">
                  <c:v>5583</c:v>
                </c:pt>
                <c:pt idx="13">
                  <c:v>6020</c:v>
                </c:pt>
                <c:pt idx="14">
                  <c:v>6482</c:v>
                </c:pt>
                <c:pt idx="15">
                  <c:v>7034</c:v>
                </c:pt>
                <c:pt idx="16">
                  <c:v>7438</c:v>
                </c:pt>
                <c:pt idx="17">
                  <c:v>7916</c:v>
                </c:pt>
                <c:pt idx="18">
                  <c:v>8381</c:v>
                </c:pt>
                <c:pt idx="19">
                  <c:v>8831</c:v>
                </c:pt>
                <c:pt idx="20">
                  <c:v>9356</c:v>
                </c:pt>
                <c:pt idx="21">
                  <c:v>9858</c:v>
                </c:pt>
                <c:pt idx="22">
                  <c:v>10154</c:v>
                </c:pt>
                <c:pt idx="23">
                  <c:v>10723</c:v>
                </c:pt>
                <c:pt idx="24">
                  <c:v>11173</c:v>
                </c:pt>
                <c:pt idx="25">
                  <c:v>11633</c:v>
                </c:pt>
                <c:pt idx="26">
                  <c:v>12098</c:v>
                </c:pt>
                <c:pt idx="27">
                  <c:v>12582</c:v>
                </c:pt>
                <c:pt idx="28">
                  <c:v>13090</c:v>
                </c:pt>
                <c:pt idx="29">
                  <c:v>13488</c:v>
                </c:pt>
                <c:pt idx="30">
                  <c:v>14093</c:v>
                </c:pt>
                <c:pt idx="31">
                  <c:v>14524</c:v>
                </c:pt>
                <c:pt idx="32">
                  <c:v>14978</c:v>
                </c:pt>
                <c:pt idx="33">
                  <c:v>15264</c:v>
                </c:pt>
                <c:pt idx="34">
                  <c:v>15730</c:v>
                </c:pt>
                <c:pt idx="35">
                  <c:v>16319</c:v>
                </c:pt>
                <c:pt idx="36">
                  <c:v>16681</c:v>
                </c:pt>
                <c:pt idx="37">
                  <c:v>17158</c:v>
                </c:pt>
                <c:pt idx="38">
                  <c:v>17574</c:v>
                </c:pt>
                <c:pt idx="39">
                  <c:v>18201</c:v>
                </c:pt>
                <c:pt idx="40">
                  <c:v>18604</c:v>
                </c:pt>
                <c:pt idx="41">
                  <c:v>19146</c:v>
                </c:pt>
                <c:pt idx="42">
                  <c:v>19644</c:v>
                </c:pt>
                <c:pt idx="43">
                  <c:v>19993</c:v>
                </c:pt>
                <c:pt idx="44">
                  <c:v>20446</c:v>
                </c:pt>
                <c:pt idx="45">
                  <c:v>20954</c:v>
                </c:pt>
                <c:pt idx="46">
                  <c:v>21333</c:v>
                </c:pt>
                <c:pt idx="47">
                  <c:v>21949</c:v>
                </c:pt>
                <c:pt idx="48">
                  <c:v>22271</c:v>
                </c:pt>
                <c:pt idx="49">
                  <c:v>22851</c:v>
                </c:pt>
                <c:pt idx="50">
                  <c:v>23299</c:v>
                </c:pt>
                <c:pt idx="51">
                  <c:v>23693</c:v>
                </c:pt>
                <c:pt idx="52">
                  <c:v>24220</c:v>
                </c:pt>
                <c:pt idx="53">
                  <c:v>24780</c:v>
                </c:pt>
                <c:pt idx="54">
                  <c:v>25181</c:v>
                </c:pt>
                <c:pt idx="55">
                  <c:v>25789</c:v>
                </c:pt>
                <c:pt idx="56">
                  <c:v>26068</c:v>
                </c:pt>
                <c:pt idx="57">
                  <c:v>26620</c:v>
                </c:pt>
                <c:pt idx="58">
                  <c:v>27044</c:v>
                </c:pt>
                <c:pt idx="59">
                  <c:v>27613</c:v>
                </c:pt>
                <c:pt idx="60">
                  <c:v>27890</c:v>
                </c:pt>
                <c:pt idx="61">
                  <c:v>28370</c:v>
                </c:pt>
                <c:pt idx="62">
                  <c:v>28742</c:v>
                </c:pt>
                <c:pt idx="63">
                  <c:v>29414</c:v>
                </c:pt>
                <c:pt idx="64">
                  <c:v>29757</c:v>
                </c:pt>
                <c:pt idx="65">
                  <c:v>30230</c:v>
                </c:pt>
                <c:pt idx="66">
                  <c:v>30758</c:v>
                </c:pt>
                <c:pt idx="67">
                  <c:v>31283</c:v>
                </c:pt>
                <c:pt idx="68">
                  <c:v>31638</c:v>
                </c:pt>
                <c:pt idx="69">
                  <c:v>32119</c:v>
                </c:pt>
                <c:pt idx="70">
                  <c:v>32632</c:v>
                </c:pt>
                <c:pt idx="71">
                  <c:v>32890</c:v>
                </c:pt>
                <c:pt idx="72">
                  <c:v>33519</c:v>
                </c:pt>
                <c:pt idx="73">
                  <c:v>33951</c:v>
                </c:pt>
                <c:pt idx="74">
                  <c:v>34303</c:v>
                </c:pt>
                <c:pt idx="75">
                  <c:v>34888</c:v>
                </c:pt>
                <c:pt idx="76">
                  <c:v>35392</c:v>
                </c:pt>
                <c:pt idx="77">
                  <c:v>35789</c:v>
                </c:pt>
                <c:pt idx="78">
                  <c:v>36250</c:v>
                </c:pt>
                <c:pt idx="79">
                  <c:v>36709</c:v>
                </c:pt>
                <c:pt idx="80">
                  <c:v>37229</c:v>
                </c:pt>
                <c:pt idx="81">
                  <c:v>37654</c:v>
                </c:pt>
                <c:pt idx="82">
                  <c:v>38257</c:v>
                </c:pt>
                <c:pt idx="83">
                  <c:v>38538</c:v>
                </c:pt>
                <c:pt idx="84">
                  <c:v>39121</c:v>
                </c:pt>
                <c:pt idx="85">
                  <c:v>39648</c:v>
                </c:pt>
                <c:pt idx="86">
                  <c:v>40194</c:v>
                </c:pt>
                <c:pt idx="87">
                  <c:v>40438</c:v>
                </c:pt>
                <c:pt idx="88">
                  <c:v>40983</c:v>
                </c:pt>
                <c:pt idx="89">
                  <c:v>41345</c:v>
                </c:pt>
              </c:numCache>
            </c:numRef>
          </c:cat>
          <c:val>
            <c:numRef>
              <c:f>'Tree Memory'!$K$2:$K$91</c:f>
              <c:numCache>
                <c:formatCode>General</c:formatCode>
                <c:ptCount val="90"/>
                <c:pt idx="0">
                  <c:v>4.8964182365228721E-3</c:v>
                </c:pt>
                <c:pt idx="1">
                  <c:v>3.4668105450293898</c:v>
                </c:pt>
                <c:pt idx="2">
                  <c:v>4.1726521427141856</c:v>
                </c:pt>
                <c:pt idx="3">
                  <c:v>4.6397020079749351</c:v>
                </c:pt>
                <c:pt idx="4">
                  <c:v>4.8487470489518447</c:v>
                </c:pt>
                <c:pt idx="5">
                  <c:v>5.0295573329109917</c:v>
                </c:pt>
                <c:pt idx="6">
                  <c:v>5.0691546994244323</c:v>
                </c:pt>
                <c:pt idx="7">
                  <c:v>5.1456172828411715</c:v>
                </c:pt>
                <c:pt idx="8">
                  <c:v>5.1932391473901411</c:v>
                </c:pt>
                <c:pt idx="9">
                  <c:v>5.2806438107013642</c:v>
                </c:pt>
                <c:pt idx="10">
                  <c:v>5.2970321767524418</c:v>
                </c:pt>
                <c:pt idx="11">
                  <c:v>5.3174714907598739</c:v>
                </c:pt>
                <c:pt idx="12">
                  <c:v>5.3667705367772651</c:v>
                </c:pt>
                <c:pt idx="13">
                  <c:v>5.3884371966947082</c:v>
                </c:pt>
                <c:pt idx="14">
                  <c:v>5.4496117145295804</c:v>
                </c:pt>
                <c:pt idx="15">
                  <c:v>5.4084432895701884</c:v>
                </c:pt>
                <c:pt idx="16">
                  <c:v>5.4269921847460951</c:v>
                </c:pt>
                <c:pt idx="17">
                  <c:v>5.4247586585897754</c:v>
                </c:pt>
                <c:pt idx="18">
                  <c:v>5.4151226180534495</c:v>
                </c:pt>
                <c:pt idx="19">
                  <c:v>5.4542638930646463</c:v>
                </c:pt>
                <c:pt idx="20">
                  <c:v>5.4578665988183372</c:v>
                </c:pt>
                <c:pt idx="21">
                  <c:v>5.4454935614568507</c:v>
                </c:pt>
                <c:pt idx="22">
                  <c:v>5.4880222600161446</c:v>
                </c:pt>
                <c:pt idx="23">
                  <c:v>5.4841523131070877</c:v>
                </c:pt>
                <c:pt idx="24">
                  <c:v>5.5049536479421448</c:v>
                </c:pt>
                <c:pt idx="25">
                  <c:v>5.5156217028438501</c:v>
                </c:pt>
                <c:pt idx="26">
                  <c:v>5.477996435213087</c:v>
                </c:pt>
                <c:pt idx="27">
                  <c:v>5.5273879413984437</c:v>
                </c:pt>
                <c:pt idx="28">
                  <c:v>5.4853880701010995</c:v>
                </c:pt>
                <c:pt idx="29">
                  <c:v>5.5227323860554502</c:v>
                </c:pt>
                <c:pt idx="30">
                  <c:v>5.4599205931579062</c:v>
                </c:pt>
                <c:pt idx="31">
                  <c:v>5.5115253809784432</c:v>
                </c:pt>
                <c:pt idx="32">
                  <c:v>5.5350697645724853</c:v>
                </c:pt>
                <c:pt idx="33">
                  <c:v>5.5802364650622458</c:v>
                </c:pt>
                <c:pt idx="34">
                  <c:v>5.590517800206749</c:v>
                </c:pt>
                <c:pt idx="35">
                  <c:v>5.4937793787183118</c:v>
                </c:pt>
                <c:pt idx="36">
                  <c:v>5.522308313636529</c:v>
                </c:pt>
                <c:pt idx="37">
                  <c:v>5.5596807770562187</c:v>
                </c:pt>
                <c:pt idx="38">
                  <c:v>5.5646584108440829</c:v>
                </c:pt>
                <c:pt idx="39">
                  <c:v>5.5254936640561283</c:v>
                </c:pt>
                <c:pt idx="40">
                  <c:v>5.5422334470324248</c:v>
                </c:pt>
                <c:pt idx="41">
                  <c:v>5.5217563377492365</c:v>
                </c:pt>
                <c:pt idx="42">
                  <c:v>5.5202025618038393</c:v>
                </c:pt>
                <c:pt idx="43">
                  <c:v>5.5711997857243354</c:v>
                </c:pt>
                <c:pt idx="44">
                  <c:v>5.5601390176580594</c:v>
                </c:pt>
                <c:pt idx="45">
                  <c:v>5.5626547673517628</c:v>
                </c:pt>
                <c:pt idx="46">
                  <c:v>5.5732384895628062</c:v>
                </c:pt>
                <c:pt idx="47">
                  <c:v>5.5759144905771931</c:v>
                </c:pt>
                <c:pt idx="48">
                  <c:v>5.6091841524257502</c:v>
                </c:pt>
                <c:pt idx="49">
                  <c:v>5.5624378319700183</c:v>
                </c:pt>
                <c:pt idx="50">
                  <c:v>5.5938607893119014</c:v>
                </c:pt>
                <c:pt idx="51">
                  <c:v>5.5888117014721255</c:v>
                </c:pt>
                <c:pt idx="52">
                  <c:v>5.5872590018776291</c:v>
                </c:pt>
                <c:pt idx="53">
                  <c:v>5.5431552489822016</c:v>
                </c:pt>
                <c:pt idx="54">
                  <c:v>5.559139728305639</c:v>
                </c:pt>
                <c:pt idx="55">
                  <c:v>5.5316531095080892</c:v>
                </c:pt>
                <c:pt idx="56">
                  <c:v>5.5880176621713975</c:v>
                </c:pt>
                <c:pt idx="57">
                  <c:v>5.5211746607528482</c:v>
                </c:pt>
                <c:pt idx="58">
                  <c:v>5.5545515957785767</c:v>
                </c:pt>
                <c:pt idx="59">
                  <c:v>5.5304463361938128</c:v>
                </c:pt>
                <c:pt idx="60">
                  <c:v>5.5795251748126251</c:v>
                </c:pt>
                <c:pt idx="61">
                  <c:v>5.5755568994599756</c:v>
                </c:pt>
                <c:pt idx="62">
                  <c:v>5.5862433819010437</c:v>
                </c:pt>
                <c:pt idx="63">
                  <c:v>5.5760595810788871</c:v>
                </c:pt>
                <c:pt idx="64">
                  <c:v>5.591666686153923</c:v>
                </c:pt>
                <c:pt idx="65">
                  <c:v>5.5991638947856099</c:v>
                </c:pt>
                <c:pt idx="66">
                  <c:v>5.5898346991169108</c:v>
                </c:pt>
                <c:pt idx="67">
                  <c:v>5.580166706019285</c:v>
                </c:pt>
                <c:pt idx="68">
                  <c:v>5.6107670628052642</c:v>
                </c:pt>
                <c:pt idx="69">
                  <c:v>5.5910608283083096</c:v>
                </c:pt>
                <c:pt idx="70">
                  <c:v>5.582502965439442</c:v>
                </c:pt>
                <c:pt idx="71">
                  <c:v>5.6182508188962919</c:v>
                </c:pt>
                <c:pt idx="72">
                  <c:v>5.6135572692803084</c:v>
                </c:pt>
                <c:pt idx="73">
                  <c:v>5.6073753267685253</c:v>
                </c:pt>
                <c:pt idx="74">
                  <c:v>5.6119571211762871</c:v>
                </c:pt>
                <c:pt idx="75">
                  <c:v>5.6097567790007119</c:v>
                </c:pt>
                <c:pt idx="76">
                  <c:v>5.6103272143413498</c:v>
                </c:pt>
                <c:pt idx="77">
                  <c:v>5.6114384129519204</c:v>
                </c:pt>
                <c:pt idx="78">
                  <c:v>5.6226952590556722</c:v>
                </c:pt>
                <c:pt idx="79">
                  <c:v>5.6059150876626624</c:v>
                </c:pt>
                <c:pt idx="80">
                  <c:v>5.5777450271673228</c:v>
                </c:pt>
                <c:pt idx="81">
                  <c:v>5.576462026800078</c:v>
                </c:pt>
                <c:pt idx="82">
                  <c:v>5.5569908620619204</c:v>
                </c:pt>
                <c:pt idx="83">
                  <c:v>5.6033363217439236</c:v>
                </c:pt>
                <c:pt idx="84">
                  <c:v>5.5805371442163461</c:v>
                </c:pt>
                <c:pt idx="85">
                  <c:v>5.5806154288855581</c:v>
                </c:pt>
                <c:pt idx="86">
                  <c:v>5.5624837588673195</c:v>
                </c:pt>
                <c:pt idx="87">
                  <c:v>5.5846602385439317</c:v>
                </c:pt>
                <c:pt idx="88">
                  <c:v>5.5973101019657552</c:v>
                </c:pt>
                <c:pt idx="89">
                  <c:v>5.6055960441946118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C6-47D3-A8D8-8716D52344BC}"/>
            </c:ext>
          </c:extLst>
        </c:ser>
        <c:ser>
          <c:idx val="2"/>
          <c:order val="2"/>
          <c:tx>
            <c:strRef>
              <c:f>'Tree Memory'!$L$1</c:f>
              <c:strCache>
                <c:ptCount val="1"/>
                <c:pt idx="0">
                  <c:v>OH:CBP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'Tree Memory'!$B$2:$B$91</c:f>
              <c:numCache>
                <c:formatCode>General</c:formatCode>
                <c:ptCount val="90"/>
                <c:pt idx="0">
                  <c:v>0</c:v>
                </c:pt>
                <c:pt idx="1">
                  <c:v>450</c:v>
                </c:pt>
                <c:pt idx="2">
                  <c:v>948</c:v>
                </c:pt>
                <c:pt idx="3">
                  <c:v>1409</c:v>
                </c:pt>
                <c:pt idx="4">
                  <c:v>1847</c:v>
                </c:pt>
                <c:pt idx="5">
                  <c:v>2320</c:v>
                </c:pt>
                <c:pt idx="6">
                  <c:v>2812</c:v>
                </c:pt>
                <c:pt idx="7">
                  <c:v>3248</c:v>
                </c:pt>
                <c:pt idx="8">
                  <c:v>3720</c:v>
                </c:pt>
                <c:pt idx="9">
                  <c:v>4201</c:v>
                </c:pt>
                <c:pt idx="10">
                  <c:v>4680</c:v>
                </c:pt>
                <c:pt idx="11">
                  <c:v>5073</c:v>
                </c:pt>
                <c:pt idx="12">
                  <c:v>5583</c:v>
                </c:pt>
                <c:pt idx="13">
                  <c:v>6020</c:v>
                </c:pt>
                <c:pt idx="14">
                  <c:v>6482</c:v>
                </c:pt>
                <c:pt idx="15">
                  <c:v>7034</c:v>
                </c:pt>
                <c:pt idx="16">
                  <c:v>7438</c:v>
                </c:pt>
                <c:pt idx="17">
                  <c:v>7916</c:v>
                </c:pt>
                <c:pt idx="18">
                  <c:v>8381</c:v>
                </c:pt>
                <c:pt idx="19">
                  <c:v>8831</c:v>
                </c:pt>
                <c:pt idx="20">
                  <c:v>9356</c:v>
                </c:pt>
                <c:pt idx="21">
                  <c:v>9858</c:v>
                </c:pt>
                <c:pt idx="22">
                  <c:v>10154</c:v>
                </c:pt>
                <c:pt idx="23">
                  <c:v>10723</c:v>
                </c:pt>
                <c:pt idx="24">
                  <c:v>11173</c:v>
                </c:pt>
                <c:pt idx="25">
                  <c:v>11633</c:v>
                </c:pt>
                <c:pt idx="26">
                  <c:v>12098</c:v>
                </c:pt>
                <c:pt idx="27">
                  <c:v>12582</c:v>
                </c:pt>
                <c:pt idx="28">
                  <c:v>13090</c:v>
                </c:pt>
                <c:pt idx="29">
                  <c:v>13488</c:v>
                </c:pt>
                <c:pt idx="30">
                  <c:v>14093</c:v>
                </c:pt>
                <c:pt idx="31">
                  <c:v>14524</c:v>
                </c:pt>
                <c:pt idx="32">
                  <c:v>14978</c:v>
                </c:pt>
                <c:pt idx="33">
                  <c:v>15264</c:v>
                </c:pt>
                <c:pt idx="34">
                  <c:v>15730</c:v>
                </c:pt>
                <c:pt idx="35">
                  <c:v>16319</c:v>
                </c:pt>
                <c:pt idx="36">
                  <c:v>16681</c:v>
                </c:pt>
                <c:pt idx="37">
                  <c:v>17158</c:v>
                </c:pt>
                <c:pt idx="38">
                  <c:v>17574</c:v>
                </c:pt>
                <c:pt idx="39">
                  <c:v>18201</c:v>
                </c:pt>
                <c:pt idx="40">
                  <c:v>18604</c:v>
                </c:pt>
                <c:pt idx="41">
                  <c:v>19146</c:v>
                </c:pt>
                <c:pt idx="42">
                  <c:v>19644</c:v>
                </c:pt>
                <c:pt idx="43">
                  <c:v>19993</c:v>
                </c:pt>
                <c:pt idx="44">
                  <c:v>20446</c:v>
                </c:pt>
                <c:pt idx="45">
                  <c:v>20954</c:v>
                </c:pt>
                <c:pt idx="46">
                  <c:v>21333</c:v>
                </c:pt>
                <c:pt idx="47">
                  <c:v>21949</c:v>
                </c:pt>
                <c:pt idx="48">
                  <c:v>22271</c:v>
                </c:pt>
                <c:pt idx="49">
                  <c:v>22851</c:v>
                </c:pt>
                <c:pt idx="50">
                  <c:v>23299</c:v>
                </c:pt>
                <c:pt idx="51">
                  <c:v>23693</c:v>
                </c:pt>
                <c:pt idx="52">
                  <c:v>24220</c:v>
                </c:pt>
                <c:pt idx="53">
                  <c:v>24780</c:v>
                </c:pt>
                <c:pt idx="54">
                  <c:v>25181</c:v>
                </c:pt>
                <c:pt idx="55">
                  <c:v>25789</c:v>
                </c:pt>
                <c:pt idx="56">
                  <c:v>26068</c:v>
                </c:pt>
                <c:pt idx="57">
                  <c:v>26620</c:v>
                </c:pt>
                <c:pt idx="58">
                  <c:v>27044</c:v>
                </c:pt>
                <c:pt idx="59">
                  <c:v>27613</c:v>
                </c:pt>
                <c:pt idx="60">
                  <c:v>27890</c:v>
                </c:pt>
                <c:pt idx="61">
                  <c:v>28370</c:v>
                </c:pt>
                <c:pt idx="62">
                  <c:v>28742</c:v>
                </c:pt>
                <c:pt idx="63">
                  <c:v>29414</c:v>
                </c:pt>
                <c:pt idx="64">
                  <c:v>29757</c:v>
                </c:pt>
                <c:pt idx="65">
                  <c:v>30230</c:v>
                </c:pt>
                <c:pt idx="66">
                  <c:v>30758</c:v>
                </c:pt>
                <c:pt idx="67">
                  <c:v>31283</c:v>
                </c:pt>
                <c:pt idx="68">
                  <c:v>31638</c:v>
                </c:pt>
                <c:pt idx="69">
                  <c:v>32119</c:v>
                </c:pt>
                <c:pt idx="70">
                  <c:v>32632</c:v>
                </c:pt>
                <c:pt idx="71">
                  <c:v>32890</c:v>
                </c:pt>
                <c:pt idx="72">
                  <c:v>33519</c:v>
                </c:pt>
                <c:pt idx="73">
                  <c:v>33951</c:v>
                </c:pt>
                <c:pt idx="74">
                  <c:v>34303</c:v>
                </c:pt>
                <c:pt idx="75">
                  <c:v>34888</c:v>
                </c:pt>
                <c:pt idx="76">
                  <c:v>35392</c:v>
                </c:pt>
                <c:pt idx="77">
                  <c:v>35789</c:v>
                </c:pt>
                <c:pt idx="78">
                  <c:v>36250</c:v>
                </c:pt>
                <c:pt idx="79">
                  <c:v>36709</c:v>
                </c:pt>
                <c:pt idx="80">
                  <c:v>37229</c:v>
                </c:pt>
                <c:pt idx="81">
                  <c:v>37654</c:v>
                </c:pt>
                <c:pt idx="82">
                  <c:v>38257</c:v>
                </c:pt>
                <c:pt idx="83">
                  <c:v>38538</c:v>
                </c:pt>
                <c:pt idx="84">
                  <c:v>39121</c:v>
                </c:pt>
                <c:pt idx="85">
                  <c:v>39648</c:v>
                </c:pt>
                <c:pt idx="86">
                  <c:v>40194</c:v>
                </c:pt>
                <c:pt idx="87">
                  <c:v>40438</c:v>
                </c:pt>
                <c:pt idx="88">
                  <c:v>40983</c:v>
                </c:pt>
                <c:pt idx="89">
                  <c:v>41345</c:v>
                </c:pt>
              </c:numCache>
            </c:numRef>
          </c:cat>
          <c:val>
            <c:numRef>
              <c:f>'Tree Memory'!$L$2:$L$91</c:f>
              <c:numCache>
                <c:formatCode>General</c:formatCode>
                <c:ptCount val="90"/>
                <c:pt idx="0">
                  <c:v>4.8964182365228721E-3</c:v>
                </c:pt>
                <c:pt idx="1">
                  <c:v>5.7540600925733143</c:v>
                </c:pt>
                <c:pt idx="2">
                  <c:v>6.7063000043933085</c:v>
                </c:pt>
                <c:pt idx="3">
                  <c:v>7.3196329393335224</c:v>
                </c:pt>
                <c:pt idx="4">
                  <c:v>7.6297963421224795</c:v>
                </c:pt>
                <c:pt idx="5">
                  <c:v>7.8754227300676369</c:v>
                </c:pt>
                <c:pt idx="6">
                  <c:v>7.9142094737690769</c:v>
                </c:pt>
                <c:pt idx="7">
                  <c:v>8.0252623416770863</c:v>
                </c:pt>
                <c:pt idx="8">
                  <c:v>8.1017165657748542</c:v>
                </c:pt>
                <c:pt idx="9">
                  <c:v>8.2005645112743295</c:v>
                </c:pt>
                <c:pt idx="10">
                  <c:v>8.2515406514121565</c:v>
                </c:pt>
                <c:pt idx="11">
                  <c:v>8.2681519352644735</c:v>
                </c:pt>
                <c:pt idx="12">
                  <c:v>8.3208380350949831</c:v>
                </c:pt>
                <c:pt idx="13">
                  <c:v>8.3496378628700292</c:v>
                </c:pt>
                <c:pt idx="14">
                  <c:v>8.421623508055406</c:v>
                </c:pt>
                <c:pt idx="15">
                  <c:v>8.3760009762472869</c:v>
                </c:pt>
                <c:pt idx="16">
                  <c:v>8.43192639332905</c:v>
                </c:pt>
                <c:pt idx="17">
                  <c:v>8.4167488400307864</c:v>
                </c:pt>
                <c:pt idx="18">
                  <c:v>8.3990807203167268</c:v>
                </c:pt>
                <c:pt idx="19">
                  <c:v>8.4528883735660809</c:v>
                </c:pt>
                <c:pt idx="20">
                  <c:v>8.4543134333040033</c:v>
                </c:pt>
                <c:pt idx="21">
                  <c:v>8.4261698070964801</c:v>
                </c:pt>
                <c:pt idx="22">
                  <c:v>8.4932688712081941</c:v>
                </c:pt>
                <c:pt idx="23">
                  <c:v>8.506875692463769</c:v>
                </c:pt>
                <c:pt idx="24">
                  <c:v>8.5240599117445139</c:v>
                </c:pt>
                <c:pt idx="25">
                  <c:v>8.5333347265278157</c:v>
                </c:pt>
                <c:pt idx="26">
                  <c:v>8.479834443873802</c:v>
                </c:pt>
                <c:pt idx="27">
                  <c:v>8.5479136089715144</c:v>
                </c:pt>
                <c:pt idx="28">
                  <c:v>8.4891276356174643</c:v>
                </c:pt>
                <c:pt idx="29">
                  <c:v>8.5370260073241386</c:v>
                </c:pt>
                <c:pt idx="30">
                  <c:v>8.4408153375045405</c:v>
                </c:pt>
                <c:pt idx="31">
                  <c:v>8.5347951931763468</c:v>
                </c:pt>
                <c:pt idx="32">
                  <c:v>8.5698089383498743</c:v>
                </c:pt>
                <c:pt idx="33">
                  <c:v>8.6383060265418052</c:v>
                </c:pt>
                <c:pt idx="34">
                  <c:v>8.6767780606576554</c:v>
                </c:pt>
                <c:pt idx="35">
                  <c:v>8.5357011082617102</c:v>
                </c:pt>
                <c:pt idx="36">
                  <c:v>8.575180554543854</c:v>
                </c:pt>
                <c:pt idx="37">
                  <c:v>8.6201612358116986</c:v>
                </c:pt>
                <c:pt idx="38">
                  <c:v>8.6294778423302265</c:v>
                </c:pt>
                <c:pt idx="39">
                  <c:v>8.563304476831215</c:v>
                </c:pt>
                <c:pt idx="40">
                  <c:v>8.5870271010186112</c:v>
                </c:pt>
                <c:pt idx="41">
                  <c:v>8.5563747504265102</c:v>
                </c:pt>
                <c:pt idx="42">
                  <c:v>8.5529999748758652</c:v>
                </c:pt>
                <c:pt idx="43">
                  <c:v>8.623280208316876</c:v>
                </c:pt>
                <c:pt idx="44">
                  <c:v>8.6071690226267652</c:v>
                </c:pt>
                <c:pt idx="45">
                  <c:v>8.6030566623824232</c:v>
                </c:pt>
                <c:pt idx="46">
                  <c:v>8.6201485800980642</c:v>
                </c:pt>
                <c:pt idx="47">
                  <c:v>8.6100798233742317</c:v>
                </c:pt>
                <c:pt idx="48">
                  <c:v>8.661963270926357</c:v>
                </c:pt>
                <c:pt idx="49">
                  <c:v>8.5903731006230686</c:v>
                </c:pt>
                <c:pt idx="50">
                  <c:v>8.6565682690983827</c:v>
                </c:pt>
                <c:pt idx="51">
                  <c:v>8.660206534294641</c:v>
                </c:pt>
                <c:pt idx="52">
                  <c:v>8.6473519072514069</c:v>
                </c:pt>
                <c:pt idx="53">
                  <c:v>8.5815826130884183</c:v>
                </c:pt>
                <c:pt idx="54">
                  <c:v>8.6114650695697055</c:v>
                </c:pt>
                <c:pt idx="55">
                  <c:v>8.5644081969915771</c:v>
                </c:pt>
                <c:pt idx="56">
                  <c:v>8.6413464199323933</c:v>
                </c:pt>
                <c:pt idx="57">
                  <c:v>8.551527017278902</c:v>
                </c:pt>
                <c:pt idx="58">
                  <c:v>8.5952575009511385</c:v>
                </c:pt>
                <c:pt idx="59">
                  <c:v>8.5570052788367423</c:v>
                </c:pt>
                <c:pt idx="60">
                  <c:v>8.6257196688177356</c:v>
                </c:pt>
                <c:pt idx="61">
                  <c:v>8.6176669490568578</c:v>
                </c:pt>
                <c:pt idx="62">
                  <c:v>8.6675509211808723</c:v>
                </c:pt>
                <c:pt idx="63">
                  <c:v>8.6392968183284662</c:v>
                </c:pt>
                <c:pt idx="64">
                  <c:v>8.6675583018919138</c:v>
                </c:pt>
                <c:pt idx="65">
                  <c:v>8.6733492538125532</c:v>
                </c:pt>
                <c:pt idx="66">
                  <c:v>8.6585596515334551</c:v>
                </c:pt>
                <c:pt idx="67">
                  <c:v>8.6435651788278829</c:v>
                </c:pt>
                <c:pt idx="68">
                  <c:v>8.6878062943348144</c:v>
                </c:pt>
                <c:pt idx="69">
                  <c:v>8.656940677549132</c:v>
                </c:pt>
                <c:pt idx="70">
                  <c:v>8.641446148983789</c:v>
                </c:pt>
                <c:pt idx="71">
                  <c:v>8.6982102435727224</c:v>
                </c:pt>
                <c:pt idx="72">
                  <c:v>8.6856040789302309</c:v>
                </c:pt>
                <c:pt idx="73">
                  <c:v>8.6775082211972663</c:v>
                </c:pt>
                <c:pt idx="74">
                  <c:v>8.6850509397714735</c:v>
                </c:pt>
                <c:pt idx="75">
                  <c:v>8.7053556943048935</c:v>
                </c:pt>
                <c:pt idx="76">
                  <c:v>8.6983891499243171</c:v>
                </c:pt>
                <c:pt idx="77">
                  <c:v>8.7030974491445523</c:v>
                </c:pt>
                <c:pt idx="78">
                  <c:v>8.7170731719580985</c:v>
                </c:pt>
                <c:pt idx="79">
                  <c:v>8.6899348917166837</c:v>
                </c:pt>
                <c:pt idx="80">
                  <c:v>8.6506198140922823</c:v>
                </c:pt>
                <c:pt idx="81">
                  <c:v>8.6476431922470507</c:v>
                </c:pt>
                <c:pt idx="82">
                  <c:v>8.6198486728308055</c:v>
                </c:pt>
                <c:pt idx="83">
                  <c:v>8.6844396926318357</c:v>
                </c:pt>
                <c:pt idx="84">
                  <c:v>8.650495756787107</c:v>
                </c:pt>
                <c:pt idx="85">
                  <c:v>8.6483697913432405</c:v>
                </c:pt>
                <c:pt idx="86">
                  <c:v>8.6217015256953911</c:v>
                </c:pt>
                <c:pt idx="87">
                  <c:v>8.6558242709346782</c:v>
                </c:pt>
                <c:pt idx="88">
                  <c:v>8.669053970388152</c:v>
                </c:pt>
                <c:pt idx="89">
                  <c:v>8.6809090172822803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B-44DB-97BE-57A05EB6C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498744"/>
        <c:axId val="370499072"/>
      </c:lineChart>
      <c:catAx>
        <c:axId val="370498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70499072"/>
        <c:crosses val="autoZero"/>
        <c:auto val="1"/>
        <c:lblAlgn val="ctr"/>
        <c:lblOffset val="100"/>
        <c:noMultiLvlLbl val="0"/>
      </c:catAx>
      <c:valAx>
        <c:axId val="37049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70498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'Tree Memory'!$D$1</c:f>
              <c:strCache>
                <c:ptCount val="1"/>
                <c:pt idx="0">
                  <c:v>CBP's Memory Size</c:v>
                </c:pt>
              </c:strCache>
            </c:strRef>
          </c:tx>
          <c:spPr>
            <a:ln w="12700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cat>
            <c:numRef>
              <c:f>'Tree Memory'!$C$2:$C$91</c:f>
              <c:numCache>
                <c:formatCode>0</c:formatCode>
                <c:ptCount val="90"/>
                <c:pt idx="0">
                  <c:v>0</c:v>
                </c:pt>
                <c:pt idx="1">
                  <c:v>0.45</c:v>
                </c:pt>
                <c:pt idx="2">
                  <c:v>0.94799999999999995</c:v>
                </c:pt>
                <c:pt idx="3">
                  <c:v>1.409</c:v>
                </c:pt>
                <c:pt idx="4">
                  <c:v>1.847</c:v>
                </c:pt>
                <c:pt idx="5">
                  <c:v>2.3199999999999998</c:v>
                </c:pt>
                <c:pt idx="6">
                  <c:v>2.8119999999999998</c:v>
                </c:pt>
                <c:pt idx="7">
                  <c:v>3.2480000000000002</c:v>
                </c:pt>
                <c:pt idx="8">
                  <c:v>3.72</c:v>
                </c:pt>
                <c:pt idx="9">
                  <c:v>4.2009999999999996</c:v>
                </c:pt>
                <c:pt idx="10">
                  <c:v>4.68</c:v>
                </c:pt>
                <c:pt idx="11">
                  <c:v>5.0730000000000004</c:v>
                </c:pt>
                <c:pt idx="12">
                  <c:v>5.5830000000000002</c:v>
                </c:pt>
                <c:pt idx="13">
                  <c:v>6.02</c:v>
                </c:pt>
                <c:pt idx="14">
                  <c:v>6.4820000000000002</c:v>
                </c:pt>
                <c:pt idx="15">
                  <c:v>7.0339999999999998</c:v>
                </c:pt>
                <c:pt idx="16">
                  <c:v>7.4379999999999997</c:v>
                </c:pt>
                <c:pt idx="17">
                  <c:v>7.9160000000000004</c:v>
                </c:pt>
                <c:pt idx="18">
                  <c:v>8.3810000000000002</c:v>
                </c:pt>
                <c:pt idx="19">
                  <c:v>8.8309999999999995</c:v>
                </c:pt>
                <c:pt idx="20">
                  <c:v>9.3559999999999999</c:v>
                </c:pt>
                <c:pt idx="21">
                  <c:v>9.8580000000000005</c:v>
                </c:pt>
                <c:pt idx="22">
                  <c:v>10.154</c:v>
                </c:pt>
                <c:pt idx="23">
                  <c:v>10.723000000000001</c:v>
                </c:pt>
                <c:pt idx="24">
                  <c:v>11.173</c:v>
                </c:pt>
                <c:pt idx="25">
                  <c:v>11.632999999999999</c:v>
                </c:pt>
                <c:pt idx="26">
                  <c:v>12.098000000000001</c:v>
                </c:pt>
                <c:pt idx="27">
                  <c:v>12.582000000000001</c:v>
                </c:pt>
                <c:pt idx="28">
                  <c:v>13.09</c:v>
                </c:pt>
                <c:pt idx="29">
                  <c:v>13.488</c:v>
                </c:pt>
                <c:pt idx="30">
                  <c:v>14.093</c:v>
                </c:pt>
                <c:pt idx="31">
                  <c:v>14.523999999999999</c:v>
                </c:pt>
                <c:pt idx="32">
                  <c:v>14.978</c:v>
                </c:pt>
                <c:pt idx="33">
                  <c:v>15.263999999999999</c:v>
                </c:pt>
                <c:pt idx="34">
                  <c:v>15.73</c:v>
                </c:pt>
                <c:pt idx="35">
                  <c:v>16.318999999999999</c:v>
                </c:pt>
                <c:pt idx="36">
                  <c:v>16.681000000000001</c:v>
                </c:pt>
                <c:pt idx="37">
                  <c:v>17.158000000000001</c:v>
                </c:pt>
                <c:pt idx="38">
                  <c:v>17.574000000000002</c:v>
                </c:pt>
                <c:pt idx="39">
                  <c:v>18.201000000000001</c:v>
                </c:pt>
                <c:pt idx="40">
                  <c:v>18.603999999999999</c:v>
                </c:pt>
                <c:pt idx="41">
                  <c:v>19.146000000000001</c:v>
                </c:pt>
                <c:pt idx="42">
                  <c:v>19.643999999999998</c:v>
                </c:pt>
                <c:pt idx="43">
                  <c:v>19.992999999999999</c:v>
                </c:pt>
                <c:pt idx="44">
                  <c:v>20.446000000000002</c:v>
                </c:pt>
                <c:pt idx="45">
                  <c:v>20.954000000000001</c:v>
                </c:pt>
                <c:pt idx="46">
                  <c:v>21.332999999999998</c:v>
                </c:pt>
                <c:pt idx="47">
                  <c:v>21.949000000000002</c:v>
                </c:pt>
                <c:pt idx="48">
                  <c:v>22.271000000000001</c:v>
                </c:pt>
                <c:pt idx="49">
                  <c:v>22.850999999999999</c:v>
                </c:pt>
                <c:pt idx="50">
                  <c:v>23.298999999999999</c:v>
                </c:pt>
                <c:pt idx="51">
                  <c:v>23.693000000000001</c:v>
                </c:pt>
                <c:pt idx="52">
                  <c:v>24.22</c:v>
                </c:pt>
                <c:pt idx="53">
                  <c:v>24.78</c:v>
                </c:pt>
                <c:pt idx="54">
                  <c:v>25.181000000000001</c:v>
                </c:pt>
                <c:pt idx="55">
                  <c:v>25.789000000000001</c:v>
                </c:pt>
                <c:pt idx="56">
                  <c:v>26.068000000000001</c:v>
                </c:pt>
                <c:pt idx="57">
                  <c:v>26.62</c:v>
                </c:pt>
                <c:pt idx="58">
                  <c:v>27.044</c:v>
                </c:pt>
                <c:pt idx="59">
                  <c:v>27.613</c:v>
                </c:pt>
                <c:pt idx="60">
                  <c:v>27.89</c:v>
                </c:pt>
                <c:pt idx="61">
                  <c:v>28.37</c:v>
                </c:pt>
                <c:pt idx="62">
                  <c:v>28.742000000000001</c:v>
                </c:pt>
                <c:pt idx="63">
                  <c:v>29.414000000000001</c:v>
                </c:pt>
                <c:pt idx="64">
                  <c:v>29.757000000000001</c:v>
                </c:pt>
                <c:pt idx="65">
                  <c:v>30.23</c:v>
                </c:pt>
                <c:pt idx="66">
                  <c:v>30.757999999999999</c:v>
                </c:pt>
                <c:pt idx="67">
                  <c:v>31.283000000000001</c:v>
                </c:pt>
                <c:pt idx="68">
                  <c:v>31.638000000000002</c:v>
                </c:pt>
                <c:pt idx="69">
                  <c:v>32.119</c:v>
                </c:pt>
                <c:pt idx="70">
                  <c:v>32.631999999999998</c:v>
                </c:pt>
                <c:pt idx="71">
                  <c:v>32.89</c:v>
                </c:pt>
                <c:pt idx="72">
                  <c:v>33.518999999999998</c:v>
                </c:pt>
                <c:pt idx="73">
                  <c:v>33.951000000000001</c:v>
                </c:pt>
                <c:pt idx="74">
                  <c:v>34.302999999999997</c:v>
                </c:pt>
                <c:pt idx="75">
                  <c:v>34.887999999999998</c:v>
                </c:pt>
                <c:pt idx="76">
                  <c:v>35.392000000000003</c:v>
                </c:pt>
                <c:pt idx="77">
                  <c:v>35.789000000000001</c:v>
                </c:pt>
                <c:pt idx="78">
                  <c:v>36.25</c:v>
                </c:pt>
                <c:pt idx="79">
                  <c:v>36.709000000000003</c:v>
                </c:pt>
                <c:pt idx="80">
                  <c:v>37.228999999999999</c:v>
                </c:pt>
                <c:pt idx="81">
                  <c:v>37.654000000000003</c:v>
                </c:pt>
                <c:pt idx="82">
                  <c:v>38.256999999999998</c:v>
                </c:pt>
                <c:pt idx="83">
                  <c:v>38.537999999999997</c:v>
                </c:pt>
                <c:pt idx="84">
                  <c:v>39.121000000000002</c:v>
                </c:pt>
                <c:pt idx="85">
                  <c:v>39.648000000000003</c:v>
                </c:pt>
                <c:pt idx="86">
                  <c:v>40.194000000000003</c:v>
                </c:pt>
                <c:pt idx="87">
                  <c:v>40.438000000000002</c:v>
                </c:pt>
                <c:pt idx="88">
                  <c:v>40.982999999999997</c:v>
                </c:pt>
                <c:pt idx="89">
                  <c:v>41.344999999999999</c:v>
                </c:pt>
              </c:numCache>
            </c:numRef>
          </c:cat>
          <c:val>
            <c:numRef>
              <c:f>'Tree Memory'!$D$2:$D$91</c:f>
              <c:numCache>
                <c:formatCode>General</c:formatCode>
                <c:ptCount val="90"/>
                <c:pt idx="0">
                  <c:v>5.1099999999999995E-4</c:v>
                </c:pt>
                <c:pt idx="1">
                  <c:v>1.437065</c:v>
                </c:pt>
                <c:pt idx="2">
                  <c:v>2.747665</c:v>
                </c:pt>
                <c:pt idx="3">
                  <c:v>4.1118769999999998</c:v>
                </c:pt>
                <c:pt idx="4">
                  <c:v>5.3648150000000001</c:v>
                </c:pt>
                <c:pt idx="5">
                  <c:v>6.7626569999999999</c:v>
                </c:pt>
                <c:pt idx="6">
                  <c:v>8.0494000000000003</c:v>
                </c:pt>
                <c:pt idx="7">
                  <c:v>9.3768689999999992</c:v>
                </c:pt>
                <c:pt idx="8">
                  <c:v>10.667992</c:v>
                </c:pt>
                <c:pt idx="9">
                  <c:v>12.1241</c:v>
                </c:pt>
                <c:pt idx="10">
                  <c:v>13.408440000000001</c:v>
                </c:pt>
                <c:pt idx="11">
                  <c:v>14.600159</c:v>
                </c:pt>
                <c:pt idx="12">
                  <c:v>16.075026999999999</c:v>
                </c:pt>
                <c:pt idx="13">
                  <c:v>17.231323</c:v>
                </c:pt>
                <c:pt idx="14">
                  <c:v>18.677703999999999</c:v>
                </c:pt>
                <c:pt idx="15">
                  <c:v>20.111038000000001</c:v>
                </c:pt>
                <c:pt idx="16">
                  <c:v>21.408736999999999</c:v>
                </c:pt>
                <c:pt idx="17">
                  <c:v>22.713127</c:v>
                </c:pt>
                <c:pt idx="18">
                  <c:v>23.906798999999999</c:v>
                </c:pt>
                <c:pt idx="19">
                  <c:v>25.275345000000002</c:v>
                </c:pt>
                <c:pt idx="20">
                  <c:v>26.682312</c:v>
                </c:pt>
                <c:pt idx="21">
                  <c:v>28.001106</c:v>
                </c:pt>
                <c:pt idx="22">
                  <c:v>29.049553</c:v>
                </c:pt>
                <c:pt idx="23">
                  <c:v>30.589500000000001</c:v>
                </c:pt>
                <c:pt idx="24">
                  <c:v>32.094833000000001</c:v>
                </c:pt>
                <c:pt idx="25">
                  <c:v>33.483406000000002</c:v>
                </c:pt>
                <c:pt idx="26">
                  <c:v>34.458969000000003</c:v>
                </c:pt>
                <c:pt idx="27">
                  <c:v>36.062485000000002</c:v>
                </c:pt>
                <c:pt idx="28">
                  <c:v>37.183974999999997</c:v>
                </c:pt>
                <c:pt idx="29">
                  <c:v>38.513793999999997</c:v>
                </c:pt>
                <c:pt idx="30">
                  <c:v>39.781089999999999</c:v>
                </c:pt>
                <c:pt idx="31">
                  <c:v>41.417380999999999</c:v>
                </c:pt>
                <c:pt idx="32">
                  <c:v>42.785431000000003</c:v>
                </c:pt>
                <c:pt idx="33">
                  <c:v>43.929993000000003</c:v>
                </c:pt>
                <c:pt idx="34">
                  <c:v>45.375610000000002</c:v>
                </c:pt>
                <c:pt idx="35">
                  <c:v>46.591766</c:v>
                </c:pt>
                <c:pt idx="36">
                  <c:v>47.795158000000001</c:v>
                </c:pt>
                <c:pt idx="37">
                  <c:v>49.353897000000003</c:v>
                </c:pt>
                <c:pt idx="38">
                  <c:v>50.537604999999999</c:v>
                </c:pt>
                <c:pt idx="39">
                  <c:v>51.960769999999997</c:v>
                </c:pt>
                <c:pt idx="40">
                  <c:v>53.196693000000003</c:v>
                </c:pt>
                <c:pt idx="41">
                  <c:v>54.481544</c:v>
                </c:pt>
                <c:pt idx="42">
                  <c:v>55.830460000000002</c:v>
                </c:pt>
                <c:pt idx="43">
                  <c:v>57.307259000000002</c:v>
                </c:pt>
                <c:pt idx="44">
                  <c:v>58.412345999999999</c:v>
                </c:pt>
                <c:pt idx="45">
                  <c:v>59.867226000000002</c:v>
                </c:pt>
                <c:pt idx="46">
                  <c:v>61.022117999999999</c:v>
                </c:pt>
                <c:pt idx="47">
                  <c:v>62.677695999999997</c:v>
                </c:pt>
                <c:pt idx="48">
                  <c:v>63.906761000000003</c:v>
                </c:pt>
                <c:pt idx="49">
                  <c:v>65.048195000000007</c:v>
                </c:pt>
                <c:pt idx="50">
                  <c:v>66.771591000000001</c:v>
                </c:pt>
                <c:pt idx="51">
                  <c:v>67.783271999999997</c:v>
                </c:pt>
                <c:pt idx="52">
                  <c:v>69.275336999999993</c:v>
                </c:pt>
                <c:pt idx="53">
                  <c:v>70.736251999999993</c:v>
                </c:pt>
                <c:pt idx="54">
                  <c:v>71.931472999999997</c:v>
                </c:pt>
                <c:pt idx="55">
                  <c:v>73.300208999999995</c:v>
                </c:pt>
                <c:pt idx="56">
                  <c:v>74.787871999999993</c:v>
                </c:pt>
                <c:pt idx="57">
                  <c:v>75.467072000000002</c:v>
                </c:pt>
                <c:pt idx="58">
                  <c:v>77.016059999999996</c:v>
                </c:pt>
                <c:pt idx="59">
                  <c:v>78.372208000000001</c:v>
                </c:pt>
                <c:pt idx="60">
                  <c:v>79.779678000000004</c:v>
                </c:pt>
                <c:pt idx="61">
                  <c:v>80.981621000000004</c:v>
                </c:pt>
                <c:pt idx="62">
                  <c:v>82.376846</c:v>
                </c:pt>
                <c:pt idx="63">
                  <c:v>84.082993000000002</c:v>
                </c:pt>
                <c:pt idx="64">
                  <c:v>85.249656999999999</c:v>
                </c:pt>
                <c:pt idx="65">
                  <c:v>86.716353999999995</c:v>
                </c:pt>
                <c:pt idx="66">
                  <c:v>87.948600999999996</c:v>
                </c:pt>
                <c:pt idx="67">
                  <c:v>89.285270999999995</c:v>
                </c:pt>
                <c:pt idx="68">
                  <c:v>90.726569999999995</c:v>
                </c:pt>
                <c:pt idx="69">
                  <c:v>91.843543999999994</c:v>
                </c:pt>
                <c:pt idx="70">
                  <c:v>93.125832000000003</c:v>
                </c:pt>
                <c:pt idx="71">
                  <c:v>94.340796999999995</c:v>
                </c:pt>
                <c:pt idx="72">
                  <c:v>96.026649000000006</c:v>
                </c:pt>
                <c:pt idx="73">
                  <c:v>97.130134999999996</c:v>
                </c:pt>
                <c:pt idx="74">
                  <c:v>98.160781999999998</c:v>
                </c:pt>
                <c:pt idx="75">
                  <c:v>100.018478</c:v>
                </c:pt>
                <c:pt idx="76">
                  <c:v>101.48039199999999</c:v>
                </c:pt>
                <c:pt idx="77">
                  <c:v>102.556343</c:v>
                </c:pt>
                <c:pt idx="78">
                  <c:v>104.018097</c:v>
                </c:pt>
                <c:pt idx="79">
                  <c:v>105.62867</c:v>
                </c:pt>
                <c:pt idx="80">
                  <c:v>106.622955</c:v>
                </c:pt>
                <c:pt idx="81">
                  <c:v>107.720924</c:v>
                </c:pt>
                <c:pt idx="82">
                  <c:v>109.07135</c:v>
                </c:pt>
                <c:pt idx="83">
                  <c:v>110.671677</c:v>
                </c:pt>
                <c:pt idx="84">
                  <c:v>111.867744</c:v>
                </c:pt>
                <c:pt idx="85">
                  <c:v>113.365616</c:v>
                </c:pt>
                <c:pt idx="86">
                  <c:v>114.532166</c:v>
                </c:pt>
                <c:pt idx="87">
                  <c:v>115.65026899999999</c:v>
                </c:pt>
                <c:pt idx="88">
                  <c:v>117.295135</c:v>
                </c:pt>
                <c:pt idx="89">
                  <c:v>118.44010900000001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4-443F-B27F-DBC7044AD8AE}"/>
            </c:ext>
          </c:extLst>
        </c:ser>
        <c:ser>
          <c:idx val="1"/>
          <c:order val="1"/>
          <c:tx>
            <c:strRef>
              <c:f>'Tree Memory'!$H$1</c:f>
              <c:strCache>
                <c:ptCount val="1"/>
                <c:pt idx="0">
                  <c:v>XMI's Memory Size</c:v>
                </c:pt>
              </c:strCache>
            </c:strRef>
          </c:tx>
          <c:spPr>
            <a:ln w="12700" cap="rnd">
              <a:solidFill>
                <a:srgbClr val="0066CC"/>
              </a:solidFill>
              <a:round/>
            </a:ln>
            <a:effectLst/>
          </c:spPr>
          <c:marker>
            <c:symbol val="none"/>
          </c:marker>
          <c:cat>
            <c:numRef>
              <c:f>'Tree Memory'!$C$2:$C$91</c:f>
              <c:numCache>
                <c:formatCode>0</c:formatCode>
                <c:ptCount val="90"/>
                <c:pt idx="0">
                  <c:v>0</c:v>
                </c:pt>
                <c:pt idx="1">
                  <c:v>0.45</c:v>
                </c:pt>
                <c:pt idx="2">
                  <c:v>0.94799999999999995</c:v>
                </c:pt>
                <c:pt idx="3">
                  <c:v>1.409</c:v>
                </c:pt>
                <c:pt idx="4">
                  <c:v>1.847</c:v>
                </c:pt>
                <c:pt idx="5">
                  <c:v>2.3199999999999998</c:v>
                </c:pt>
                <c:pt idx="6">
                  <c:v>2.8119999999999998</c:v>
                </c:pt>
                <c:pt idx="7">
                  <c:v>3.2480000000000002</c:v>
                </c:pt>
                <c:pt idx="8">
                  <c:v>3.72</c:v>
                </c:pt>
                <c:pt idx="9">
                  <c:v>4.2009999999999996</c:v>
                </c:pt>
                <c:pt idx="10">
                  <c:v>4.68</c:v>
                </c:pt>
                <c:pt idx="11">
                  <c:v>5.0730000000000004</c:v>
                </c:pt>
                <c:pt idx="12">
                  <c:v>5.5830000000000002</c:v>
                </c:pt>
                <c:pt idx="13">
                  <c:v>6.02</c:v>
                </c:pt>
                <c:pt idx="14">
                  <c:v>6.4820000000000002</c:v>
                </c:pt>
                <c:pt idx="15">
                  <c:v>7.0339999999999998</c:v>
                </c:pt>
                <c:pt idx="16">
                  <c:v>7.4379999999999997</c:v>
                </c:pt>
                <c:pt idx="17">
                  <c:v>7.9160000000000004</c:v>
                </c:pt>
                <c:pt idx="18">
                  <c:v>8.3810000000000002</c:v>
                </c:pt>
                <c:pt idx="19">
                  <c:v>8.8309999999999995</c:v>
                </c:pt>
                <c:pt idx="20">
                  <c:v>9.3559999999999999</c:v>
                </c:pt>
                <c:pt idx="21">
                  <c:v>9.8580000000000005</c:v>
                </c:pt>
                <c:pt idx="22">
                  <c:v>10.154</c:v>
                </c:pt>
                <c:pt idx="23">
                  <c:v>10.723000000000001</c:v>
                </c:pt>
                <c:pt idx="24">
                  <c:v>11.173</c:v>
                </c:pt>
                <c:pt idx="25">
                  <c:v>11.632999999999999</c:v>
                </c:pt>
                <c:pt idx="26">
                  <c:v>12.098000000000001</c:v>
                </c:pt>
                <c:pt idx="27">
                  <c:v>12.582000000000001</c:v>
                </c:pt>
                <c:pt idx="28">
                  <c:v>13.09</c:v>
                </c:pt>
                <c:pt idx="29">
                  <c:v>13.488</c:v>
                </c:pt>
                <c:pt idx="30">
                  <c:v>14.093</c:v>
                </c:pt>
                <c:pt idx="31">
                  <c:v>14.523999999999999</c:v>
                </c:pt>
                <c:pt idx="32">
                  <c:v>14.978</c:v>
                </c:pt>
                <c:pt idx="33">
                  <c:v>15.263999999999999</c:v>
                </c:pt>
                <c:pt idx="34">
                  <c:v>15.73</c:v>
                </c:pt>
                <c:pt idx="35">
                  <c:v>16.318999999999999</c:v>
                </c:pt>
                <c:pt idx="36">
                  <c:v>16.681000000000001</c:v>
                </c:pt>
                <c:pt idx="37">
                  <c:v>17.158000000000001</c:v>
                </c:pt>
                <c:pt idx="38">
                  <c:v>17.574000000000002</c:v>
                </c:pt>
                <c:pt idx="39">
                  <c:v>18.201000000000001</c:v>
                </c:pt>
                <c:pt idx="40">
                  <c:v>18.603999999999999</c:v>
                </c:pt>
                <c:pt idx="41">
                  <c:v>19.146000000000001</c:v>
                </c:pt>
                <c:pt idx="42">
                  <c:v>19.643999999999998</c:v>
                </c:pt>
                <c:pt idx="43">
                  <c:v>19.992999999999999</c:v>
                </c:pt>
                <c:pt idx="44">
                  <c:v>20.446000000000002</c:v>
                </c:pt>
                <c:pt idx="45">
                  <c:v>20.954000000000001</c:v>
                </c:pt>
                <c:pt idx="46">
                  <c:v>21.332999999999998</c:v>
                </c:pt>
                <c:pt idx="47">
                  <c:v>21.949000000000002</c:v>
                </c:pt>
                <c:pt idx="48">
                  <c:v>22.271000000000001</c:v>
                </c:pt>
                <c:pt idx="49">
                  <c:v>22.850999999999999</c:v>
                </c:pt>
                <c:pt idx="50">
                  <c:v>23.298999999999999</c:v>
                </c:pt>
                <c:pt idx="51">
                  <c:v>23.693000000000001</c:v>
                </c:pt>
                <c:pt idx="52">
                  <c:v>24.22</c:v>
                </c:pt>
                <c:pt idx="53">
                  <c:v>24.78</c:v>
                </c:pt>
                <c:pt idx="54">
                  <c:v>25.181000000000001</c:v>
                </c:pt>
                <c:pt idx="55">
                  <c:v>25.789000000000001</c:v>
                </c:pt>
                <c:pt idx="56">
                  <c:v>26.068000000000001</c:v>
                </c:pt>
                <c:pt idx="57">
                  <c:v>26.62</c:v>
                </c:pt>
                <c:pt idx="58">
                  <c:v>27.044</c:v>
                </c:pt>
                <c:pt idx="59">
                  <c:v>27.613</c:v>
                </c:pt>
                <c:pt idx="60">
                  <c:v>27.89</c:v>
                </c:pt>
                <c:pt idx="61">
                  <c:v>28.37</c:v>
                </c:pt>
                <c:pt idx="62">
                  <c:v>28.742000000000001</c:v>
                </c:pt>
                <c:pt idx="63">
                  <c:v>29.414000000000001</c:v>
                </c:pt>
                <c:pt idx="64">
                  <c:v>29.757000000000001</c:v>
                </c:pt>
                <c:pt idx="65">
                  <c:v>30.23</c:v>
                </c:pt>
                <c:pt idx="66">
                  <c:v>30.757999999999999</c:v>
                </c:pt>
                <c:pt idx="67">
                  <c:v>31.283000000000001</c:v>
                </c:pt>
                <c:pt idx="68">
                  <c:v>31.638000000000002</c:v>
                </c:pt>
                <c:pt idx="69">
                  <c:v>32.119</c:v>
                </c:pt>
                <c:pt idx="70">
                  <c:v>32.631999999999998</c:v>
                </c:pt>
                <c:pt idx="71">
                  <c:v>32.89</c:v>
                </c:pt>
                <c:pt idx="72">
                  <c:v>33.518999999999998</c:v>
                </c:pt>
                <c:pt idx="73">
                  <c:v>33.951000000000001</c:v>
                </c:pt>
                <c:pt idx="74">
                  <c:v>34.302999999999997</c:v>
                </c:pt>
                <c:pt idx="75">
                  <c:v>34.887999999999998</c:v>
                </c:pt>
                <c:pt idx="76">
                  <c:v>35.392000000000003</c:v>
                </c:pt>
                <c:pt idx="77">
                  <c:v>35.789000000000001</c:v>
                </c:pt>
                <c:pt idx="78">
                  <c:v>36.25</c:v>
                </c:pt>
                <c:pt idx="79">
                  <c:v>36.709000000000003</c:v>
                </c:pt>
                <c:pt idx="80">
                  <c:v>37.228999999999999</c:v>
                </c:pt>
                <c:pt idx="81">
                  <c:v>37.654000000000003</c:v>
                </c:pt>
                <c:pt idx="82">
                  <c:v>38.256999999999998</c:v>
                </c:pt>
                <c:pt idx="83">
                  <c:v>38.537999999999997</c:v>
                </c:pt>
                <c:pt idx="84">
                  <c:v>39.121000000000002</c:v>
                </c:pt>
                <c:pt idx="85">
                  <c:v>39.648000000000003</c:v>
                </c:pt>
                <c:pt idx="86">
                  <c:v>40.194000000000003</c:v>
                </c:pt>
                <c:pt idx="87">
                  <c:v>40.438000000000002</c:v>
                </c:pt>
                <c:pt idx="88">
                  <c:v>40.982999999999997</c:v>
                </c:pt>
                <c:pt idx="89">
                  <c:v>41.344999999999999</c:v>
                </c:pt>
              </c:numCache>
            </c:numRef>
          </c:cat>
          <c:val>
            <c:numRef>
              <c:f>'Tree Memory'!$H$2:$H$91</c:f>
              <c:numCache>
                <c:formatCode>General</c:formatCode>
                <c:ptCount val="90"/>
                <c:pt idx="0">
                  <c:v>0.104362</c:v>
                </c:pt>
                <c:pt idx="1">
                  <c:v>0.249748</c:v>
                </c:pt>
                <c:pt idx="2">
                  <c:v>0.40971400000000002</c:v>
                </c:pt>
                <c:pt idx="3">
                  <c:v>0.56176000000000004</c:v>
                </c:pt>
                <c:pt idx="4">
                  <c:v>0.70313999999999999</c:v>
                </c:pt>
                <c:pt idx="5">
                  <c:v>0.85870400000000002</c:v>
                </c:pt>
                <c:pt idx="6">
                  <c:v>1.017082</c:v>
                </c:pt>
                <c:pt idx="7">
                  <c:v>1.1684190000000001</c:v>
                </c:pt>
                <c:pt idx="8">
                  <c:v>1.316757</c:v>
                </c:pt>
                <c:pt idx="9">
                  <c:v>1.4784470000000001</c:v>
                </c:pt>
                <c:pt idx="10">
                  <c:v>1.624962</c:v>
                </c:pt>
                <c:pt idx="11">
                  <c:v>1.7658309999999999</c:v>
                </c:pt>
                <c:pt idx="12">
                  <c:v>1.9319</c:v>
                </c:pt>
                <c:pt idx="13">
                  <c:v>2.0637210000000001</c:v>
                </c:pt>
                <c:pt idx="14">
                  <c:v>2.2178270000000002</c:v>
                </c:pt>
                <c:pt idx="15">
                  <c:v>2.4010310000000001</c:v>
                </c:pt>
                <c:pt idx="16">
                  <c:v>2.5390090000000001</c:v>
                </c:pt>
                <c:pt idx="17">
                  <c:v>2.698563</c:v>
                </c:pt>
                <c:pt idx="18">
                  <c:v>2.8463590000000001</c:v>
                </c:pt>
                <c:pt idx="19">
                  <c:v>2.9901430000000002</c:v>
                </c:pt>
                <c:pt idx="20">
                  <c:v>3.1560589999999999</c:v>
                </c:pt>
                <c:pt idx="21">
                  <c:v>3.3231120000000001</c:v>
                </c:pt>
                <c:pt idx="22">
                  <c:v>3.4203030000000001</c:v>
                </c:pt>
                <c:pt idx="23">
                  <c:v>3.5958559999999999</c:v>
                </c:pt>
                <c:pt idx="24">
                  <c:v>3.7652049999999999</c:v>
                </c:pt>
                <c:pt idx="25">
                  <c:v>3.9238360000000001</c:v>
                </c:pt>
                <c:pt idx="26">
                  <c:v>4.0636369999999999</c:v>
                </c:pt>
                <c:pt idx="27">
                  <c:v>4.2188639999999999</c:v>
                </c:pt>
                <c:pt idx="28">
                  <c:v>4.3801880000000004</c:v>
                </c:pt>
                <c:pt idx="29">
                  <c:v>4.5113830000000004</c:v>
                </c:pt>
                <c:pt idx="30">
                  <c:v>4.7129440000000002</c:v>
                </c:pt>
                <c:pt idx="31">
                  <c:v>4.8527680000000002</c:v>
                </c:pt>
                <c:pt idx="32">
                  <c:v>4.9925769999999998</c:v>
                </c:pt>
                <c:pt idx="33">
                  <c:v>5.0854869999999996</c:v>
                </c:pt>
                <c:pt idx="34">
                  <c:v>5.229546</c:v>
                </c:pt>
                <c:pt idx="35">
                  <c:v>5.4584580000000003</c:v>
                </c:pt>
                <c:pt idx="36">
                  <c:v>5.5736619999999997</c:v>
                </c:pt>
                <c:pt idx="37">
                  <c:v>5.725403</c:v>
                </c:pt>
                <c:pt idx="38">
                  <c:v>5.8563919999999996</c:v>
                </c:pt>
                <c:pt idx="39">
                  <c:v>6.0678409999999996</c:v>
                </c:pt>
                <c:pt idx="40">
                  <c:v>6.1950070000000004</c:v>
                </c:pt>
                <c:pt idx="41">
                  <c:v>6.3673630000000001</c:v>
                </c:pt>
                <c:pt idx="42">
                  <c:v>6.5275879999999997</c:v>
                </c:pt>
                <c:pt idx="43">
                  <c:v>6.645645</c:v>
                </c:pt>
                <c:pt idx="44">
                  <c:v>6.7864760000000004</c:v>
                </c:pt>
                <c:pt idx="45">
                  <c:v>6.9588320000000001</c:v>
                </c:pt>
                <c:pt idx="46">
                  <c:v>7.0790100000000002</c:v>
                </c:pt>
                <c:pt idx="47">
                  <c:v>7.2795719999999999</c:v>
                </c:pt>
                <c:pt idx="48">
                  <c:v>7.3778610000000002</c:v>
                </c:pt>
                <c:pt idx="49">
                  <c:v>7.5722199999999997</c:v>
                </c:pt>
                <c:pt idx="50">
                  <c:v>7.7134020000000003</c:v>
                </c:pt>
                <c:pt idx="51">
                  <c:v>7.826981</c:v>
                </c:pt>
                <c:pt idx="52">
                  <c:v>8.0111620000000006</c:v>
                </c:pt>
                <c:pt idx="53">
                  <c:v>8.2427980000000005</c:v>
                </c:pt>
                <c:pt idx="54">
                  <c:v>8.3529890000000009</c:v>
                </c:pt>
                <c:pt idx="55">
                  <c:v>8.5587009999999992</c:v>
                </c:pt>
                <c:pt idx="56">
                  <c:v>8.654655</c:v>
                </c:pt>
                <c:pt idx="57">
                  <c:v>8.8249820000000003</c:v>
                </c:pt>
                <c:pt idx="58">
                  <c:v>8.9602970000000006</c:v>
                </c:pt>
                <c:pt idx="59">
                  <c:v>9.1588360000000009</c:v>
                </c:pt>
                <c:pt idx="60">
                  <c:v>9.2490459999999999</c:v>
                </c:pt>
                <c:pt idx="61">
                  <c:v>9.3971630000000008</c:v>
                </c:pt>
                <c:pt idx="62">
                  <c:v>9.5040510000000005</c:v>
                </c:pt>
                <c:pt idx="63">
                  <c:v>9.7326200000000007</c:v>
                </c:pt>
                <c:pt idx="64">
                  <c:v>9.8354870000000005</c:v>
                </c:pt>
                <c:pt idx="65">
                  <c:v>9.9980239999999991</c:v>
                </c:pt>
                <c:pt idx="66">
                  <c:v>10.157417000000001</c:v>
                </c:pt>
                <c:pt idx="67">
                  <c:v>10.329681000000001</c:v>
                </c:pt>
                <c:pt idx="68">
                  <c:v>10.442978</c:v>
                </c:pt>
                <c:pt idx="69">
                  <c:v>10.609238</c:v>
                </c:pt>
                <c:pt idx="70">
                  <c:v>10.776649000000001</c:v>
                </c:pt>
                <c:pt idx="71">
                  <c:v>10.846000999999999</c:v>
                </c:pt>
                <c:pt idx="72">
                  <c:v>11.05584</c:v>
                </c:pt>
                <c:pt idx="73">
                  <c:v>11.193320999999999</c:v>
                </c:pt>
                <c:pt idx="74">
                  <c:v>11.302269000000001</c:v>
                </c:pt>
                <c:pt idx="75">
                  <c:v>11.489304000000001</c:v>
                </c:pt>
                <c:pt idx="76">
                  <c:v>11.666573</c:v>
                </c:pt>
                <c:pt idx="77">
                  <c:v>11.78389</c:v>
                </c:pt>
                <c:pt idx="78">
                  <c:v>11.932686</c:v>
                </c:pt>
                <c:pt idx="79">
                  <c:v>12.155289</c:v>
                </c:pt>
                <c:pt idx="80">
                  <c:v>12.325469999999999</c:v>
                </c:pt>
                <c:pt idx="81">
                  <c:v>12.45668</c:v>
                </c:pt>
                <c:pt idx="82">
                  <c:v>12.653511</c:v>
                </c:pt>
                <c:pt idx="83">
                  <c:v>12.743675</c:v>
                </c:pt>
                <c:pt idx="84">
                  <c:v>12.931946</c:v>
                </c:pt>
                <c:pt idx="85">
                  <c:v>13.108321999999999</c:v>
                </c:pt>
                <c:pt idx="86">
                  <c:v>13.284172</c:v>
                </c:pt>
                <c:pt idx="87">
                  <c:v>13.360977</c:v>
                </c:pt>
                <c:pt idx="88">
                  <c:v>13.530327</c:v>
                </c:pt>
                <c:pt idx="89">
                  <c:v>13.643744999999999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2A-4890-A56E-F8D6EC2C9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758984"/>
        <c:axId val="360755704"/>
      </c:lineChart>
      <c:catAx>
        <c:axId val="360758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Number of Objects (</a:t>
                </a:r>
                <a:r>
                  <a:rPr lang="en-GB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×1000)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60755704"/>
        <c:crosses val="autoZero"/>
        <c:auto val="1"/>
        <c:lblAlgn val="ctr"/>
        <c:lblOffset val="100"/>
        <c:noMultiLvlLbl val="0"/>
      </c:catAx>
      <c:valAx>
        <c:axId val="36075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Memory Size (MB)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60758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>
          <a:solidFill>
            <a:sysClr val="windowText" lastClr="000000"/>
          </a:solidFill>
          <a:latin typeface="cmr10" panose="020B0500000000000000" pitchFamily="34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id-ID"/>
    </a:p>
  </c:txPr>
  <c:printSettings>
    <c:headerFooter/>
    <c:pageMargins b="0" l="0" r="0" t="0" header="0" footer="0"/>
    <c:pageSetup paperSize="9"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strRef>
              <c:f>'Tree Memory'!$E$1</c:f>
              <c:strCache>
                <c:ptCount val="1"/>
                <c:pt idx="0">
                  <c:v>IgnoreLst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'Tree Memory'!$E$2:$E$91</c:f>
              <c:numCache>
                <c:formatCode>General</c:formatCode>
                <c:ptCount val="90"/>
                <c:pt idx="0">
                  <c:v>6.0999999999999999E-5</c:v>
                </c:pt>
                <c:pt idx="1">
                  <c:v>3.6658999999999997E-2</c:v>
                </c:pt>
                <c:pt idx="2">
                  <c:v>6.2294000000000002E-2</c:v>
                </c:pt>
                <c:pt idx="3">
                  <c:v>9.8557000000000006E-2</c:v>
                </c:pt>
                <c:pt idx="4">
                  <c:v>0.133163</c:v>
                </c:pt>
                <c:pt idx="5">
                  <c:v>0.17295099999999999</c:v>
                </c:pt>
                <c:pt idx="6">
                  <c:v>0.198158</c:v>
                </c:pt>
                <c:pt idx="7">
                  <c:v>0.232071</c:v>
                </c:pt>
                <c:pt idx="8">
                  <c:v>0.26625100000000002</c:v>
                </c:pt>
                <c:pt idx="9">
                  <c:v>0.30171199999999998</c:v>
                </c:pt>
                <c:pt idx="10">
                  <c:v>0.33733400000000002</c:v>
                </c:pt>
                <c:pt idx="11">
                  <c:v>0.36868299999999998</c:v>
                </c:pt>
                <c:pt idx="12">
                  <c:v>0.40387699999999999</c:v>
                </c:pt>
                <c:pt idx="13">
                  <c:v>0.43725599999999998</c:v>
                </c:pt>
                <c:pt idx="14">
                  <c:v>0.47992699999999999</c:v>
                </c:pt>
                <c:pt idx="15">
                  <c:v>0.498085</c:v>
                </c:pt>
                <c:pt idx="16">
                  <c:v>0.54193100000000005</c:v>
                </c:pt>
                <c:pt idx="17">
                  <c:v>0.57066300000000003</c:v>
                </c:pt>
                <c:pt idx="18">
                  <c:v>0.59474899999999997</c:v>
                </c:pt>
                <c:pt idx="19">
                  <c:v>0.63523099999999999</c:v>
                </c:pt>
                <c:pt idx="20">
                  <c:v>0.67010499999999995</c:v>
                </c:pt>
                <c:pt idx="21">
                  <c:v>0.69525899999999996</c:v>
                </c:pt>
                <c:pt idx="22">
                  <c:v>0.73536699999999999</c:v>
                </c:pt>
                <c:pt idx="23">
                  <c:v>0.76730299999999996</c:v>
                </c:pt>
                <c:pt idx="24">
                  <c:v>0.813446</c:v>
                </c:pt>
                <c:pt idx="25">
                  <c:v>0.84671799999999997</c:v>
                </c:pt>
                <c:pt idx="26">
                  <c:v>0.85782599999999998</c:v>
                </c:pt>
                <c:pt idx="27">
                  <c:v>0.91539800000000004</c:v>
                </c:pt>
                <c:pt idx="28">
                  <c:v>0.93083199999999999</c:v>
                </c:pt>
                <c:pt idx="29">
                  <c:v>0.97158100000000003</c:v>
                </c:pt>
                <c:pt idx="30">
                  <c:v>0.97083299999999995</c:v>
                </c:pt>
                <c:pt idx="31">
                  <c:v>1.028778</c:v>
                </c:pt>
                <c:pt idx="32">
                  <c:v>1.074654</c:v>
                </c:pt>
                <c:pt idx="33">
                  <c:v>1.126511</c:v>
                </c:pt>
                <c:pt idx="34">
                  <c:v>1.16256</c:v>
                </c:pt>
                <c:pt idx="35">
                  <c:v>1.1613309999999999</c:v>
                </c:pt>
                <c:pt idx="36">
                  <c:v>1.2019200000000001</c:v>
                </c:pt>
                <c:pt idx="37">
                  <c:v>1.259598</c:v>
                </c:pt>
                <c:pt idx="38">
                  <c:v>1.2899860000000001</c:v>
                </c:pt>
                <c:pt idx="39">
                  <c:v>1.300934</c:v>
                </c:pt>
                <c:pt idx="40">
                  <c:v>1.336929</c:v>
                </c:pt>
                <c:pt idx="41">
                  <c:v>1.3582920000000001</c:v>
                </c:pt>
                <c:pt idx="42">
                  <c:v>1.3914029999999999</c:v>
                </c:pt>
                <c:pt idx="43">
                  <c:v>1.4571989999999999</c:v>
                </c:pt>
                <c:pt idx="44">
                  <c:v>1.4754640000000001</c:v>
                </c:pt>
                <c:pt idx="45">
                  <c:v>1.5109250000000001</c:v>
                </c:pt>
                <c:pt idx="46">
                  <c:v>1.544891</c:v>
                </c:pt>
                <c:pt idx="47">
                  <c:v>1.568176</c:v>
                </c:pt>
                <c:pt idx="48">
                  <c:v>1.6276170000000001</c:v>
                </c:pt>
                <c:pt idx="49">
                  <c:v>1.619553</c:v>
                </c:pt>
                <c:pt idx="50">
                  <c:v>1.6762159999999999</c:v>
                </c:pt>
                <c:pt idx="51">
                  <c:v>1.707085</c:v>
                </c:pt>
                <c:pt idx="52">
                  <c:v>1.7365649999999999</c:v>
                </c:pt>
                <c:pt idx="53">
                  <c:v>1.761398</c:v>
                </c:pt>
                <c:pt idx="54">
                  <c:v>1.8083419999999999</c:v>
                </c:pt>
                <c:pt idx="55">
                  <c:v>1.8185420000000001</c:v>
                </c:pt>
                <c:pt idx="56">
                  <c:v>1.8916550000000001</c:v>
                </c:pt>
                <c:pt idx="57">
                  <c:v>1.865326</c:v>
                </c:pt>
                <c:pt idx="58">
                  <c:v>1.9253009999999999</c:v>
                </c:pt>
                <c:pt idx="59">
                  <c:v>1.9302140000000001</c:v>
                </c:pt>
                <c:pt idx="60">
                  <c:v>2.003593</c:v>
                </c:pt>
                <c:pt idx="61">
                  <c:v>2.039803</c:v>
                </c:pt>
                <c:pt idx="62">
                  <c:v>2.0839159999999999</c:v>
                </c:pt>
                <c:pt idx="63">
                  <c:v>2.0976940000000002</c:v>
                </c:pt>
                <c:pt idx="64">
                  <c:v>2.15361</c:v>
                </c:pt>
                <c:pt idx="65">
                  <c:v>2.1943049999999999</c:v>
                </c:pt>
                <c:pt idx="66">
                  <c:v>2.2172160000000001</c:v>
                </c:pt>
                <c:pt idx="67">
                  <c:v>2.2365490000000001</c:v>
                </c:pt>
                <c:pt idx="68">
                  <c:v>2.2963100000000001</c:v>
                </c:pt>
                <c:pt idx="69">
                  <c:v>2.3010640000000002</c:v>
                </c:pt>
                <c:pt idx="70">
                  <c:v>2.3305440000000002</c:v>
                </c:pt>
                <c:pt idx="71">
                  <c:v>2.405205</c:v>
                </c:pt>
                <c:pt idx="72">
                  <c:v>2.4326020000000002</c:v>
                </c:pt>
                <c:pt idx="73">
                  <c:v>2.4525760000000001</c:v>
                </c:pt>
                <c:pt idx="74">
                  <c:v>2.488197</c:v>
                </c:pt>
                <c:pt idx="75">
                  <c:v>2.52494</c:v>
                </c:pt>
                <c:pt idx="76">
                  <c:v>2.5502009999999999</c:v>
                </c:pt>
                <c:pt idx="77">
                  <c:v>2.5923919999999998</c:v>
                </c:pt>
                <c:pt idx="78">
                  <c:v>2.634315</c:v>
                </c:pt>
                <c:pt idx="79">
                  <c:v>2.6906590000000001</c:v>
                </c:pt>
                <c:pt idx="80">
                  <c:v>2.686172</c:v>
                </c:pt>
                <c:pt idx="81">
                  <c:v>2.7177889999999998</c:v>
                </c:pt>
                <c:pt idx="82">
                  <c:v>2.7243040000000001</c:v>
                </c:pt>
                <c:pt idx="83">
                  <c:v>2.807617</c:v>
                </c:pt>
                <c:pt idx="84">
                  <c:v>2.8192599999999999</c:v>
                </c:pt>
                <c:pt idx="85">
                  <c:v>2.8472979999999999</c:v>
                </c:pt>
                <c:pt idx="86">
                  <c:v>2.862946</c:v>
                </c:pt>
                <c:pt idx="87">
                  <c:v>2.920677</c:v>
                </c:pt>
                <c:pt idx="88">
                  <c:v>2.9692759999999998</c:v>
                </c:pt>
                <c:pt idx="89">
                  <c:v>3.010345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B5-4801-B168-F7FB559466C0}"/>
            </c:ext>
          </c:extLst>
        </c:ser>
        <c:ser>
          <c:idx val="0"/>
          <c:order val="1"/>
          <c:tx>
            <c:strRef>
              <c:f>'Tree Memory'!$G$1</c:f>
              <c:strCache>
                <c:ptCount val="1"/>
                <c:pt idx="0">
                  <c:v>CBPSize   </c:v>
                </c:pt>
              </c:strCache>
            </c:strRef>
          </c:tx>
          <c:spPr>
            <a:ln w="28575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cat>
            <c:numRef>
              <c:f>'Tree Memory'!$B$2:$B$91</c:f>
              <c:numCache>
                <c:formatCode>General</c:formatCode>
                <c:ptCount val="90"/>
                <c:pt idx="0">
                  <c:v>0</c:v>
                </c:pt>
                <c:pt idx="1">
                  <c:v>450</c:v>
                </c:pt>
                <c:pt idx="2">
                  <c:v>948</c:v>
                </c:pt>
                <c:pt idx="3">
                  <c:v>1409</c:v>
                </c:pt>
                <c:pt idx="4">
                  <c:v>1847</c:v>
                </c:pt>
                <c:pt idx="5">
                  <c:v>2320</c:v>
                </c:pt>
                <c:pt idx="6">
                  <c:v>2812</c:v>
                </c:pt>
                <c:pt idx="7">
                  <c:v>3248</c:v>
                </c:pt>
                <c:pt idx="8">
                  <c:v>3720</c:v>
                </c:pt>
                <c:pt idx="9">
                  <c:v>4201</c:v>
                </c:pt>
                <c:pt idx="10">
                  <c:v>4680</c:v>
                </c:pt>
                <c:pt idx="11">
                  <c:v>5073</c:v>
                </c:pt>
                <c:pt idx="12">
                  <c:v>5583</c:v>
                </c:pt>
                <c:pt idx="13">
                  <c:v>6020</c:v>
                </c:pt>
                <c:pt idx="14">
                  <c:v>6482</c:v>
                </c:pt>
                <c:pt idx="15">
                  <c:v>7034</c:v>
                </c:pt>
                <c:pt idx="16">
                  <c:v>7438</c:v>
                </c:pt>
                <c:pt idx="17">
                  <c:v>7916</c:v>
                </c:pt>
                <c:pt idx="18">
                  <c:v>8381</c:v>
                </c:pt>
                <c:pt idx="19">
                  <c:v>8831</c:v>
                </c:pt>
                <c:pt idx="20">
                  <c:v>9356</c:v>
                </c:pt>
                <c:pt idx="21">
                  <c:v>9858</c:v>
                </c:pt>
                <c:pt idx="22">
                  <c:v>10154</c:v>
                </c:pt>
                <c:pt idx="23">
                  <c:v>10723</c:v>
                </c:pt>
                <c:pt idx="24">
                  <c:v>11173</c:v>
                </c:pt>
                <c:pt idx="25">
                  <c:v>11633</c:v>
                </c:pt>
                <c:pt idx="26">
                  <c:v>12098</c:v>
                </c:pt>
                <c:pt idx="27">
                  <c:v>12582</c:v>
                </c:pt>
                <c:pt idx="28">
                  <c:v>13090</c:v>
                </c:pt>
                <c:pt idx="29">
                  <c:v>13488</c:v>
                </c:pt>
                <c:pt idx="30">
                  <c:v>14093</c:v>
                </c:pt>
                <c:pt idx="31">
                  <c:v>14524</c:v>
                </c:pt>
                <c:pt idx="32">
                  <c:v>14978</c:v>
                </c:pt>
                <c:pt idx="33">
                  <c:v>15264</c:v>
                </c:pt>
                <c:pt idx="34">
                  <c:v>15730</c:v>
                </c:pt>
                <c:pt idx="35">
                  <c:v>16319</c:v>
                </c:pt>
                <c:pt idx="36">
                  <c:v>16681</c:v>
                </c:pt>
                <c:pt idx="37">
                  <c:v>17158</c:v>
                </c:pt>
                <c:pt idx="38">
                  <c:v>17574</c:v>
                </c:pt>
                <c:pt idx="39">
                  <c:v>18201</c:v>
                </c:pt>
                <c:pt idx="40">
                  <c:v>18604</c:v>
                </c:pt>
                <c:pt idx="41">
                  <c:v>19146</c:v>
                </c:pt>
                <c:pt idx="42">
                  <c:v>19644</c:v>
                </c:pt>
                <c:pt idx="43">
                  <c:v>19993</c:v>
                </c:pt>
                <c:pt idx="44">
                  <c:v>20446</c:v>
                </c:pt>
                <c:pt idx="45">
                  <c:v>20954</c:v>
                </c:pt>
                <c:pt idx="46">
                  <c:v>21333</c:v>
                </c:pt>
                <c:pt idx="47">
                  <c:v>21949</c:v>
                </c:pt>
                <c:pt idx="48">
                  <c:v>22271</c:v>
                </c:pt>
                <c:pt idx="49">
                  <c:v>22851</c:v>
                </c:pt>
                <c:pt idx="50">
                  <c:v>23299</c:v>
                </c:pt>
                <c:pt idx="51">
                  <c:v>23693</c:v>
                </c:pt>
                <c:pt idx="52">
                  <c:v>24220</c:v>
                </c:pt>
                <c:pt idx="53">
                  <c:v>24780</c:v>
                </c:pt>
                <c:pt idx="54">
                  <c:v>25181</c:v>
                </c:pt>
                <c:pt idx="55">
                  <c:v>25789</c:v>
                </c:pt>
                <c:pt idx="56">
                  <c:v>26068</c:v>
                </c:pt>
                <c:pt idx="57">
                  <c:v>26620</c:v>
                </c:pt>
                <c:pt idx="58">
                  <c:v>27044</c:v>
                </c:pt>
                <c:pt idx="59">
                  <c:v>27613</c:v>
                </c:pt>
                <c:pt idx="60">
                  <c:v>27890</c:v>
                </c:pt>
                <c:pt idx="61">
                  <c:v>28370</c:v>
                </c:pt>
                <c:pt idx="62">
                  <c:v>28742</c:v>
                </c:pt>
                <c:pt idx="63">
                  <c:v>29414</c:v>
                </c:pt>
                <c:pt idx="64">
                  <c:v>29757</c:v>
                </c:pt>
                <c:pt idx="65">
                  <c:v>30230</c:v>
                </c:pt>
                <c:pt idx="66">
                  <c:v>30758</c:v>
                </c:pt>
                <c:pt idx="67">
                  <c:v>31283</c:v>
                </c:pt>
                <c:pt idx="68">
                  <c:v>31638</c:v>
                </c:pt>
                <c:pt idx="69">
                  <c:v>32119</c:v>
                </c:pt>
                <c:pt idx="70">
                  <c:v>32632</c:v>
                </c:pt>
                <c:pt idx="71">
                  <c:v>32890</c:v>
                </c:pt>
                <c:pt idx="72">
                  <c:v>33519</c:v>
                </c:pt>
                <c:pt idx="73">
                  <c:v>33951</c:v>
                </c:pt>
                <c:pt idx="74">
                  <c:v>34303</c:v>
                </c:pt>
                <c:pt idx="75">
                  <c:v>34888</c:v>
                </c:pt>
                <c:pt idx="76">
                  <c:v>35392</c:v>
                </c:pt>
                <c:pt idx="77">
                  <c:v>35789</c:v>
                </c:pt>
                <c:pt idx="78">
                  <c:v>36250</c:v>
                </c:pt>
                <c:pt idx="79">
                  <c:v>36709</c:v>
                </c:pt>
                <c:pt idx="80">
                  <c:v>37229</c:v>
                </c:pt>
                <c:pt idx="81">
                  <c:v>37654</c:v>
                </c:pt>
                <c:pt idx="82">
                  <c:v>38257</c:v>
                </c:pt>
                <c:pt idx="83">
                  <c:v>38538</c:v>
                </c:pt>
                <c:pt idx="84">
                  <c:v>39121</c:v>
                </c:pt>
                <c:pt idx="85">
                  <c:v>39648</c:v>
                </c:pt>
                <c:pt idx="86">
                  <c:v>40194</c:v>
                </c:pt>
                <c:pt idx="87">
                  <c:v>40438</c:v>
                </c:pt>
                <c:pt idx="88">
                  <c:v>40983</c:v>
                </c:pt>
                <c:pt idx="89">
                  <c:v>41345</c:v>
                </c:pt>
              </c:numCache>
            </c:numRef>
          </c:cat>
          <c:val>
            <c:numRef>
              <c:f>'Tree Memory'!$G$2:$G$91</c:f>
              <c:numCache>
                <c:formatCode>General</c:formatCode>
                <c:ptCount val="90"/>
                <c:pt idx="0">
                  <c:v>0.105103</c:v>
                </c:pt>
                <c:pt idx="1">
                  <c:v>0.57123599999999997</c:v>
                </c:pt>
                <c:pt idx="2">
                  <c:v>1.038071</c:v>
                </c:pt>
                <c:pt idx="3">
                  <c:v>1.5054780000000001</c:v>
                </c:pt>
                <c:pt idx="4">
                  <c:v>1.9554670000000001</c:v>
                </c:pt>
                <c:pt idx="5">
                  <c:v>2.443756</c:v>
                </c:pt>
                <c:pt idx="6">
                  <c:v>2.8936540000000002</c:v>
                </c:pt>
                <c:pt idx="7">
                  <c:v>3.3646319999999998</c:v>
                </c:pt>
                <c:pt idx="8">
                  <c:v>3.829758</c:v>
                </c:pt>
                <c:pt idx="9">
                  <c:v>4.316948</c:v>
                </c:pt>
                <c:pt idx="10">
                  <c:v>4.8009639999999996</c:v>
                </c:pt>
                <c:pt idx="11">
                  <c:v>5.2104030000000003</c:v>
                </c:pt>
                <c:pt idx="12">
                  <c:v>5.706963</c:v>
                </c:pt>
                <c:pt idx="13">
                  <c:v>6.1110920000000002</c:v>
                </c:pt>
                <c:pt idx="14">
                  <c:v>6.5914080000000004</c:v>
                </c:pt>
                <c:pt idx="15">
                  <c:v>7.1251980000000001</c:v>
                </c:pt>
                <c:pt idx="16">
                  <c:v>7.6295549999999999</c:v>
                </c:pt>
                <c:pt idx="17">
                  <c:v>8.0740739999999995</c:v>
                </c:pt>
                <c:pt idx="18">
                  <c:v>8.4934159999999999</c:v>
                </c:pt>
                <c:pt idx="19">
                  <c:v>8.9663160000000008</c:v>
                </c:pt>
                <c:pt idx="20">
                  <c:v>9.456963</c:v>
                </c:pt>
                <c:pt idx="21">
                  <c:v>9.9051209999999994</c:v>
                </c:pt>
                <c:pt idx="22">
                  <c:v>10.278854000000001</c:v>
                </c:pt>
                <c:pt idx="23">
                  <c:v>10.869278</c:v>
                </c:pt>
                <c:pt idx="24">
                  <c:v>11.367554</c:v>
                </c:pt>
                <c:pt idx="25">
                  <c:v>11.841011</c:v>
                </c:pt>
                <c:pt idx="26">
                  <c:v>12.19838</c:v>
                </c:pt>
                <c:pt idx="27">
                  <c:v>12.743187000000001</c:v>
                </c:pt>
                <c:pt idx="28">
                  <c:v>13.156943999999999</c:v>
                </c:pt>
                <c:pt idx="29">
                  <c:v>13.598633</c:v>
                </c:pt>
                <c:pt idx="30">
                  <c:v>14.04879</c:v>
                </c:pt>
                <c:pt idx="31">
                  <c:v>14.671227</c:v>
                </c:pt>
                <c:pt idx="32">
                  <c:v>15.151168999999999</c:v>
                </c:pt>
                <c:pt idx="33">
                  <c:v>15.551773000000001</c:v>
                </c:pt>
                <c:pt idx="34">
                  <c:v>16.13974</c:v>
                </c:pt>
                <c:pt idx="35">
                  <c:v>16.604202000000001</c:v>
                </c:pt>
                <c:pt idx="36">
                  <c:v>17.015678000000001</c:v>
                </c:pt>
                <c:pt idx="37">
                  <c:v>17.522483999999999</c:v>
                </c:pt>
                <c:pt idx="38">
                  <c:v>17.948784</c:v>
                </c:pt>
                <c:pt idx="39">
                  <c:v>18.432953000000001</c:v>
                </c:pt>
                <c:pt idx="40">
                  <c:v>18.862518000000001</c:v>
                </c:pt>
                <c:pt idx="41">
                  <c:v>19.322517000000001</c:v>
                </c:pt>
                <c:pt idx="42">
                  <c:v>19.796852000000001</c:v>
                </c:pt>
                <c:pt idx="43">
                  <c:v>20.283042999999999</c:v>
                </c:pt>
                <c:pt idx="44">
                  <c:v>20.678595999999999</c:v>
                </c:pt>
                <c:pt idx="45">
                  <c:v>21.157646</c:v>
                </c:pt>
                <c:pt idx="46">
                  <c:v>21.569106999999999</c:v>
                </c:pt>
                <c:pt idx="47">
                  <c:v>22.087425</c:v>
                </c:pt>
                <c:pt idx="48">
                  <c:v>22.52298</c:v>
                </c:pt>
                <c:pt idx="49">
                  <c:v>22.928191999999999</c:v>
                </c:pt>
                <c:pt idx="50">
                  <c:v>23.623894</c:v>
                </c:pt>
                <c:pt idx="51">
                  <c:v>24.039749</c:v>
                </c:pt>
                <c:pt idx="52">
                  <c:v>24.514900000000001</c:v>
                </c:pt>
                <c:pt idx="53">
                  <c:v>25.045142999999999</c:v>
                </c:pt>
                <c:pt idx="54">
                  <c:v>25.496040000000001</c:v>
                </c:pt>
                <c:pt idx="55">
                  <c:v>25.956444000000001</c:v>
                </c:pt>
                <c:pt idx="56">
                  <c:v>26.425507</c:v>
                </c:pt>
                <c:pt idx="57">
                  <c:v>26.742805000000001</c:v>
                </c:pt>
                <c:pt idx="58">
                  <c:v>27.245628</c:v>
                </c:pt>
                <c:pt idx="59">
                  <c:v>27.719757000000001</c:v>
                </c:pt>
                <c:pt idx="60">
                  <c:v>28.174392999999998</c:v>
                </c:pt>
                <c:pt idx="61">
                  <c:v>28.587204</c:v>
                </c:pt>
                <c:pt idx="62">
                  <c:v>29.284904000000001</c:v>
                </c:pt>
                <c:pt idx="63">
                  <c:v>29.813324000000001</c:v>
                </c:pt>
                <c:pt idx="64">
                  <c:v>30.252891999999999</c:v>
                </c:pt>
                <c:pt idx="65">
                  <c:v>30.735779000000001</c:v>
                </c:pt>
                <c:pt idx="66">
                  <c:v>31.170318999999999</c:v>
                </c:pt>
                <c:pt idx="67">
                  <c:v>31.643929</c:v>
                </c:pt>
                <c:pt idx="68">
                  <c:v>32.133453000000003</c:v>
                </c:pt>
                <c:pt idx="69">
                  <c:v>32.526648999999999</c:v>
                </c:pt>
                <c:pt idx="70">
                  <c:v>32.965156999999998</c:v>
                </c:pt>
                <c:pt idx="71">
                  <c:v>33.405242999999999</c:v>
                </c:pt>
                <c:pt idx="72">
                  <c:v>33.964058000000001</c:v>
                </c:pt>
                <c:pt idx="73">
                  <c:v>34.364983000000002</c:v>
                </c:pt>
                <c:pt idx="74">
                  <c:v>34.732933000000003</c:v>
                </c:pt>
                <c:pt idx="75">
                  <c:v>35.566276999999999</c:v>
                </c:pt>
                <c:pt idx="76">
                  <c:v>36.027099999999997</c:v>
                </c:pt>
                <c:pt idx="77">
                  <c:v>36.43177</c:v>
                </c:pt>
                <c:pt idx="78">
                  <c:v>36.924239999999998</c:v>
                </c:pt>
                <c:pt idx="79">
                  <c:v>37.487152000000002</c:v>
                </c:pt>
                <c:pt idx="80">
                  <c:v>37.874625999999999</c:v>
                </c:pt>
                <c:pt idx="81">
                  <c:v>38.256720999999999</c:v>
                </c:pt>
                <c:pt idx="82">
                  <c:v>38.755904999999998</c:v>
                </c:pt>
                <c:pt idx="83">
                  <c:v>39.264580000000002</c:v>
                </c:pt>
                <c:pt idx="84">
                  <c:v>39.700538999999999</c:v>
                </c:pt>
                <c:pt idx="85">
                  <c:v>40.213112000000002</c:v>
                </c:pt>
                <c:pt idx="86">
                  <c:v>40.639175000000002</c:v>
                </c:pt>
                <c:pt idx="87">
                  <c:v>41.033752</c:v>
                </c:pt>
                <c:pt idx="88">
                  <c:v>41.561698999999997</c:v>
                </c:pt>
                <c:pt idx="89">
                  <c:v>41.958786000000003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B5-4801-B168-F7FB559466C0}"/>
            </c:ext>
          </c:extLst>
        </c:ser>
        <c:ser>
          <c:idx val="1"/>
          <c:order val="2"/>
          <c:tx>
            <c:strRef>
              <c:f>'Tree Memory'!$H$1</c:f>
              <c:strCache>
                <c:ptCount val="1"/>
                <c:pt idx="0">
                  <c:v>XMI's Memory Size</c:v>
                </c:pt>
              </c:strCache>
            </c:strRef>
          </c:tx>
          <c:spPr>
            <a:ln w="28575" cap="rnd">
              <a:solidFill>
                <a:srgbClr val="0066CC"/>
              </a:solidFill>
              <a:round/>
            </a:ln>
            <a:effectLst/>
          </c:spPr>
          <c:marker>
            <c:symbol val="none"/>
          </c:marker>
          <c:cat>
            <c:numRef>
              <c:f>'Tree Memory'!$B$2:$B$91</c:f>
              <c:numCache>
                <c:formatCode>General</c:formatCode>
                <c:ptCount val="90"/>
                <c:pt idx="0">
                  <c:v>0</c:v>
                </c:pt>
                <c:pt idx="1">
                  <c:v>450</c:v>
                </c:pt>
                <c:pt idx="2">
                  <c:v>948</c:v>
                </c:pt>
                <c:pt idx="3">
                  <c:v>1409</c:v>
                </c:pt>
                <c:pt idx="4">
                  <c:v>1847</c:v>
                </c:pt>
                <c:pt idx="5">
                  <c:v>2320</c:v>
                </c:pt>
                <c:pt idx="6">
                  <c:v>2812</c:v>
                </c:pt>
                <c:pt idx="7">
                  <c:v>3248</c:v>
                </c:pt>
                <c:pt idx="8">
                  <c:v>3720</c:v>
                </c:pt>
                <c:pt idx="9">
                  <c:v>4201</c:v>
                </c:pt>
                <c:pt idx="10">
                  <c:v>4680</c:v>
                </c:pt>
                <c:pt idx="11">
                  <c:v>5073</c:v>
                </c:pt>
                <c:pt idx="12">
                  <c:v>5583</c:v>
                </c:pt>
                <c:pt idx="13">
                  <c:v>6020</c:v>
                </c:pt>
                <c:pt idx="14">
                  <c:v>6482</c:v>
                </c:pt>
                <c:pt idx="15">
                  <c:v>7034</c:v>
                </c:pt>
                <c:pt idx="16">
                  <c:v>7438</c:v>
                </c:pt>
                <c:pt idx="17">
                  <c:v>7916</c:v>
                </c:pt>
                <c:pt idx="18">
                  <c:v>8381</c:v>
                </c:pt>
                <c:pt idx="19">
                  <c:v>8831</c:v>
                </c:pt>
                <c:pt idx="20">
                  <c:v>9356</c:v>
                </c:pt>
                <c:pt idx="21">
                  <c:v>9858</c:v>
                </c:pt>
                <c:pt idx="22">
                  <c:v>10154</c:v>
                </c:pt>
                <c:pt idx="23">
                  <c:v>10723</c:v>
                </c:pt>
                <c:pt idx="24">
                  <c:v>11173</c:v>
                </c:pt>
                <c:pt idx="25">
                  <c:v>11633</c:v>
                </c:pt>
                <c:pt idx="26">
                  <c:v>12098</c:v>
                </c:pt>
                <c:pt idx="27">
                  <c:v>12582</c:v>
                </c:pt>
                <c:pt idx="28">
                  <c:v>13090</c:v>
                </c:pt>
                <c:pt idx="29">
                  <c:v>13488</c:v>
                </c:pt>
                <c:pt idx="30">
                  <c:v>14093</c:v>
                </c:pt>
                <c:pt idx="31">
                  <c:v>14524</c:v>
                </c:pt>
                <c:pt idx="32">
                  <c:v>14978</c:v>
                </c:pt>
                <c:pt idx="33">
                  <c:v>15264</c:v>
                </c:pt>
                <c:pt idx="34">
                  <c:v>15730</c:v>
                </c:pt>
                <c:pt idx="35">
                  <c:v>16319</c:v>
                </c:pt>
                <c:pt idx="36">
                  <c:v>16681</c:v>
                </c:pt>
                <c:pt idx="37">
                  <c:v>17158</c:v>
                </c:pt>
                <c:pt idx="38">
                  <c:v>17574</c:v>
                </c:pt>
                <c:pt idx="39">
                  <c:v>18201</c:v>
                </c:pt>
                <c:pt idx="40">
                  <c:v>18604</c:v>
                </c:pt>
                <c:pt idx="41">
                  <c:v>19146</c:v>
                </c:pt>
                <c:pt idx="42">
                  <c:v>19644</c:v>
                </c:pt>
                <c:pt idx="43">
                  <c:v>19993</c:v>
                </c:pt>
                <c:pt idx="44">
                  <c:v>20446</c:v>
                </c:pt>
                <c:pt idx="45">
                  <c:v>20954</c:v>
                </c:pt>
                <c:pt idx="46">
                  <c:v>21333</c:v>
                </c:pt>
                <c:pt idx="47">
                  <c:v>21949</c:v>
                </c:pt>
                <c:pt idx="48">
                  <c:v>22271</c:v>
                </c:pt>
                <c:pt idx="49">
                  <c:v>22851</c:v>
                </c:pt>
                <c:pt idx="50">
                  <c:v>23299</c:v>
                </c:pt>
                <c:pt idx="51">
                  <c:v>23693</c:v>
                </c:pt>
                <c:pt idx="52">
                  <c:v>24220</c:v>
                </c:pt>
                <c:pt idx="53">
                  <c:v>24780</c:v>
                </c:pt>
                <c:pt idx="54">
                  <c:v>25181</c:v>
                </c:pt>
                <c:pt idx="55">
                  <c:v>25789</c:v>
                </c:pt>
                <c:pt idx="56">
                  <c:v>26068</c:v>
                </c:pt>
                <c:pt idx="57">
                  <c:v>26620</c:v>
                </c:pt>
                <c:pt idx="58">
                  <c:v>27044</c:v>
                </c:pt>
                <c:pt idx="59">
                  <c:v>27613</c:v>
                </c:pt>
                <c:pt idx="60">
                  <c:v>27890</c:v>
                </c:pt>
                <c:pt idx="61">
                  <c:v>28370</c:v>
                </c:pt>
                <c:pt idx="62">
                  <c:v>28742</c:v>
                </c:pt>
                <c:pt idx="63">
                  <c:v>29414</c:v>
                </c:pt>
                <c:pt idx="64">
                  <c:v>29757</c:v>
                </c:pt>
                <c:pt idx="65">
                  <c:v>30230</c:v>
                </c:pt>
                <c:pt idx="66">
                  <c:v>30758</c:v>
                </c:pt>
                <c:pt idx="67">
                  <c:v>31283</c:v>
                </c:pt>
                <c:pt idx="68">
                  <c:v>31638</c:v>
                </c:pt>
                <c:pt idx="69">
                  <c:v>32119</c:v>
                </c:pt>
                <c:pt idx="70">
                  <c:v>32632</c:v>
                </c:pt>
                <c:pt idx="71">
                  <c:v>32890</c:v>
                </c:pt>
                <c:pt idx="72">
                  <c:v>33519</c:v>
                </c:pt>
                <c:pt idx="73">
                  <c:v>33951</c:v>
                </c:pt>
                <c:pt idx="74">
                  <c:v>34303</c:v>
                </c:pt>
                <c:pt idx="75">
                  <c:v>34888</c:v>
                </c:pt>
                <c:pt idx="76">
                  <c:v>35392</c:v>
                </c:pt>
                <c:pt idx="77">
                  <c:v>35789</c:v>
                </c:pt>
                <c:pt idx="78">
                  <c:v>36250</c:v>
                </c:pt>
                <c:pt idx="79">
                  <c:v>36709</c:v>
                </c:pt>
                <c:pt idx="80">
                  <c:v>37229</c:v>
                </c:pt>
                <c:pt idx="81">
                  <c:v>37654</c:v>
                </c:pt>
                <c:pt idx="82">
                  <c:v>38257</c:v>
                </c:pt>
                <c:pt idx="83">
                  <c:v>38538</c:v>
                </c:pt>
                <c:pt idx="84">
                  <c:v>39121</c:v>
                </c:pt>
                <c:pt idx="85">
                  <c:v>39648</c:v>
                </c:pt>
                <c:pt idx="86">
                  <c:v>40194</c:v>
                </c:pt>
                <c:pt idx="87">
                  <c:v>40438</c:v>
                </c:pt>
                <c:pt idx="88">
                  <c:v>40983</c:v>
                </c:pt>
                <c:pt idx="89">
                  <c:v>41345</c:v>
                </c:pt>
              </c:numCache>
            </c:numRef>
          </c:cat>
          <c:val>
            <c:numRef>
              <c:f>'Tree Memory'!$H$2:$H$91</c:f>
              <c:numCache>
                <c:formatCode>General</c:formatCode>
                <c:ptCount val="90"/>
                <c:pt idx="0">
                  <c:v>0.104362</c:v>
                </c:pt>
                <c:pt idx="1">
                  <c:v>0.249748</c:v>
                </c:pt>
                <c:pt idx="2">
                  <c:v>0.40971400000000002</c:v>
                </c:pt>
                <c:pt idx="3">
                  <c:v>0.56176000000000004</c:v>
                </c:pt>
                <c:pt idx="4">
                  <c:v>0.70313999999999999</c:v>
                </c:pt>
                <c:pt idx="5">
                  <c:v>0.85870400000000002</c:v>
                </c:pt>
                <c:pt idx="6">
                  <c:v>1.017082</c:v>
                </c:pt>
                <c:pt idx="7">
                  <c:v>1.1684190000000001</c:v>
                </c:pt>
                <c:pt idx="8">
                  <c:v>1.316757</c:v>
                </c:pt>
                <c:pt idx="9">
                  <c:v>1.4784470000000001</c:v>
                </c:pt>
                <c:pt idx="10">
                  <c:v>1.624962</c:v>
                </c:pt>
                <c:pt idx="11">
                  <c:v>1.7658309999999999</c:v>
                </c:pt>
                <c:pt idx="12">
                  <c:v>1.9319</c:v>
                </c:pt>
                <c:pt idx="13">
                  <c:v>2.0637210000000001</c:v>
                </c:pt>
                <c:pt idx="14">
                  <c:v>2.2178270000000002</c:v>
                </c:pt>
                <c:pt idx="15">
                  <c:v>2.4010310000000001</c:v>
                </c:pt>
                <c:pt idx="16">
                  <c:v>2.5390090000000001</c:v>
                </c:pt>
                <c:pt idx="17">
                  <c:v>2.698563</c:v>
                </c:pt>
                <c:pt idx="18">
                  <c:v>2.8463590000000001</c:v>
                </c:pt>
                <c:pt idx="19">
                  <c:v>2.9901430000000002</c:v>
                </c:pt>
                <c:pt idx="20">
                  <c:v>3.1560589999999999</c:v>
                </c:pt>
                <c:pt idx="21">
                  <c:v>3.3231120000000001</c:v>
                </c:pt>
                <c:pt idx="22">
                  <c:v>3.4203030000000001</c:v>
                </c:pt>
                <c:pt idx="23">
                  <c:v>3.5958559999999999</c:v>
                </c:pt>
                <c:pt idx="24">
                  <c:v>3.7652049999999999</c:v>
                </c:pt>
                <c:pt idx="25">
                  <c:v>3.9238360000000001</c:v>
                </c:pt>
                <c:pt idx="26">
                  <c:v>4.0636369999999999</c:v>
                </c:pt>
                <c:pt idx="27">
                  <c:v>4.2188639999999999</c:v>
                </c:pt>
                <c:pt idx="28">
                  <c:v>4.3801880000000004</c:v>
                </c:pt>
                <c:pt idx="29">
                  <c:v>4.5113830000000004</c:v>
                </c:pt>
                <c:pt idx="30">
                  <c:v>4.7129440000000002</c:v>
                </c:pt>
                <c:pt idx="31">
                  <c:v>4.8527680000000002</c:v>
                </c:pt>
                <c:pt idx="32">
                  <c:v>4.9925769999999998</c:v>
                </c:pt>
                <c:pt idx="33">
                  <c:v>5.0854869999999996</c:v>
                </c:pt>
                <c:pt idx="34">
                  <c:v>5.229546</c:v>
                </c:pt>
                <c:pt idx="35">
                  <c:v>5.4584580000000003</c:v>
                </c:pt>
                <c:pt idx="36">
                  <c:v>5.5736619999999997</c:v>
                </c:pt>
                <c:pt idx="37">
                  <c:v>5.725403</c:v>
                </c:pt>
                <c:pt idx="38">
                  <c:v>5.8563919999999996</c:v>
                </c:pt>
                <c:pt idx="39">
                  <c:v>6.0678409999999996</c:v>
                </c:pt>
                <c:pt idx="40">
                  <c:v>6.1950070000000004</c:v>
                </c:pt>
                <c:pt idx="41">
                  <c:v>6.3673630000000001</c:v>
                </c:pt>
                <c:pt idx="42">
                  <c:v>6.5275879999999997</c:v>
                </c:pt>
                <c:pt idx="43">
                  <c:v>6.645645</c:v>
                </c:pt>
                <c:pt idx="44">
                  <c:v>6.7864760000000004</c:v>
                </c:pt>
                <c:pt idx="45">
                  <c:v>6.9588320000000001</c:v>
                </c:pt>
                <c:pt idx="46">
                  <c:v>7.0790100000000002</c:v>
                </c:pt>
                <c:pt idx="47">
                  <c:v>7.2795719999999999</c:v>
                </c:pt>
                <c:pt idx="48">
                  <c:v>7.3778610000000002</c:v>
                </c:pt>
                <c:pt idx="49">
                  <c:v>7.5722199999999997</c:v>
                </c:pt>
                <c:pt idx="50">
                  <c:v>7.7134020000000003</c:v>
                </c:pt>
                <c:pt idx="51">
                  <c:v>7.826981</c:v>
                </c:pt>
                <c:pt idx="52">
                  <c:v>8.0111620000000006</c:v>
                </c:pt>
                <c:pt idx="53">
                  <c:v>8.2427980000000005</c:v>
                </c:pt>
                <c:pt idx="54">
                  <c:v>8.3529890000000009</c:v>
                </c:pt>
                <c:pt idx="55">
                  <c:v>8.5587009999999992</c:v>
                </c:pt>
                <c:pt idx="56">
                  <c:v>8.654655</c:v>
                </c:pt>
                <c:pt idx="57">
                  <c:v>8.8249820000000003</c:v>
                </c:pt>
                <c:pt idx="58">
                  <c:v>8.9602970000000006</c:v>
                </c:pt>
                <c:pt idx="59">
                  <c:v>9.1588360000000009</c:v>
                </c:pt>
                <c:pt idx="60">
                  <c:v>9.2490459999999999</c:v>
                </c:pt>
                <c:pt idx="61">
                  <c:v>9.3971630000000008</c:v>
                </c:pt>
                <c:pt idx="62">
                  <c:v>9.5040510000000005</c:v>
                </c:pt>
                <c:pt idx="63">
                  <c:v>9.7326200000000007</c:v>
                </c:pt>
                <c:pt idx="64">
                  <c:v>9.8354870000000005</c:v>
                </c:pt>
                <c:pt idx="65">
                  <c:v>9.9980239999999991</c:v>
                </c:pt>
                <c:pt idx="66">
                  <c:v>10.157417000000001</c:v>
                </c:pt>
                <c:pt idx="67">
                  <c:v>10.329681000000001</c:v>
                </c:pt>
                <c:pt idx="68">
                  <c:v>10.442978</c:v>
                </c:pt>
                <c:pt idx="69">
                  <c:v>10.609238</c:v>
                </c:pt>
                <c:pt idx="70">
                  <c:v>10.776649000000001</c:v>
                </c:pt>
                <c:pt idx="71">
                  <c:v>10.846000999999999</c:v>
                </c:pt>
                <c:pt idx="72">
                  <c:v>11.05584</c:v>
                </c:pt>
                <c:pt idx="73">
                  <c:v>11.193320999999999</c:v>
                </c:pt>
                <c:pt idx="74">
                  <c:v>11.302269000000001</c:v>
                </c:pt>
                <c:pt idx="75">
                  <c:v>11.489304000000001</c:v>
                </c:pt>
                <c:pt idx="76">
                  <c:v>11.666573</c:v>
                </c:pt>
                <c:pt idx="77">
                  <c:v>11.78389</c:v>
                </c:pt>
                <c:pt idx="78">
                  <c:v>11.932686</c:v>
                </c:pt>
                <c:pt idx="79">
                  <c:v>12.155289</c:v>
                </c:pt>
                <c:pt idx="80">
                  <c:v>12.325469999999999</c:v>
                </c:pt>
                <c:pt idx="81">
                  <c:v>12.45668</c:v>
                </c:pt>
                <c:pt idx="82">
                  <c:v>12.653511</c:v>
                </c:pt>
                <c:pt idx="83">
                  <c:v>12.743675</c:v>
                </c:pt>
                <c:pt idx="84">
                  <c:v>12.931946</c:v>
                </c:pt>
                <c:pt idx="85">
                  <c:v>13.108321999999999</c:v>
                </c:pt>
                <c:pt idx="86">
                  <c:v>13.284172</c:v>
                </c:pt>
                <c:pt idx="87">
                  <c:v>13.360977</c:v>
                </c:pt>
                <c:pt idx="88">
                  <c:v>13.530327</c:v>
                </c:pt>
                <c:pt idx="89">
                  <c:v>13.643744999999999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B5-4801-B168-F7FB559466C0}"/>
            </c:ext>
          </c:extLst>
        </c:ser>
        <c:ser>
          <c:idx val="2"/>
          <c:order val="3"/>
          <c:tx>
            <c:strRef>
              <c:f>'Tree Memory'!$I$1</c:f>
              <c:strCache>
                <c:ptCount val="1"/>
                <c:pt idx="0">
                  <c:v>HistSize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'Tree Memory'!$B$2:$B$91</c:f>
              <c:numCache>
                <c:formatCode>General</c:formatCode>
                <c:ptCount val="90"/>
                <c:pt idx="0">
                  <c:v>0</c:v>
                </c:pt>
                <c:pt idx="1">
                  <c:v>450</c:v>
                </c:pt>
                <c:pt idx="2">
                  <c:v>948</c:v>
                </c:pt>
                <c:pt idx="3">
                  <c:v>1409</c:v>
                </c:pt>
                <c:pt idx="4">
                  <c:v>1847</c:v>
                </c:pt>
                <c:pt idx="5">
                  <c:v>2320</c:v>
                </c:pt>
                <c:pt idx="6">
                  <c:v>2812</c:v>
                </c:pt>
                <c:pt idx="7">
                  <c:v>3248</c:v>
                </c:pt>
                <c:pt idx="8">
                  <c:v>3720</c:v>
                </c:pt>
                <c:pt idx="9">
                  <c:v>4201</c:v>
                </c:pt>
                <c:pt idx="10">
                  <c:v>4680</c:v>
                </c:pt>
                <c:pt idx="11">
                  <c:v>5073</c:v>
                </c:pt>
                <c:pt idx="12">
                  <c:v>5583</c:v>
                </c:pt>
                <c:pt idx="13">
                  <c:v>6020</c:v>
                </c:pt>
                <c:pt idx="14">
                  <c:v>6482</c:v>
                </c:pt>
                <c:pt idx="15">
                  <c:v>7034</c:v>
                </c:pt>
                <c:pt idx="16">
                  <c:v>7438</c:v>
                </c:pt>
                <c:pt idx="17">
                  <c:v>7916</c:v>
                </c:pt>
                <c:pt idx="18">
                  <c:v>8381</c:v>
                </c:pt>
                <c:pt idx="19">
                  <c:v>8831</c:v>
                </c:pt>
                <c:pt idx="20">
                  <c:v>9356</c:v>
                </c:pt>
                <c:pt idx="21">
                  <c:v>9858</c:v>
                </c:pt>
                <c:pt idx="22">
                  <c:v>10154</c:v>
                </c:pt>
                <c:pt idx="23">
                  <c:v>10723</c:v>
                </c:pt>
                <c:pt idx="24">
                  <c:v>11173</c:v>
                </c:pt>
                <c:pt idx="25">
                  <c:v>11633</c:v>
                </c:pt>
                <c:pt idx="26">
                  <c:v>12098</c:v>
                </c:pt>
                <c:pt idx="27">
                  <c:v>12582</c:v>
                </c:pt>
                <c:pt idx="28">
                  <c:v>13090</c:v>
                </c:pt>
                <c:pt idx="29">
                  <c:v>13488</c:v>
                </c:pt>
                <c:pt idx="30">
                  <c:v>14093</c:v>
                </c:pt>
                <c:pt idx="31">
                  <c:v>14524</c:v>
                </c:pt>
                <c:pt idx="32">
                  <c:v>14978</c:v>
                </c:pt>
                <c:pt idx="33">
                  <c:v>15264</c:v>
                </c:pt>
                <c:pt idx="34">
                  <c:v>15730</c:v>
                </c:pt>
                <c:pt idx="35">
                  <c:v>16319</c:v>
                </c:pt>
                <c:pt idx="36">
                  <c:v>16681</c:v>
                </c:pt>
                <c:pt idx="37">
                  <c:v>17158</c:v>
                </c:pt>
                <c:pt idx="38">
                  <c:v>17574</c:v>
                </c:pt>
                <c:pt idx="39">
                  <c:v>18201</c:v>
                </c:pt>
                <c:pt idx="40">
                  <c:v>18604</c:v>
                </c:pt>
                <c:pt idx="41">
                  <c:v>19146</c:v>
                </c:pt>
                <c:pt idx="42">
                  <c:v>19644</c:v>
                </c:pt>
                <c:pt idx="43">
                  <c:v>19993</c:v>
                </c:pt>
                <c:pt idx="44">
                  <c:v>20446</c:v>
                </c:pt>
                <c:pt idx="45">
                  <c:v>20954</c:v>
                </c:pt>
                <c:pt idx="46">
                  <c:v>21333</c:v>
                </c:pt>
                <c:pt idx="47">
                  <c:v>21949</c:v>
                </c:pt>
                <c:pt idx="48">
                  <c:v>22271</c:v>
                </c:pt>
                <c:pt idx="49">
                  <c:v>22851</c:v>
                </c:pt>
                <c:pt idx="50">
                  <c:v>23299</c:v>
                </c:pt>
                <c:pt idx="51">
                  <c:v>23693</c:v>
                </c:pt>
                <c:pt idx="52">
                  <c:v>24220</c:v>
                </c:pt>
                <c:pt idx="53">
                  <c:v>24780</c:v>
                </c:pt>
                <c:pt idx="54">
                  <c:v>25181</c:v>
                </c:pt>
                <c:pt idx="55">
                  <c:v>25789</c:v>
                </c:pt>
                <c:pt idx="56">
                  <c:v>26068</c:v>
                </c:pt>
                <c:pt idx="57">
                  <c:v>26620</c:v>
                </c:pt>
                <c:pt idx="58">
                  <c:v>27044</c:v>
                </c:pt>
                <c:pt idx="59">
                  <c:v>27613</c:v>
                </c:pt>
                <c:pt idx="60">
                  <c:v>27890</c:v>
                </c:pt>
                <c:pt idx="61">
                  <c:v>28370</c:v>
                </c:pt>
                <c:pt idx="62">
                  <c:v>28742</c:v>
                </c:pt>
                <c:pt idx="63">
                  <c:v>29414</c:v>
                </c:pt>
                <c:pt idx="64">
                  <c:v>29757</c:v>
                </c:pt>
                <c:pt idx="65">
                  <c:v>30230</c:v>
                </c:pt>
                <c:pt idx="66">
                  <c:v>30758</c:v>
                </c:pt>
                <c:pt idx="67">
                  <c:v>31283</c:v>
                </c:pt>
                <c:pt idx="68">
                  <c:v>31638</c:v>
                </c:pt>
                <c:pt idx="69">
                  <c:v>32119</c:v>
                </c:pt>
                <c:pt idx="70">
                  <c:v>32632</c:v>
                </c:pt>
                <c:pt idx="71">
                  <c:v>32890</c:v>
                </c:pt>
                <c:pt idx="72">
                  <c:v>33519</c:v>
                </c:pt>
                <c:pt idx="73">
                  <c:v>33951</c:v>
                </c:pt>
                <c:pt idx="74">
                  <c:v>34303</c:v>
                </c:pt>
                <c:pt idx="75">
                  <c:v>34888</c:v>
                </c:pt>
                <c:pt idx="76">
                  <c:v>35392</c:v>
                </c:pt>
                <c:pt idx="77">
                  <c:v>35789</c:v>
                </c:pt>
                <c:pt idx="78">
                  <c:v>36250</c:v>
                </c:pt>
                <c:pt idx="79">
                  <c:v>36709</c:v>
                </c:pt>
                <c:pt idx="80">
                  <c:v>37229</c:v>
                </c:pt>
                <c:pt idx="81">
                  <c:v>37654</c:v>
                </c:pt>
                <c:pt idx="82">
                  <c:v>38257</c:v>
                </c:pt>
                <c:pt idx="83">
                  <c:v>38538</c:v>
                </c:pt>
                <c:pt idx="84">
                  <c:v>39121</c:v>
                </c:pt>
                <c:pt idx="85">
                  <c:v>39648</c:v>
                </c:pt>
                <c:pt idx="86">
                  <c:v>40194</c:v>
                </c:pt>
                <c:pt idx="87">
                  <c:v>40438</c:v>
                </c:pt>
                <c:pt idx="88">
                  <c:v>40983</c:v>
                </c:pt>
                <c:pt idx="89">
                  <c:v>41345</c:v>
                </c:pt>
              </c:numCache>
            </c:numRef>
          </c:cat>
          <c:val>
            <c:numRef>
              <c:f>'Tree Memory'!$I$2:$I$91</c:f>
              <c:numCache>
                <c:formatCode>General</c:formatCode>
                <c:ptCount val="90"/>
                <c:pt idx="0">
                  <c:v>5.1099999999999995E-4</c:v>
                </c:pt>
                <c:pt idx="1">
                  <c:v>0.86582900000000007</c:v>
                </c:pt>
                <c:pt idx="2">
                  <c:v>1.7095940000000001</c:v>
                </c:pt>
                <c:pt idx="3">
                  <c:v>2.6063989999999997</c:v>
                </c:pt>
                <c:pt idx="4">
                  <c:v>3.409348</c:v>
                </c:pt>
                <c:pt idx="5">
                  <c:v>4.3189010000000003</c:v>
                </c:pt>
                <c:pt idx="6">
                  <c:v>5.1557460000000006</c:v>
                </c:pt>
                <c:pt idx="7">
                  <c:v>6.0122369999999989</c:v>
                </c:pt>
                <c:pt idx="8">
                  <c:v>6.8382339999999999</c:v>
                </c:pt>
                <c:pt idx="9">
                  <c:v>7.8071520000000003</c:v>
                </c:pt>
                <c:pt idx="10">
                  <c:v>8.6074760000000019</c:v>
                </c:pt>
                <c:pt idx="11">
                  <c:v>9.3897559999999984</c:v>
                </c:pt>
                <c:pt idx="12">
                  <c:v>10.368063999999999</c:v>
                </c:pt>
                <c:pt idx="13">
                  <c:v>11.120231</c:v>
                </c:pt>
                <c:pt idx="14">
                  <c:v>12.086295999999997</c:v>
                </c:pt>
                <c:pt idx="15">
                  <c:v>12.98584</c:v>
                </c:pt>
                <c:pt idx="16">
                  <c:v>13.779181999999999</c:v>
                </c:pt>
                <c:pt idx="17">
                  <c:v>14.639053000000001</c:v>
                </c:pt>
                <c:pt idx="18">
                  <c:v>15.413383</c:v>
                </c:pt>
                <c:pt idx="19">
                  <c:v>16.309029000000002</c:v>
                </c:pt>
                <c:pt idx="20">
                  <c:v>17.225349000000001</c:v>
                </c:pt>
                <c:pt idx="21">
                  <c:v>18.095984999999999</c:v>
                </c:pt>
                <c:pt idx="22">
                  <c:v>18.770699</c:v>
                </c:pt>
                <c:pt idx="23">
                  <c:v>19.720222</c:v>
                </c:pt>
                <c:pt idx="24">
                  <c:v>20.727279000000003</c:v>
                </c:pt>
                <c:pt idx="25">
                  <c:v>21.642395</c:v>
                </c:pt>
                <c:pt idx="26">
                  <c:v>22.260589000000003</c:v>
                </c:pt>
                <c:pt idx="27">
                  <c:v>23.319298000000003</c:v>
                </c:pt>
                <c:pt idx="28">
                  <c:v>24.027030999999997</c:v>
                </c:pt>
                <c:pt idx="29">
                  <c:v>24.915160999999998</c:v>
                </c:pt>
                <c:pt idx="30">
                  <c:v>25.732299999999999</c:v>
                </c:pt>
                <c:pt idx="31">
                  <c:v>26.746153999999997</c:v>
                </c:pt>
                <c:pt idx="32">
                  <c:v>27.634262000000003</c:v>
                </c:pt>
                <c:pt idx="33">
                  <c:v>28.378220000000002</c:v>
                </c:pt>
                <c:pt idx="34">
                  <c:v>29.235870000000002</c:v>
                </c:pt>
                <c:pt idx="35">
                  <c:v>29.987563999999999</c:v>
                </c:pt>
                <c:pt idx="36">
                  <c:v>30.77948</c:v>
                </c:pt>
                <c:pt idx="37">
                  <c:v>31.831413000000005</c:v>
                </c:pt>
                <c:pt idx="38">
                  <c:v>32.588820999999996</c:v>
                </c:pt>
                <c:pt idx="39">
                  <c:v>33.527816999999999</c:v>
                </c:pt>
                <c:pt idx="40">
                  <c:v>34.334175000000002</c:v>
                </c:pt>
                <c:pt idx="41">
                  <c:v>35.159026999999995</c:v>
                </c:pt>
                <c:pt idx="42">
                  <c:v>36.033608000000001</c:v>
                </c:pt>
                <c:pt idx="43">
                  <c:v>37.024216000000003</c:v>
                </c:pt>
                <c:pt idx="44">
                  <c:v>37.733750000000001</c:v>
                </c:pt>
                <c:pt idx="45">
                  <c:v>38.709580000000003</c:v>
                </c:pt>
                <c:pt idx="46">
                  <c:v>39.453011000000004</c:v>
                </c:pt>
                <c:pt idx="47">
                  <c:v>40.590271000000001</c:v>
                </c:pt>
                <c:pt idx="48">
                  <c:v>41.383780999999999</c:v>
                </c:pt>
                <c:pt idx="49">
                  <c:v>42.120003000000011</c:v>
                </c:pt>
                <c:pt idx="50">
                  <c:v>43.147697000000001</c:v>
                </c:pt>
                <c:pt idx="51">
                  <c:v>43.743522999999996</c:v>
                </c:pt>
                <c:pt idx="52">
                  <c:v>44.760436999999996</c:v>
                </c:pt>
                <c:pt idx="53">
                  <c:v>45.691108999999997</c:v>
                </c:pt>
                <c:pt idx="54">
                  <c:v>46.435432999999996</c:v>
                </c:pt>
                <c:pt idx="55">
                  <c:v>47.343764999999991</c:v>
                </c:pt>
                <c:pt idx="56">
                  <c:v>48.362364999999997</c:v>
                </c:pt>
                <c:pt idx="57">
                  <c:v>48.724266999999998</c:v>
                </c:pt>
                <c:pt idx="58">
                  <c:v>49.770432</c:v>
                </c:pt>
                <c:pt idx="59">
                  <c:v>50.652450999999999</c:v>
                </c:pt>
                <c:pt idx="60">
                  <c:v>51.605285000000009</c:v>
                </c:pt>
                <c:pt idx="61">
                  <c:v>52.394417000000004</c:v>
                </c:pt>
                <c:pt idx="62">
                  <c:v>53.091942000000003</c:v>
                </c:pt>
                <c:pt idx="63">
                  <c:v>54.269669</c:v>
                </c:pt>
                <c:pt idx="64">
                  <c:v>54.996764999999996</c:v>
                </c:pt>
                <c:pt idx="65">
                  <c:v>55.980574999999995</c:v>
                </c:pt>
                <c:pt idx="66">
                  <c:v>56.778281999999997</c:v>
                </c:pt>
                <c:pt idx="67">
                  <c:v>57.641341999999995</c:v>
                </c:pt>
                <c:pt idx="68">
                  <c:v>58.593116999999992</c:v>
                </c:pt>
                <c:pt idx="69">
                  <c:v>59.316894999999995</c:v>
                </c:pt>
                <c:pt idx="70">
                  <c:v>60.160675000000005</c:v>
                </c:pt>
                <c:pt idx="71">
                  <c:v>60.935553999999996</c:v>
                </c:pt>
                <c:pt idx="72">
                  <c:v>62.062591000000005</c:v>
                </c:pt>
                <c:pt idx="73">
                  <c:v>62.765151999999993</c:v>
                </c:pt>
                <c:pt idx="74">
                  <c:v>63.427848999999995</c:v>
                </c:pt>
                <c:pt idx="75">
                  <c:v>64.452201000000002</c:v>
                </c:pt>
                <c:pt idx="76">
                  <c:v>65.453292000000005</c:v>
                </c:pt>
                <c:pt idx="77">
                  <c:v>66.124572999999998</c:v>
                </c:pt>
                <c:pt idx="78">
                  <c:v>67.093857</c:v>
                </c:pt>
                <c:pt idx="79">
                  <c:v>68.141517999999991</c:v>
                </c:pt>
                <c:pt idx="80">
                  <c:v>68.748329000000012</c:v>
                </c:pt>
                <c:pt idx="81">
                  <c:v>69.464202999999998</c:v>
                </c:pt>
                <c:pt idx="82">
                  <c:v>70.315444999999997</c:v>
                </c:pt>
                <c:pt idx="83">
                  <c:v>71.407096999999993</c:v>
                </c:pt>
                <c:pt idx="84">
                  <c:v>72.167204999999996</c:v>
                </c:pt>
                <c:pt idx="85">
                  <c:v>73.152503999999993</c:v>
                </c:pt>
                <c:pt idx="86">
                  <c:v>73.892990999999995</c:v>
                </c:pt>
                <c:pt idx="87">
                  <c:v>74.616516999999988</c:v>
                </c:pt>
                <c:pt idx="88">
                  <c:v>75.733436000000012</c:v>
                </c:pt>
                <c:pt idx="89">
                  <c:v>76.481323000000003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B5-4801-B168-F7FB559466C0}"/>
            </c:ext>
          </c:extLst>
        </c:ser>
        <c:ser>
          <c:idx val="3"/>
          <c:order val="4"/>
          <c:tx>
            <c:strRef>
              <c:f>'Tree Memory'!$D$1</c:f>
              <c:strCache>
                <c:ptCount val="1"/>
                <c:pt idx="0">
                  <c:v>CBP's Memory Size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'Tree Memory'!$D$2:$D$91</c:f>
              <c:numCache>
                <c:formatCode>General</c:formatCode>
                <c:ptCount val="90"/>
                <c:pt idx="0">
                  <c:v>5.1099999999999995E-4</c:v>
                </c:pt>
                <c:pt idx="1">
                  <c:v>1.437065</c:v>
                </c:pt>
                <c:pt idx="2">
                  <c:v>2.747665</c:v>
                </c:pt>
                <c:pt idx="3">
                  <c:v>4.1118769999999998</c:v>
                </c:pt>
                <c:pt idx="4">
                  <c:v>5.3648150000000001</c:v>
                </c:pt>
                <c:pt idx="5">
                  <c:v>6.7626569999999999</c:v>
                </c:pt>
                <c:pt idx="6">
                  <c:v>8.0494000000000003</c:v>
                </c:pt>
                <c:pt idx="7">
                  <c:v>9.3768689999999992</c:v>
                </c:pt>
                <c:pt idx="8">
                  <c:v>10.667992</c:v>
                </c:pt>
                <c:pt idx="9">
                  <c:v>12.1241</c:v>
                </c:pt>
                <c:pt idx="10">
                  <c:v>13.408440000000001</c:v>
                </c:pt>
                <c:pt idx="11">
                  <c:v>14.600159</c:v>
                </c:pt>
                <c:pt idx="12">
                  <c:v>16.075026999999999</c:v>
                </c:pt>
                <c:pt idx="13">
                  <c:v>17.231323</c:v>
                </c:pt>
                <c:pt idx="14">
                  <c:v>18.677703999999999</c:v>
                </c:pt>
                <c:pt idx="15">
                  <c:v>20.111038000000001</c:v>
                </c:pt>
                <c:pt idx="16">
                  <c:v>21.408736999999999</c:v>
                </c:pt>
                <c:pt idx="17">
                  <c:v>22.713127</c:v>
                </c:pt>
                <c:pt idx="18">
                  <c:v>23.906798999999999</c:v>
                </c:pt>
                <c:pt idx="19">
                  <c:v>25.275345000000002</c:v>
                </c:pt>
                <c:pt idx="20">
                  <c:v>26.682312</c:v>
                </c:pt>
                <c:pt idx="21">
                  <c:v>28.001106</c:v>
                </c:pt>
                <c:pt idx="22">
                  <c:v>29.049553</c:v>
                </c:pt>
                <c:pt idx="23">
                  <c:v>30.589500000000001</c:v>
                </c:pt>
                <c:pt idx="24">
                  <c:v>32.094833000000001</c:v>
                </c:pt>
                <c:pt idx="25">
                  <c:v>33.483406000000002</c:v>
                </c:pt>
                <c:pt idx="26">
                  <c:v>34.458969000000003</c:v>
                </c:pt>
                <c:pt idx="27">
                  <c:v>36.062485000000002</c:v>
                </c:pt>
                <c:pt idx="28">
                  <c:v>37.183974999999997</c:v>
                </c:pt>
                <c:pt idx="29">
                  <c:v>38.513793999999997</c:v>
                </c:pt>
                <c:pt idx="30">
                  <c:v>39.781089999999999</c:v>
                </c:pt>
                <c:pt idx="31">
                  <c:v>41.417380999999999</c:v>
                </c:pt>
                <c:pt idx="32">
                  <c:v>42.785431000000003</c:v>
                </c:pt>
                <c:pt idx="33">
                  <c:v>43.929993000000003</c:v>
                </c:pt>
                <c:pt idx="34">
                  <c:v>45.375610000000002</c:v>
                </c:pt>
                <c:pt idx="35">
                  <c:v>46.591766</c:v>
                </c:pt>
                <c:pt idx="36">
                  <c:v>47.795158000000001</c:v>
                </c:pt>
                <c:pt idx="37">
                  <c:v>49.353897000000003</c:v>
                </c:pt>
                <c:pt idx="38">
                  <c:v>50.537604999999999</c:v>
                </c:pt>
                <c:pt idx="39">
                  <c:v>51.960769999999997</c:v>
                </c:pt>
                <c:pt idx="40">
                  <c:v>53.196693000000003</c:v>
                </c:pt>
                <c:pt idx="41">
                  <c:v>54.481544</c:v>
                </c:pt>
                <c:pt idx="42">
                  <c:v>55.830460000000002</c:v>
                </c:pt>
                <c:pt idx="43">
                  <c:v>57.307259000000002</c:v>
                </c:pt>
                <c:pt idx="44">
                  <c:v>58.412345999999999</c:v>
                </c:pt>
                <c:pt idx="45">
                  <c:v>59.867226000000002</c:v>
                </c:pt>
                <c:pt idx="46">
                  <c:v>61.022117999999999</c:v>
                </c:pt>
                <c:pt idx="47">
                  <c:v>62.677695999999997</c:v>
                </c:pt>
                <c:pt idx="48">
                  <c:v>63.906761000000003</c:v>
                </c:pt>
                <c:pt idx="49">
                  <c:v>65.048195000000007</c:v>
                </c:pt>
                <c:pt idx="50">
                  <c:v>66.771591000000001</c:v>
                </c:pt>
                <c:pt idx="51">
                  <c:v>67.783271999999997</c:v>
                </c:pt>
                <c:pt idx="52">
                  <c:v>69.275336999999993</c:v>
                </c:pt>
                <c:pt idx="53">
                  <c:v>70.736251999999993</c:v>
                </c:pt>
                <c:pt idx="54">
                  <c:v>71.931472999999997</c:v>
                </c:pt>
                <c:pt idx="55">
                  <c:v>73.300208999999995</c:v>
                </c:pt>
                <c:pt idx="56">
                  <c:v>74.787871999999993</c:v>
                </c:pt>
                <c:pt idx="57">
                  <c:v>75.467072000000002</c:v>
                </c:pt>
                <c:pt idx="58">
                  <c:v>77.016059999999996</c:v>
                </c:pt>
                <c:pt idx="59">
                  <c:v>78.372208000000001</c:v>
                </c:pt>
                <c:pt idx="60">
                  <c:v>79.779678000000004</c:v>
                </c:pt>
                <c:pt idx="61">
                  <c:v>80.981621000000004</c:v>
                </c:pt>
                <c:pt idx="62">
                  <c:v>82.376846</c:v>
                </c:pt>
                <c:pt idx="63">
                  <c:v>84.082993000000002</c:v>
                </c:pt>
                <c:pt idx="64">
                  <c:v>85.249656999999999</c:v>
                </c:pt>
                <c:pt idx="65">
                  <c:v>86.716353999999995</c:v>
                </c:pt>
                <c:pt idx="66">
                  <c:v>87.948600999999996</c:v>
                </c:pt>
                <c:pt idx="67">
                  <c:v>89.285270999999995</c:v>
                </c:pt>
                <c:pt idx="68">
                  <c:v>90.726569999999995</c:v>
                </c:pt>
                <c:pt idx="69">
                  <c:v>91.843543999999994</c:v>
                </c:pt>
                <c:pt idx="70">
                  <c:v>93.125832000000003</c:v>
                </c:pt>
                <c:pt idx="71">
                  <c:v>94.340796999999995</c:v>
                </c:pt>
                <c:pt idx="72">
                  <c:v>96.026649000000006</c:v>
                </c:pt>
                <c:pt idx="73">
                  <c:v>97.130134999999996</c:v>
                </c:pt>
                <c:pt idx="74">
                  <c:v>98.160781999999998</c:v>
                </c:pt>
                <c:pt idx="75">
                  <c:v>100.018478</c:v>
                </c:pt>
                <c:pt idx="76">
                  <c:v>101.48039199999999</c:v>
                </c:pt>
                <c:pt idx="77">
                  <c:v>102.556343</c:v>
                </c:pt>
                <c:pt idx="78">
                  <c:v>104.018097</c:v>
                </c:pt>
                <c:pt idx="79">
                  <c:v>105.62867</c:v>
                </c:pt>
                <c:pt idx="80">
                  <c:v>106.622955</c:v>
                </c:pt>
                <c:pt idx="81">
                  <c:v>107.720924</c:v>
                </c:pt>
                <c:pt idx="82">
                  <c:v>109.07135</c:v>
                </c:pt>
                <c:pt idx="83">
                  <c:v>110.671677</c:v>
                </c:pt>
                <c:pt idx="84">
                  <c:v>111.867744</c:v>
                </c:pt>
                <c:pt idx="85">
                  <c:v>113.365616</c:v>
                </c:pt>
                <c:pt idx="86">
                  <c:v>114.532166</c:v>
                </c:pt>
                <c:pt idx="87">
                  <c:v>115.65026899999999</c:v>
                </c:pt>
                <c:pt idx="88">
                  <c:v>117.295135</c:v>
                </c:pt>
                <c:pt idx="89">
                  <c:v>118.44010900000001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B5-4801-B168-F7FB55946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758984"/>
        <c:axId val="360755704"/>
      </c:lineChart>
      <c:catAx>
        <c:axId val="360758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Number of Nodes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60755704"/>
        <c:crosses val="autoZero"/>
        <c:auto val="1"/>
        <c:lblAlgn val="ctr"/>
        <c:lblOffset val="100"/>
        <c:noMultiLvlLbl val="0"/>
      </c:catAx>
      <c:valAx>
        <c:axId val="36075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Memory Size (MB)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60758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>
          <a:solidFill>
            <a:sysClr val="windowText" lastClr="000000"/>
          </a:solidFill>
          <a:latin typeface="cmr10" panose="020B0500000000000000" pitchFamily="34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id-ID"/>
    </a:p>
  </c:txPr>
  <c:printSettings>
    <c:headerFooter/>
    <c:pageMargins b="0" l="0" r="0" t="0" header="0" footer="0"/>
    <c:pageSetup paperSize="9"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'Conf Memory'!$J$1</c:f>
              <c:strCache>
                <c:ptCount val="1"/>
                <c:pt idx="0">
                  <c:v>CBP:XMI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'Conf Memory'!$B$2:$B$29</c:f>
              <c:numCache>
                <c:formatCode>General</c:formatCode>
                <c:ptCount val="28"/>
                <c:pt idx="0">
                  <c:v>0</c:v>
                </c:pt>
                <c:pt idx="1">
                  <c:v>450</c:v>
                </c:pt>
                <c:pt idx="2">
                  <c:v>948</c:v>
                </c:pt>
                <c:pt idx="3">
                  <c:v>1409</c:v>
                </c:pt>
                <c:pt idx="4">
                  <c:v>1847</c:v>
                </c:pt>
                <c:pt idx="5">
                  <c:v>2320</c:v>
                </c:pt>
                <c:pt idx="6">
                  <c:v>2812</c:v>
                </c:pt>
                <c:pt idx="7">
                  <c:v>3248</c:v>
                </c:pt>
                <c:pt idx="8">
                  <c:v>3720</c:v>
                </c:pt>
                <c:pt idx="9">
                  <c:v>4201</c:v>
                </c:pt>
                <c:pt idx="10">
                  <c:v>4680</c:v>
                </c:pt>
                <c:pt idx="11">
                  <c:v>5073</c:v>
                </c:pt>
                <c:pt idx="12">
                  <c:v>5583</c:v>
                </c:pt>
                <c:pt idx="13">
                  <c:v>6020</c:v>
                </c:pt>
                <c:pt idx="14">
                  <c:v>6482</c:v>
                </c:pt>
                <c:pt idx="15">
                  <c:v>7034</c:v>
                </c:pt>
                <c:pt idx="16">
                  <c:v>7438</c:v>
                </c:pt>
                <c:pt idx="17">
                  <c:v>7916</c:v>
                </c:pt>
                <c:pt idx="18">
                  <c:v>8381</c:v>
                </c:pt>
                <c:pt idx="19">
                  <c:v>8831</c:v>
                </c:pt>
                <c:pt idx="20">
                  <c:v>9356</c:v>
                </c:pt>
                <c:pt idx="21">
                  <c:v>9858</c:v>
                </c:pt>
                <c:pt idx="22">
                  <c:v>10154</c:v>
                </c:pt>
                <c:pt idx="23">
                  <c:v>10723</c:v>
                </c:pt>
                <c:pt idx="24">
                  <c:v>11173</c:v>
                </c:pt>
                <c:pt idx="25">
                  <c:v>11633</c:v>
                </c:pt>
                <c:pt idx="26">
                  <c:v>12098</c:v>
                </c:pt>
                <c:pt idx="27">
                  <c:v>12582</c:v>
                </c:pt>
              </c:numCache>
            </c:numRef>
          </c:cat>
          <c:val>
            <c:numRef>
              <c:f>'Conf Memory'!$J$2:$J$29</c:f>
              <c:numCache>
                <c:formatCode>General</c:formatCode>
                <c:ptCount val="28"/>
                <c:pt idx="0">
                  <c:v>1.0289306379027074</c:v>
                </c:pt>
                <c:pt idx="1">
                  <c:v>16.305451603115202</c:v>
                </c:pt>
                <c:pt idx="2">
                  <c:v>9.9350208876204658</c:v>
                </c:pt>
                <c:pt idx="3">
                  <c:v>10.888050561712809</c:v>
                </c:pt>
                <c:pt idx="4">
                  <c:v>11.190013582562578</c:v>
                </c:pt>
                <c:pt idx="5">
                  <c:v>11.958397839783979</c:v>
                </c:pt>
                <c:pt idx="6">
                  <c:v>12.016371113270404</c:v>
                </c:pt>
                <c:pt idx="7">
                  <c:v>12.397959865773606</c:v>
                </c:pt>
                <c:pt idx="8">
                  <c:v>12.51586218161877</c:v>
                </c:pt>
                <c:pt idx="9">
                  <c:v>12.622348961930687</c:v>
                </c:pt>
                <c:pt idx="10">
                  <c:v>12.582766025747462</c:v>
                </c:pt>
                <c:pt idx="11">
                  <c:v>12.723849080311334</c:v>
                </c:pt>
                <c:pt idx="12">
                  <c:v>12.858661564234279</c:v>
                </c:pt>
                <c:pt idx="13">
                  <c:v>12.93537255012888</c:v>
                </c:pt>
                <c:pt idx="14">
                  <c:v>12.897663453705238</c:v>
                </c:pt>
                <c:pt idx="15">
                  <c:v>12.96261976340617</c:v>
                </c:pt>
                <c:pt idx="16">
                  <c:v>13.086123134253141</c:v>
                </c:pt>
                <c:pt idx="17">
                  <c:v>13.083637565045015</c:v>
                </c:pt>
                <c:pt idx="18">
                  <c:v>13.116221128515123</c:v>
                </c:pt>
                <c:pt idx="19">
                  <c:v>13.107836699914792</c:v>
                </c:pt>
                <c:pt idx="20">
                  <c:v>13.125520231345909</c:v>
                </c:pt>
                <c:pt idx="21">
                  <c:v>13.145438541759516</c:v>
                </c:pt>
                <c:pt idx="22">
                  <c:v>13.178055396117257</c:v>
                </c:pt>
                <c:pt idx="23">
                  <c:v>13.24336264174085</c:v>
                </c:pt>
                <c:pt idx="24">
                  <c:v>13.270574653812314</c:v>
                </c:pt>
                <c:pt idx="25">
                  <c:v>13.26727958390348</c:v>
                </c:pt>
                <c:pt idx="26">
                  <c:v>13.267391828995002</c:v>
                </c:pt>
                <c:pt idx="27">
                  <c:v>13.288863937255956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A5-4F9A-A13B-F7DA8BA495F2}"/>
            </c:ext>
          </c:extLst>
        </c:ser>
        <c:ser>
          <c:idx val="1"/>
          <c:order val="1"/>
          <c:tx>
            <c:strRef>
              <c:f>'Conf Memory'!$K$1</c:f>
              <c:strCache>
                <c:ptCount val="1"/>
                <c:pt idx="0">
                  <c:v>OH:XMI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'Conf Memory'!$B$2:$B$29</c:f>
              <c:numCache>
                <c:formatCode>General</c:formatCode>
                <c:ptCount val="28"/>
                <c:pt idx="0">
                  <c:v>0</c:v>
                </c:pt>
                <c:pt idx="1">
                  <c:v>450</c:v>
                </c:pt>
                <c:pt idx="2">
                  <c:v>948</c:v>
                </c:pt>
                <c:pt idx="3">
                  <c:v>1409</c:v>
                </c:pt>
                <c:pt idx="4">
                  <c:v>1847</c:v>
                </c:pt>
                <c:pt idx="5">
                  <c:v>2320</c:v>
                </c:pt>
                <c:pt idx="6">
                  <c:v>2812</c:v>
                </c:pt>
                <c:pt idx="7">
                  <c:v>3248</c:v>
                </c:pt>
                <c:pt idx="8">
                  <c:v>3720</c:v>
                </c:pt>
                <c:pt idx="9">
                  <c:v>4201</c:v>
                </c:pt>
                <c:pt idx="10">
                  <c:v>4680</c:v>
                </c:pt>
                <c:pt idx="11">
                  <c:v>5073</c:v>
                </c:pt>
                <c:pt idx="12">
                  <c:v>5583</c:v>
                </c:pt>
                <c:pt idx="13">
                  <c:v>6020</c:v>
                </c:pt>
                <c:pt idx="14">
                  <c:v>6482</c:v>
                </c:pt>
                <c:pt idx="15">
                  <c:v>7034</c:v>
                </c:pt>
                <c:pt idx="16">
                  <c:v>7438</c:v>
                </c:pt>
                <c:pt idx="17">
                  <c:v>7916</c:v>
                </c:pt>
                <c:pt idx="18">
                  <c:v>8381</c:v>
                </c:pt>
                <c:pt idx="19">
                  <c:v>8831</c:v>
                </c:pt>
                <c:pt idx="20">
                  <c:v>9356</c:v>
                </c:pt>
                <c:pt idx="21">
                  <c:v>9858</c:v>
                </c:pt>
                <c:pt idx="22">
                  <c:v>10154</c:v>
                </c:pt>
                <c:pt idx="23">
                  <c:v>10723</c:v>
                </c:pt>
                <c:pt idx="24">
                  <c:v>11173</c:v>
                </c:pt>
                <c:pt idx="25">
                  <c:v>11633</c:v>
                </c:pt>
                <c:pt idx="26">
                  <c:v>12098</c:v>
                </c:pt>
                <c:pt idx="27">
                  <c:v>12582</c:v>
                </c:pt>
              </c:numCache>
            </c:numRef>
          </c:cat>
          <c:val>
            <c:numRef>
              <c:f>'Conf Memory'!$K$2:$K$29</c:f>
              <c:numCache>
                <c:formatCode>General</c:formatCode>
                <c:ptCount val="28"/>
                <c:pt idx="0">
                  <c:v>1.0289306379027074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A5-4F9A-A13B-F7DA8BA495F2}"/>
            </c:ext>
          </c:extLst>
        </c:ser>
        <c:ser>
          <c:idx val="2"/>
          <c:order val="2"/>
          <c:tx>
            <c:strRef>
              <c:f>'Conf Memory'!$L$1</c:f>
              <c:strCache>
                <c:ptCount val="1"/>
                <c:pt idx="0">
                  <c:v>OH:CBP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'Conf Memory'!$B$2:$B$29</c:f>
              <c:numCache>
                <c:formatCode>General</c:formatCode>
                <c:ptCount val="28"/>
                <c:pt idx="0">
                  <c:v>0</c:v>
                </c:pt>
                <c:pt idx="1">
                  <c:v>450</c:v>
                </c:pt>
                <c:pt idx="2">
                  <c:v>948</c:v>
                </c:pt>
                <c:pt idx="3">
                  <c:v>1409</c:v>
                </c:pt>
                <c:pt idx="4">
                  <c:v>1847</c:v>
                </c:pt>
                <c:pt idx="5">
                  <c:v>2320</c:v>
                </c:pt>
                <c:pt idx="6">
                  <c:v>2812</c:v>
                </c:pt>
                <c:pt idx="7">
                  <c:v>3248</c:v>
                </c:pt>
                <c:pt idx="8">
                  <c:v>3720</c:v>
                </c:pt>
                <c:pt idx="9">
                  <c:v>4201</c:v>
                </c:pt>
                <c:pt idx="10">
                  <c:v>4680</c:v>
                </c:pt>
                <c:pt idx="11">
                  <c:v>5073</c:v>
                </c:pt>
                <c:pt idx="12">
                  <c:v>5583</c:v>
                </c:pt>
                <c:pt idx="13">
                  <c:v>6020</c:v>
                </c:pt>
                <c:pt idx="14">
                  <c:v>6482</c:v>
                </c:pt>
                <c:pt idx="15">
                  <c:v>7034</c:v>
                </c:pt>
                <c:pt idx="16">
                  <c:v>7438</c:v>
                </c:pt>
                <c:pt idx="17">
                  <c:v>7916</c:v>
                </c:pt>
                <c:pt idx="18">
                  <c:v>8381</c:v>
                </c:pt>
                <c:pt idx="19">
                  <c:v>8831</c:v>
                </c:pt>
                <c:pt idx="20">
                  <c:v>9356</c:v>
                </c:pt>
                <c:pt idx="21">
                  <c:v>9858</c:v>
                </c:pt>
                <c:pt idx="22">
                  <c:v>10154</c:v>
                </c:pt>
                <c:pt idx="23">
                  <c:v>10723</c:v>
                </c:pt>
                <c:pt idx="24">
                  <c:v>11173</c:v>
                </c:pt>
                <c:pt idx="25">
                  <c:v>11633</c:v>
                </c:pt>
                <c:pt idx="26">
                  <c:v>12098</c:v>
                </c:pt>
                <c:pt idx="27">
                  <c:v>12582</c:v>
                </c:pt>
              </c:numCache>
            </c:numRef>
          </c:cat>
          <c:val>
            <c:numRef>
              <c:f>'Conf Memory'!$L$2:$L$29</c:f>
              <c:numCache>
                <c:formatCode>General</c:formatCode>
                <c:ptCount val="28"/>
                <c:pt idx="0">
                  <c:v>1.0289306379027074</c:v>
                </c:pt>
                <c:pt idx="1">
                  <c:v>16.305451603115202</c:v>
                </c:pt>
                <c:pt idx="2">
                  <c:v>9.9350208876204658</c:v>
                </c:pt>
                <c:pt idx="3">
                  <c:v>10.888050561712809</c:v>
                </c:pt>
                <c:pt idx="4">
                  <c:v>11.190013582562578</c:v>
                </c:pt>
                <c:pt idx="5">
                  <c:v>11.958397839783979</c:v>
                </c:pt>
                <c:pt idx="6">
                  <c:v>12.016371113270404</c:v>
                </c:pt>
                <c:pt idx="7">
                  <c:v>12.397959865773606</c:v>
                </c:pt>
                <c:pt idx="8">
                  <c:v>12.51586218161877</c:v>
                </c:pt>
                <c:pt idx="9">
                  <c:v>12.622348961930687</c:v>
                </c:pt>
                <c:pt idx="10">
                  <c:v>12.582766025747462</c:v>
                </c:pt>
                <c:pt idx="11">
                  <c:v>12.723849080311334</c:v>
                </c:pt>
                <c:pt idx="12">
                  <c:v>12.858661564234279</c:v>
                </c:pt>
                <c:pt idx="13">
                  <c:v>12.93537255012888</c:v>
                </c:pt>
                <c:pt idx="14">
                  <c:v>12.897663453705238</c:v>
                </c:pt>
                <c:pt idx="15">
                  <c:v>12.96261976340617</c:v>
                </c:pt>
                <c:pt idx="16">
                  <c:v>13.086123134253141</c:v>
                </c:pt>
                <c:pt idx="17">
                  <c:v>13.083637565045015</c:v>
                </c:pt>
                <c:pt idx="18">
                  <c:v>13.116221128515123</c:v>
                </c:pt>
                <c:pt idx="19">
                  <c:v>13.107836699914792</c:v>
                </c:pt>
                <c:pt idx="20">
                  <c:v>13.125520231345909</c:v>
                </c:pt>
                <c:pt idx="21">
                  <c:v>13.145438541759516</c:v>
                </c:pt>
                <c:pt idx="22">
                  <c:v>13.178055396117257</c:v>
                </c:pt>
                <c:pt idx="23">
                  <c:v>13.24336264174085</c:v>
                </c:pt>
                <c:pt idx="24">
                  <c:v>13.270574653812314</c:v>
                </c:pt>
                <c:pt idx="25">
                  <c:v>13.26727958390348</c:v>
                </c:pt>
                <c:pt idx="26">
                  <c:v>13.267391828995002</c:v>
                </c:pt>
                <c:pt idx="27">
                  <c:v>13.288863937255956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A5-4F9A-A13B-F7DA8BA49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498744"/>
        <c:axId val="370499072"/>
      </c:lineChart>
      <c:catAx>
        <c:axId val="370498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70499072"/>
        <c:crosses val="autoZero"/>
        <c:auto val="1"/>
        <c:lblAlgn val="ctr"/>
        <c:lblOffset val="100"/>
        <c:noMultiLvlLbl val="0"/>
      </c:catAx>
      <c:valAx>
        <c:axId val="37049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70498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'Conf Memory'!$D$1</c:f>
              <c:strCache>
                <c:ptCount val="1"/>
                <c:pt idx="0">
                  <c:v>CBP's Memory Size</c:v>
                </c:pt>
              </c:strCache>
            </c:strRef>
          </c:tx>
          <c:spPr>
            <a:ln w="12700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cat>
            <c:numRef>
              <c:f>'Conf Memory'!$C$2:$C$29</c:f>
              <c:numCache>
                <c:formatCode>0</c:formatCode>
                <c:ptCount val="28"/>
                <c:pt idx="0">
                  <c:v>0</c:v>
                </c:pt>
                <c:pt idx="1">
                  <c:v>0.45</c:v>
                </c:pt>
                <c:pt idx="2">
                  <c:v>0.94799999999999995</c:v>
                </c:pt>
                <c:pt idx="3">
                  <c:v>1.409</c:v>
                </c:pt>
                <c:pt idx="4">
                  <c:v>1.847</c:v>
                </c:pt>
                <c:pt idx="5">
                  <c:v>2.3199999999999998</c:v>
                </c:pt>
                <c:pt idx="6">
                  <c:v>2.8119999999999998</c:v>
                </c:pt>
                <c:pt idx="7">
                  <c:v>3.2480000000000002</c:v>
                </c:pt>
                <c:pt idx="8">
                  <c:v>3.72</c:v>
                </c:pt>
                <c:pt idx="9">
                  <c:v>4.2009999999999996</c:v>
                </c:pt>
                <c:pt idx="10">
                  <c:v>4.68</c:v>
                </c:pt>
                <c:pt idx="11">
                  <c:v>5.0730000000000004</c:v>
                </c:pt>
                <c:pt idx="12">
                  <c:v>5.5830000000000002</c:v>
                </c:pt>
                <c:pt idx="13">
                  <c:v>6.02</c:v>
                </c:pt>
                <c:pt idx="14">
                  <c:v>6.4820000000000002</c:v>
                </c:pt>
                <c:pt idx="15">
                  <c:v>7.0339999999999998</c:v>
                </c:pt>
                <c:pt idx="16">
                  <c:v>7.4379999999999997</c:v>
                </c:pt>
                <c:pt idx="17">
                  <c:v>7.9160000000000004</c:v>
                </c:pt>
                <c:pt idx="18">
                  <c:v>8.3810000000000002</c:v>
                </c:pt>
                <c:pt idx="19">
                  <c:v>8.8309999999999995</c:v>
                </c:pt>
                <c:pt idx="20">
                  <c:v>9.3559999999999999</c:v>
                </c:pt>
                <c:pt idx="21">
                  <c:v>9.8580000000000005</c:v>
                </c:pt>
                <c:pt idx="22">
                  <c:v>10.154</c:v>
                </c:pt>
                <c:pt idx="23">
                  <c:v>10.723000000000001</c:v>
                </c:pt>
                <c:pt idx="24">
                  <c:v>11.173</c:v>
                </c:pt>
                <c:pt idx="25">
                  <c:v>11.632999999999999</c:v>
                </c:pt>
                <c:pt idx="26">
                  <c:v>12.098000000000001</c:v>
                </c:pt>
                <c:pt idx="27">
                  <c:v>12.582000000000001</c:v>
                </c:pt>
              </c:numCache>
            </c:numRef>
          </c:cat>
          <c:val>
            <c:numRef>
              <c:f>'Conf Memory'!$D$2:$D$29</c:f>
              <c:numCache>
                <c:formatCode>General</c:formatCode>
                <c:ptCount val="28"/>
                <c:pt idx="0">
                  <c:v>0.115232</c:v>
                </c:pt>
                <c:pt idx="1">
                  <c:v>2.5793919999999999</c:v>
                </c:pt>
                <c:pt idx="2">
                  <c:v>3.8431839999999999</c:v>
                </c:pt>
                <c:pt idx="3">
                  <c:v>5.7608240000000004</c:v>
                </c:pt>
                <c:pt idx="4">
                  <c:v>6.9203520000000003</c:v>
                </c:pt>
                <c:pt idx="5">
                  <c:v>10.628624</c:v>
                </c:pt>
                <c:pt idx="6">
                  <c:v>11.080439999999999</c:v>
                </c:pt>
                <c:pt idx="7">
                  <c:v>14.837680000000001</c:v>
                </c:pt>
                <c:pt idx="8">
                  <c:v>17.163152</c:v>
                </c:pt>
                <c:pt idx="9">
                  <c:v>19.883127999999999</c:v>
                </c:pt>
                <c:pt idx="10">
                  <c:v>18.187432000000001</c:v>
                </c:pt>
                <c:pt idx="11">
                  <c:v>23.331264000000001</c:v>
                </c:pt>
                <c:pt idx="12">
                  <c:v>25.913392000000002</c:v>
                </c:pt>
                <c:pt idx="13">
                  <c:v>29.267160000000001</c:v>
                </c:pt>
                <c:pt idx="14">
                  <c:v>28.624351999999998</c:v>
                </c:pt>
                <c:pt idx="15">
                  <c:v>33.942568000000001</c:v>
                </c:pt>
                <c:pt idx="16">
                  <c:v>36.352936</c:v>
                </c:pt>
                <c:pt idx="17">
                  <c:v>38.016863999999998</c:v>
                </c:pt>
                <c:pt idx="18">
                  <c:v>41.104768</c:v>
                </c:pt>
                <c:pt idx="19">
                  <c:v>41.842312</c:v>
                </c:pt>
                <c:pt idx="20">
                  <c:v>45.969352000000001</c:v>
                </c:pt>
                <c:pt idx="21">
                  <c:v>47.193176000000001</c:v>
                </c:pt>
                <c:pt idx="22">
                  <c:v>50.877519999999997</c:v>
                </c:pt>
                <c:pt idx="23">
                  <c:v>54.247568000000001</c:v>
                </c:pt>
                <c:pt idx="24">
                  <c:v>56.833199999999998</c:v>
                </c:pt>
                <c:pt idx="25">
                  <c:v>58.484927999999996</c:v>
                </c:pt>
                <c:pt idx="26">
                  <c:v>61.571311999999999</c:v>
                </c:pt>
                <c:pt idx="27">
                  <c:v>63.436784000000003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E-4B9C-AFAA-6FBFB7AC63D0}"/>
            </c:ext>
          </c:extLst>
        </c:ser>
        <c:ser>
          <c:idx val="1"/>
          <c:order val="1"/>
          <c:tx>
            <c:strRef>
              <c:f>'Conf Memory'!$H$1</c:f>
              <c:strCache>
                <c:ptCount val="1"/>
                <c:pt idx="0">
                  <c:v>XMI's Memory Size</c:v>
                </c:pt>
              </c:strCache>
            </c:strRef>
          </c:tx>
          <c:spPr>
            <a:ln w="12700" cap="rnd">
              <a:solidFill>
                <a:srgbClr val="0066CC"/>
              </a:solidFill>
              <a:round/>
            </a:ln>
            <a:effectLst/>
          </c:spPr>
          <c:marker>
            <c:symbol val="none"/>
          </c:marker>
          <c:cat>
            <c:numRef>
              <c:f>'Conf Memory'!$C$2:$C$29</c:f>
              <c:numCache>
                <c:formatCode>0</c:formatCode>
                <c:ptCount val="28"/>
                <c:pt idx="0">
                  <c:v>0</c:v>
                </c:pt>
                <c:pt idx="1">
                  <c:v>0.45</c:v>
                </c:pt>
                <c:pt idx="2">
                  <c:v>0.94799999999999995</c:v>
                </c:pt>
                <c:pt idx="3">
                  <c:v>1.409</c:v>
                </c:pt>
                <c:pt idx="4">
                  <c:v>1.847</c:v>
                </c:pt>
                <c:pt idx="5">
                  <c:v>2.3199999999999998</c:v>
                </c:pt>
                <c:pt idx="6">
                  <c:v>2.8119999999999998</c:v>
                </c:pt>
                <c:pt idx="7">
                  <c:v>3.2480000000000002</c:v>
                </c:pt>
                <c:pt idx="8">
                  <c:v>3.72</c:v>
                </c:pt>
                <c:pt idx="9">
                  <c:v>4.2009999999999996</c:v>
                </c:pt>
                <c:pt idx="10">
                  <c:v>4.68</c:v>
                </c:pt>
                <c:pt idx="11">
                  <c:v>5.0730000000000004</c:v>
                </c:pt>
                <c:pt idx="12">
                  <c:v>5.5830000000000002</c:v>
                </c:pt>
                <c:pt idx="13">
                  <c:v>6.02</c:v>
                </c:pt>
                <c:pt idx="14">
                  <c:v>6.4820000000000002</c:v>
                </c:pt>
                <c:pt idx="15">
                  <c:v>7.0339999999999998</c:v>
                </c:pt>
                <c:pt idx="16">
                  <c:v>7.4379999999999997</c:v>
                </c:pt>
                <c:pt idx="17">
                  <c:v>7.9160000000000004</c:v>
                </c:pt>
                <c:pt idx="18">
                  <c:v>8.3810000000000002</c:v>
                </c:pt>
                <c:pt idx="19">
                  <c:v>8.8309999999999995</c:v>
                </c:pt>
                <c:pt idx="20">
                  <c:v>9.3559999999999999</c:v>
                </c:pt>
                <c:pt idx="21">
                  <c:v>9.8580000000000005</c:v>
                </c:pt>
                <c:pt idx="22">
                  <c:v>10.154</c:v>
                </c:pt>
                <c:pt idx="23">
                  <c:v>10.723000000000001</c:v>
                </c:pt>
                <c:pt idx="24">
                  <c:v>11.173</c:v>
                </c:pt>
                <c:pt idx="25">
                  <c:v>11.632999999999999</c:v>
                </c:pt>
                <c:pt idx="26">
                  <c:v>12.098000000000001</c:v>
                </c:pt>
                <c:pt idx="27">
                  <c:v>12.582000000000001</c:v>
                </c:pt>
              </c:numCache>
            </c:numRef>
          </c:cat>
          <c:val>
            <c:numRef>
              <c:f>'Conf Memory'!$H$2:$H$29</c:f>
              <c:numCache>
                <c:formatCode>General</c:formatCode>
                <c:ptCount val="28"/>
                <c:pt idx="0">
                  <c:v>0.11199199999999999</c:v>
                </c:pt>
                <c:pt idx="1">
                  <c:v>0.158192</c:v>
                </c:pt>
                <c:pt idx="2">
                  <c:v>0.38683200000000001</c:v>
                </c:pt>
                <c:pt idx="3">
                  <c:v>0.52909600000000001</c:v>
                </c:pt>
                <c:pt idx="4">
                  <c:v>0.61843999999999999</c:v>
                </c:pt>
                <c:pt idx="5">
                  <c:v>0.88880000000000003</c:v>
                </c:pt>
                <c:pt idx="6">
                  <c:v>0.92211200000000004</c:v>
                </c:pt>
                <c:pt idx="7">
                  <c:v>1.1967840000000001</c:v>
                </c:pt>
                <c:pt idx="8">
                  <c:v>1.3713120000000001</c:v>
                </c:pt>
                <c:pt idx="9">
                  <c:v>1.575232</c:v>
                </c:pt>
                <c:pt idx="10">
                  <c:v>1.445424</c:v>
                </c:pt>
                <c:pt idx="11">
                  <c:v>1.833664</c:v>
                </c:pt>
                <c:pt idx="12">
                  <c:v>2.0152480000000002</c:v>
                </c:pt>
                <c:pt idx="13">
                  <c:v>2.2625679999999999</c:v>
                </c:pt>
                <c:pt idx="14">
                  <c:v>2.219344</c:v>
                </c:pt>
                <c:pt idx="15">
                  <c:v>2.6184959999999999</c:v>
                </c:pt>
                <c:pt idx="16">
                  <c:v>2.7779759999999998</c:v>
                </c:pt>
                <c:pt idx="17">
                  <c:v>2.9056799999999998</c:v>
                </c:pt>
                <c:pt idx="18">
                  <c:v>3.1338879999999998</c:v>
                </c:pt>
                <c:pt idx="19">
                  <c:v>3.1921599999999999</c:v>
                </c:pt>
                <c:pt idx="20">
                  <c:v>3.5022880000000001</c:v>
                </c:pt>
                <c:pt idx="21">
                  <c:v>3.5900799999999999</c:v>
                </c:pt>
                <c:pt idx="22">
                  <c:v>3.860776</c:v>
                </c:pt>
                <c:pt idx="23">
                  <c:v>4.0962079999999998</c:v>
                </c:pt>
                <c:pt idx="24">
                  <c:v>4.282648</c:v>
                </c:pt>
                <c:pt idx="25">
                  <c:v>4.4082080000000001</c:v>
                </c:pt>
                <c:pt idx="26">
                  <c:v>4.6407999999999996</c:v>
                </c:pt>
                <c:pt idx="27">
                  <c:v>4.7736799999999997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E-4B9C-AFAA-6FBFB7AC6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758984"/>
        <c:axId val="360755704"/>
      </c:lineChart>
      <c:catAx>
        <c:axId val="360758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Number of Objects (</a:t>
                </a:r>
                <a:r>
                  <a:rPr lang="en-GB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×1000)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60755704"/>
        <c:crosses val="autoZero"/>
        <c:auto val="1"/>
        <c:lblAlgn val="ctr"/>
        <c:lblOffset val="100"/>
        <c:noMultiLvlLbl val="0"/>
      </c:catAx>
      <c:valAx>
        <c:axId val="36075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Memory Size (MB)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60758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>
          <a:solidFill>
            <a:sysClr val="windowText" lastClr="000000"/>
          </a:solidFill>
          <a:latin typeface="cmr10" panose="020B0500000000000000" pitchFamily="34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id-ID"/>
    </a:p>
  </c:txPr>
  <c:printSettings>
    <c:headerFooter/>
    <c:pageMargins b="0" l="0" r="0" t="0" header="0" footer="0"/>
    <c:pageSetup paperSize="9"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strRef>
              <c:f>'Conf Memory'!$E$1</c:f>
              <c:strCache>
                <c:ptCount val="1"/>
                <c:pt idx="0">
                  <c:v>IgnoreLst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'Conf Memory'!$E$2:$E$29</c:f>
              <c:numCache>
                <c:formatCode>General</c:formatCode>
                <c:ptCount val="28"/>
                <c:pt idx="0">
                  <c:v>5.5999999999999999E-5</c:v>
                </c:pt>
                <c:pt idx="1">
                  <c:v>0.18692800000000001</c:v>
                </c:pt>
                <c:pt idx="2">
                  <c:v>8.6943999999999994E-2</c:v>
                </c:pt>
                <c:pt idx="3">
                  <c:v>0.123584</c:v>
                </c:pt>
                <c:pt idx="4">
                  <c:v>0.162048</c:v>
                </c:pt>
                <c:pt idx="5">
                  <c:v>0.232128</c:v>
                </c:pt>
                <c:pt idx="6">
                  <c:v>0.24068800000000001</c:v>
                </c:pt>
                <c:pt idx="7">
                  <c:v>0.34289599999999998</c:v>
                </c:pt>
                <c:pt idx="8">
                  <c:v>0.38785599999999998</c:v>
                </c:pt>
                <c:pt idx="9">
                  <c:v>0.439776</c:v>
                </c:pt>
                <c:pt idx="10">
                  <c:v>0.40721600000000002</c:v>
                </c:pt>
                <c:pt idx="11">
                  <c:v>0.50553599999999999</c:v>
                </c:pt>
                <c:pt idx="12">
                  <c:v>0.55353600000000003</c:v>
                </c:pt>
                <c:pt idx="13">
                  <c:v>0.68235199999999996</c:v>
                </c:pt>
                <c:pt idx="14">
                  <c:v>0.67115199999999997</c:v>
                </c:pt>
                <c:pt idx="15">
                  <c:v>0.77419199999999999</c:v>
                </c:pt>
                <c:pt idx="16">
                  <c:v>0.814272</c:v>
                </c:pt>
                <c:pt idx="17">
                  <c:v>0.84835199999999999</c:v>
                </c:pt>
                <c:pt idx="18">
                  <c:v>0.90491200000000005</c:v>
                </c:pt>
                <c:pt idx="19">
                  <c:v>0.92147199999999996</c:v>
                </c:pt>
                <c:pt idx="20">
                  <c:v>0.99931199999999998</c:v>
                </c:pt>
                <c:pt idx="21">
                  <c:v>1.023952</c:v>
                </c:pt>
                <c:pt idx="22">
                  <c:v>1.0933120000000001</c:v>
                </c:pt>
                <c:pt idx="23">
                  <c:v>1.2834239999999999</c:v>
                </c:pt>
                <c:pt idx="24">
                  <c:v>1.3331040000000001</c:v>
                </c:pt>
                <c:pt idx="25">
                  <c:v>1.3668640000000001</c:v>
                </c:pt>
                <c:pt idx="26">
                  <c:v>1.424544</c:v>
                </c:pt>
                <c:pt idx="27">
                  <c:v>1.4595039999999999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10-44AC-8F44-0DA1FC8BC648}"/>
            </c:ext>
          </c:extLst>
        </c:ser>
        <c:ser>
          <c:idx val="0"/>
          <c:order val="1"/>
          <c:tx>
            <c:strRef>
              <c:f>'Conf Memory'!$G$1</c:f>
              <c:strCache>
                <c:ptCount val="1"/>
                <c:pt idx="0">
                  <c:v>CBPSize   </c:v>
                </c:pt>
              </c:strCache>
            </c:strRef>
          </c:tx>
          <c:spPr>
            <a:ln w="28575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cat>
            <c:numRef>
              <c:f>'Conf Memory'!$B$2:$B$29</c:f>
              <c:numCache>
                <c:formatCode>General</c:formatCode>
                <c:ptCount val="28"/>
                <c:pt idx="0">
                  <c:v>0</c:v>
                </c:pt>
                <c:pt idx="1">
                  <c:v>450</c:v>
                </c:pt>
                <c:pt idx="2">
                  <c:v>948</c:v>
                </c:pt>
                <c:pt idx="3">
                  <c:v>1409</c:v>
                </c:pt>
                <c:pt idx="4">
                  <c:v>1847</c:v>
                </c:pt>
                <c:pt idx="5">
                  <c:v>2320</c:v>
                </c:pt>
                <c:pt idx="6">
                  <c:v>2812</c:v>
                </c:pt>
                <c:pt idx="7">
                  <c:v>3248</c:v>
                </c:pt>
                <c:pt idx="8">
                  <c:v>3720</c:v>
                </c:pt>
                <c:pt idx="9">
                  <c:v>4201</c:v>
                </c:pt>
                <c:pt idx="10">
                  <c:v>4680</c:v>
                </c:pt>
                <c:pt idx="11">
                  <c:v>5073</c:v>
                </c:pt>
                <c:pt idx="12">
                  <c:v>5583</c:v>
                </c:pt>
                <c:pt idx="13">
                  <c:v>6020</c:v>
                </c:pt>
                <c:pt idx="14">
                  <c:v>6482</c:v>
                </c:pt>
                <c:pt idx="15">
                  <c:v>7034</c:v>
                </c:pt>
                <c:pt idx="16">
                  <c:v>7438</c:v>
                </c:pt>
                <c:pt idx="17">
                  <c:v>7916</c:v>
                </c:pt>
                <c:pt idx="18">
                  <c:v>8381</c:v>
                </c:pt>
                <c:pt idx="19">
                  <c:v>8831</c:v>
                </c:pt>
                <c:pt idx="20">
                  <c:v>9356</c:v>
                </c:pt>
                <c:pt idx="21">
                  <c:v>9858</c:v>
                </c:pt>
                <c:pt idx="22">
                  <c:v>10154</c:v>
                </c:pt>
                <c:pt idx="23">
                  <c:v>10723</c:v>
                </c:pt>
                <c:pt idx="24">
                  <c:v>11173</c:v>
                </c:pt>
                <c:pt idx="25">
                  <c:v>11633</c:v>
                </c:pt>
                <c:pt idx="26">
                  <c:v>12098</c:v>
                </c:pt>
                <c:pt idx="27">
                  <c:v>12582</c:v>
                </c:pt>
              </c:numCache>
            </c:numRef>
          </c:cat>
          <c:val>
            <c:numRef>
              <c:f>'Conf Memory'!$G$2:$G$29</c:f>
              <c:numCache>
                <c:formatCode>General</c:formatCode>
                <c:ptCount val="28"/>
                <c:pt idx="0">
                  <c:v>0.115232</c:v>
                </c:pt>
                <c:pt idx="1">
                  <c:v>2.5793919999999999</c:v>
                </c:pt>
                <c:pt idx="2">
                  <c:v>3.8431839999999999</c:v>
                </c:pt>
                <c:pt idx="3">
                  <c:v>5.7608240000000004</c:v>
                </c:pt>
                <c:pt idx="4">
                  <c:v>6.9203520000000003</c:v>
                </c:pt>
                <c:pt idx="5">
                  <c:v>10.628624</c:v>
                </c:pt>
                <c:pt idx="6">
                  <c:v>11.080439999999999</c:v>
                </c:pt>
                <c:pt idx="7">
                  <c:v>14.837680000000001</c:v>
                </c:pt>
                <c:pt idx="8">
                  <c:v>17.163152</c:v>
                </c:pt>
                <c:pt idx="9">
                  <c:v>19.883127999999999</c:v>
                </c:pt>
                <c:pt idx="10">
                  <c:v>18.187432000000001</c:v>
                </c:pt>
                <c:pt idx="11">
                  <c:v>23.331264000000001</c:v>
                </c:pt>
                <c:pt idx="12">
                  <c:v>25.913392000000002</c:v>
                </c:pt>
                <c:pt idx="13">
                  <c:v>29.267160000000001</c:v>
                </c:pt>
                <c:pt idx="14">
                  <c:v>28.624351999999998</c:v>
                </c:pt>
                <c:pt idx="15">
                  <c:v>33.942568000000001</c:v>
                </c:pt>
                <c:pt idx="16">
                  <c:v>36.352936</c:v>
                </c:pt>
                <c:pt idx="17">
                  <c:v>38.016863999999998</c:v>
                </c:pt>
                <c:pt idx="18">
                  <c:v>41.104768</c:v>
                </c:pt>
                <c:pt idx="19">
                  <c:v>41.842312</c:v>
                </c:pt>
                <c:pt idx="20">
                  <c:v>45.969352000000001</c:v>
                </c:pt>
                <c:pt idx="21">
                  <c:v>47.193176000000001</c:v>
                </c:pt>
                <c:pt idx="22">
                  <c:v>50.877519999999997</c:v>
                </c:pt>
                <c:pt idx="23">
                  <c:v>54.247568000000001</c:v>
                </c:pt>
                <c:pt idx="24">
                  <c:v>56.833199999999998</c:v>
                </c:pt>
                <c:pt idx="25">
                  <c:v>58.484927999999996</c:v>
                </c:pt>
                <c:pt idx="26">
                  <c:v>61.571311999999999</c:v>
                </c:pt>
                <c:pt idx="27">
                  <c:v>63.436784000000003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10-44AC-8F44-0DA1FC8BC648}"/>
            </c:ext>
          </c:extLst>
        </c:ser>
        <c:ser>
          <c:idx val="1"/>
          <c:order val="2"/>
          <c:tx>
            <c:strRef>
              <c:f>'Conf Memory'!$H$1</c:f>
              <c:strCache>
                <c:ptCount val="1"/>
                <c:pt idx="0">
                  <c:v>XMI's Memory Size</c:v>
                </c:pt>
              </c:strCache>
            </c:strRef>
          </c:tx>
          <c:spPr>
            <a:ln w="28575" cap="rnd">
              <a:solidFill>
                <a:srgbClr val="0066CC"/>
              </a:solidFill>
              <a:round/>
            </a:ln>
            <a:effectLst/>
          </c:spPr>
          <c:marker>
            <c:symbol val="none"/>
          </c:marker>
          <c:cat>
            <c:numRef>
              <c:f>'Conf Memory'!$B$2:$B$29</c:f>
              <c:numCache>
                <c:formatCode>General</c:formatCode>
                <c:ptCount val="28"/>
                <c:pt idx="0">
                  <c:v>0</c:v>
                </c:pt>
                <c:pt idx="1">
                  <c:v>450</c:v>
                </c:pt>
                <c:pt idx="2">
                  <c:v>948</c:v>
                </c:pt>
                <c:pt idx="3">
                  <c:v>1409</c:v>
                </c:pt>
                <c:pt idx="4">
                  <c:v>1847</c:v>
                </c:pt>
                <c:pt idx="5">
                  <c:v>2320</c:v>
                </c:pt>
                <c:pt idx="6">
                  <c:v>2812</c:v>
                </c:pt>
                <c:pt idx="7">
                  <c:v>3248</c:v>
                </c:pt>
                <c:pt idx="8">
                  <c:v>3720</c:v>
                </c:pt>
                <c:pt idx="9">
                  <c:v>4201</c:v>
                </c:pt>
                <c:pt idx="10">
                  <c:v>4680</c:v>
                </c:pt>
                <c:pt idx="11">
                  <c:v>5073</c:v>
                </c:pt>
                <c:pt idx="12">
                  <c:v>5583</c:v>
                </c:pt>
                <c:pt idx="13">
                  <c:v>6020</c:v>
                </c:pt>
                <c:pt idx="14">
                  <c:v>6482</c:v>
                </c:pt>
                <c:pt idx="15">
                  <c:v>7034</c:v>
                </c:pt>
                <c:pt idx="16">
                  <c:v>7438</c:v>
                </c:pt>
                <c:pt idx="17">
                  <c:v>7916</c:v>
                </c:pt>
                <c:pt idx="18">
                  <c:v>8381</c:v>
                </c:pt>
                <c:pt idx="19">
                  <c:v>8831</c:v>
                </c:pt>
                <c:pt idx="20">
                  <c:v>9356</c:v>
                </c:pt>
                <c:pt idx="21">
                  <c:v>9858</c:v>
                </c:pt>
                <c:pt idx="22">
                  <c:v>10154</c:v>
                </c:pt>
                <c:pt idx="23">
                  <c:v>10723</c:v>
                </c:pt>
                <c:pt idx="24">
                  <c:v>11173</c:v>
                </c:pt>
                <c:pt idx="25">
                  <c:v>11633</c:v>
                </c:pt>
                <c:pt idx="26">
                  <c:v>12098</c:v>
                </c:pt>
                <c:pt idx="27">
                  <c:v>12582</c:v>
                </c:pt>
              </c:numCache>
            </c:numRef>
          </c:cat>
          <c:val>
            <c:numRef>
              <c:f>'Conf Memory'!$H$2:$H$29</c:f>
              <c:numCache>
                <c:formatCode>General</c:formatCode>
                <c:ptCount val="28"/>
                <c:pt idx="0">
                  <c:v>0.11199199999999999</c:v>
                </c:pt>
                <c:pt idx="1">
                  <c:v>0.158192</c:v>
                </c:pt>
                <c:pt idx="2">
                  <c:v>0.38683200000000001</c:v>
                </c:pt>
                <c:pt idx="3">
                  <c:v>0.52909600000000001</c:v>
                </c:pt>
                <c:pt idx="4">
                  <c:v>0.61843999999999999</c:v>
                </c:pt>
                <c:pt idx="5">
                  <c:v>0.88880000000000003</c:v>
                </c:pt>
                <c:pt idx="6">
                  <c:v>0.92211200000000004</c:v>
                </c:pt>
                <c:pt idx="7">
                  <c:v>1.1967840000000001</c:v>
                </c:pt>
                <c:pt idx="8">
                  <c:v>1.3713120000000001</c:v>
                </c:pt>
                <c:pt idx="9">
                  <c:v>1.575232</c:v>
                </c:pt>
                <c:pt idx="10">
                  <c:v>1.445424</c:v>
                </c:pt>
                <c:pt idx="11">
                  <c:v>1.833664</c:v>
                </c:pt>
                <c:pt idx="12">
                  <c:v>2.0152480000000002</c:v>
                </c:pt>
                <c:pt idx="13">
                  <c:v>2.2625679999999999</c:v>
                </c:pt>
                <c:pt idx="14">
                  <c:v>2.219344</c:v>
                </c:pt>
                <c:pt idx="15">
                  <c:v>2.6184959999999999</c:v>
                </c:pt>
                <c:pt idx="16">
                  <c:v>2.7779759999999998</c:v>
                </c:pt>
                <c:pt idx="17">
                  <c:v>2.9056799999999998</c:v>
                </c:pt>
                <c:pt idx="18">
                  <c:v>3.1338879999999998</c:v>
                </c:pt>
                <c:pt idx="19">
                  <c:v>3.1921599999999999</c:v>
                </c:pt>
                <c:pt idx="20">
                  <c:v>3.5022880000000001</c:v>
                </c:pt>
                <c:pt idx="21">
                  <c:v>3.5900799999999999</c:v>
                </c:pt>
                <c:pt idx="22">
                  <c:v>3.860776</c:v>
                </c:pt>
                <c:pt idx="23">
                  <c:v>4.0962079999999998</c:v>
                </c:pt>
                <c:pt idx="24">
                  <c:v>4.282648</c:v>
                </c:pt>
                <c:pt idx="25">
                  <c:v>4.4082080000000001</c:v>
                </c:pt>
                <c:pt idx="26">
                  <c:v>4.6407999999999996</c:v>
                </c:pt>
                <c:pt idx="27">
                  <c:v>4.7736799999999997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10-44AC-8F44-0DA1FC8BC648}"/>
            </c:ext>
          </c:extLst>
        </c:ser>
        <c:ser>
          <c:idx val="2"/>
          <c:order val="3"/>
          <c:tx>
            <c:strRef>
              <c:f>'Conf Memory'!$I$1</c:f>
              <c:strCache>
                <c:ptCount val="1"/>
                <c:pt idx="0">
                  <c:v>HistSize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'Conf Memory'!$B$2:$B$29</c:f>
              <c:numCache>
                <c:formatCode>General</c:formatCode>
                <c:ptCount val="28"/>
                <c:pt idx="0">
                  <c:v>0</c:v>
                </c:pt>
                <c:pt idx="1">
                  <c:v>450</c:v>
                </c:pt>
                <c:pt idx="2">
                  <c:v>948</c:v>
                </c:pt>
                <c:pt idx="3">
                  <c:v>1409</c:v>
                </c:pt>
                <c:pt idx="4">
                  <c:v>1847</c:v>
                </c:pt>
                <c:pt idx="5">
                  <c:v>2320</c:v>
                </c:pt>
                <c:pt idx="6">
                  <c:v>2812</c:v>
                </c:pt>
                <c:pt idx="7">
                  <c:v>3248</c:v>
                </c:pt>
                <c:pt idx="8">
                  <c:v>3720</c:v>
                </c:pt>
                <c:pt idx="9">
                  <c:v>4201</c:v>
                </c:pt>
                <c:pt idx="10">
                  <c:v>4680</c:v>
                </c:pt>
                <c:pt idx="11">
                  <c:v>5073</c:v>
                </c:pt>
                <c:pt idx="12">
                  <c:v>5583</c:v>
                </c:pt>
                <c:pt idx="13">
                  <c:v>6020</c:v>
                </c:pt>
                <c:pt idx="14">
                  <c:v>6482</c:v>
                </c:pt>
                <c:pt idx="15">
                  <c:v>7034</c:v>
                </c:pt>
                <c:pt idx="16">
                  <c:v>7438</c:v>
                </c:pt>
                <c:pt idx="17">
                  <c:v>7916</c:v>
                </c:pt>
                <c:pt idx="18">
                  <c:v>8381</c:v>
                </c:pt>
                <c:pt idx="19">
                  <c:v>8831</c:v>
                </c:pt>
                <c:pt idx="20">
                  <c:v>9356</c:v>
                </c:pt>
                <c:pt idx="21">
                  <c:v>9858</c:v>
                </c:pt>
                <c:pt idx="22">
                  <c:v>10154</c:v>
                </c:pt>
                <c:pt idx="23">
                  <c:v>10723</c:v>
                </c:pt>
                <c:pt idx="24">
                  <c:v>11173</c:v>
                </c:pt>
                <c:pt idx="25">
                  <c:v>11633</c:v>
                </c:pt>
                <c:pt idx="26">
                  <c:v>12098</c:v>
                </c:pt>
                <c:pt idx="27">
                  <c:v>12582</c:v>
                </c:pt>
              </c:numCache>
            </c:numRef>
          </c:cat>
          <c:val>
            <c:numRef>
              <c:f>'Conf Memory'!$I$2:$I$29</c:f>
              <c:numCache>
                <c:formatCode>General</c:formatCode>
                <c:ptCount val="28"/>
                <c:pt idx="0">
                  <c:v>0.115232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10-44AC-8F44-0DA1FC8BC648}"/>
            </c:ext>
          </c:extLst>
        </c:ser>
        <c:ser>
          <c:idx val="3"/>
          <c:order val="4"/>
          <c:tx>
            <c:strRef>
              <c:f>'Conf Memory'!$D$1</c:f>
              <c:strCache>
                <c:ptCount val="1"/>
                <c:pt idx="0">
                  <c:v>CBP's Memory Size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'Conf Memory'!$D$2:$D$29</c:f>
              <c:numCache>
                <c:formatCode>General</c:formatCode>
                <c:ptCount val="28"/>
                <c:pt idx="0">
                  <c:v>0.115232</c:v>
                </c:pt>
                <c:pt idx="1">
                  <c:v>2.5793919999999999</c:v>
                </c:pt>
                <c:pt idx="2">
                  <c:v>3.8431839999999999</c:v>
                </c:pt>
                <c:pt idx="3">
                  <c:v>5.7608240000000004</c:v>
                </c:pt>
                <c:pt idx="4">
                  <c:v>6.9203520000000003</c:v>
                </c:pt>
                <c:pt idx="5">
                  <c:v>10.628624</c:v>
                </c:pt>
                <c:pt idx="6">
                  <c:v>11.080439999999999</c:v>
                </c:pt>
                <c:pt idx="7">
                  <c:v>14.837680000000001</c:v>
                </c:pt>
                <c:pt idx="8">
                  <c:v>17.163152</c:v>
                </c:pt>
                <c:pt idx="9">
                  <c:v>19.883127999999999</c:v>
                </c:pt>
                <c:pt idx="10">
                  <c:v>18.187432000000001</c:v>
                </c:pt>
                <c:pt idx="11">
                  <c:v>23.331264000000001</c:v>
                </c:pt>
                <c:pt idx="12">
                  <c:v>25.913392000000002</c:v>
                </c:pt>
                <c:pt idx="13">
                  <c:v>29.267160000000001</c:v>
                </c:pt>
                <c:pt idx="14">
                  <c:v>28.624351999999998</c:v>
                </c:pt>
                <c:pt idx="15">
                  <c:v>33.942568000000001</c:v>
                </c:pt>
                <c:pt idx="16">
                  <c:v>36.352936</c:v>
                </c:pt>
                <c:pt idx="17">
                  <c:v>38.016863999999998</c:v>
                </c:pt>
                <c:pt idx="18">
                  <c:v>41.104768</c:v>
                </c:pt>
                <c:pt idx="19">
                  <c:v>41.842312</c:v>
                </c:pt>
                <c:pt idx="20">
                  <c:v>45.969352000000001</c:v>
                </c:pt>
                <c:pt idx="21">
                  <c:v>47.193176000000001</c:v>
                </c:pt>
                <c:pt idx="22">
                  <c:v>50.877519999999997</c:v>
                </c:pt>
                <c:pt idx="23">
                  <c:v>54.247568000000001</c:v>
                </c:pt>
                <c:pt idx="24">
                  <c:v>56.833199999999998</c:v>
                </c:pt>
                <c:pt idx="25">
                  <c:v>58.484927999999996</c:v>
                </c:pt>
                <c:pt idx="26">
                  <c:v>61.571311999999999</c:v>
                </c:pt>
                <c:pt idx="27">
                  <c:v>63.436784000000003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10-44AC-8F44-0DA1FC8BC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758984"/>
        <c:axId val="360755704"/>
      </c:lineChart>
      <c:catAx>
        <c:axId val="360758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Number of Nodes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60755704"/>
        <c:crosses val="autoZero"/>
        <c:auto val="1"/>
        <c:lblAlgn val="ctr"/>
        <c:lblOffset val="100"/>
        <c:noMultiLvlLbl val="0"/>
      </c:catAx>
      <c:valAx>
        <c:axId val="36075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Memory Size (MB)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60758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>
          <a:solidFill>
            <a:sysClr val="windowText" lastClr="000000"/>
          </a:solidFill>
          <a:latin typeface="cmr10" panose="020B0500000000000000" pitchFamily="34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id-ID"/>
    </a:p>
  </c:txPr>
  <c:printSettings>
    <c:headerFooter/>
    <c:pageMargins b="0" l="0" r="0" t="0" header="0" footer="0"/>
    <c:pageSetup paperSize="9" orientation="landscape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'Tree Append'!$D$1</c:f>
              <c:strCache>
                <c:ptCount val="1"/>
                <c:pt idx="0">
                  <c:v>CBP Append Time</c:v>
                </c:pt>
              </c:strCache>
            </c:strRef>
          </c:tx>
          <c:spPr>
            <a:ln w="12700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cat>
            <c:numRef>
              <c:f>'Tree Append'!$C$3:$C$316</c:f>
              <c:numCache>
                <c:formatCode>0</c:formatCode>
                <c:ptCount val="31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4.5999999999999996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8.1999999999999993</c:v>
                </c:pt>
                <c:pt idx="41">
                  <c:v>8.4</c:v>
                </c:pt>
                <c:pt idx="42">
                  <c:v>8.6</c:v>
                </c:pt>
                <c:pt idx="43">
                  <c:v>8.8000000000000007</c:v>
                </c:pt>
                <c:pt idx="44">
                  <c:v>9</c:v>
                </c:pt>
                <c:pt idx="45">
                  <c:v>9.1999999999999993</c:v>
                </c:pt>
                <c:pt idx="46">
                  <c:v>9.4</c:v>
                </c:pt>
                <c:pt idx="47">
                  <c:v>9.6</c:v>
                </c:pt>
                <c:pt idx="48">
                  <c:v>9.8000000000000007</c:v>
                </c:pt>
                <c:pt idx="49">
                  <c:v>10</c:v>
                </c:pt>
                <c:pt idx="50">
                  <c:v>10.199999999999999</c:v>
                </c:pt>
                <c:pt idx="51">
                  <c:v>10.4</c:v>
                </c:pt>
                <c:pt idx="52">
                  <c:v>10.6</c:v>
                </c:pt>
                <c:pt idx="53">
                  <c:v>10.8</c:v>
                </c:pt>
                <c:pt idx="54">
                  <c:v>11</c:v>
                </c:pt>
                <c:pt idx="55">
                  <c:v>11.2</c:v>
                </c:pt>
                <c:pt idx="56">
                  <c:v>11.4</c:v>
                </c:pt>
                <c:pt idx="57">
                  <c:v>11.6</c:v>
                </c:pt>
                <c:pt idx="58">
                  <c:v>11.8</c:v>
                </c:pt>
                <c:pt idx="59">
                  <c:v>12</c:v>
                </c:pt>
                <c:pt idx="60">
                  <c:v>12.2</c:v>
                </c:pt>
                <c:pt idx="61">
                  <c:v>12.4</c:v>
                </c:pt>
                <c:pt idx="62">
                  <c:v>12.6</c:v>
                </c:pt>
                <c:pt idx="63">
                  <c:v>12.8</c:v>
                </c:pt>
                <c:pt idx="64">
                  <c:v>13</c:v>
                </c:pt>
                <c:pt idx="65">
                  <c:v>13.2</c:v>
                </c:pt>
                <c:pt idx="66">
                  <c:v>13.4</c:v>
                </c:pt>
                <c:pt idx="67">
                  <c:v>13.6</c:v>
                </c:pt>
                <c:pt idx="68">
                  <c:v>13.8</c:v>
                </c:pt>
                <c:pt idx="69">
                  <c:v>14</c:v>
                </c:pt>
                <c:pt idx="70">
                  <c:v>14.2</c:v>
                </c:pt>
                <c:pt idx="71">
                  <c:v>14.4</c:v>
                </c:pt>
                <c:pt idx="72">
                  <c:v>14.6</c:v>
                </c:pt>
                <c:pt idx="73">
                  <c:v>14.8</c:v>
                </c:pt>
                <c:pt idx="74">
                  <c:v>15</c:v>
                </c:pt>
                <c:pt idx="75">
                  <c:v>15.2</c:v>
                </c:pt>
                <c:pt idx="76">
                  <c:v>15.4</c:v>
                </c:pt>
                <c:pt idx="77">
                  <c:v>15.6</c:v>
                </c:pt>
                <c:pt idx="78">
                  <c:v>15.8</c:v>
                </c:pt>
                <c:pt idx="79">
                  <c:v>16</c:v>
                </c:pt>
                <c:pt idx="80">
                  <c:v>16.2</c:v>
                </c:pt>
                <c:pt idx="81">
                  <c:v>16.399999999999999</c:v>
                </c:pt>
                <c:pt idx="82">
                  <c:v>16.600000000000001</c:v>
                </c:pt>
                <c:pt idx="83">
                  <c:v>16.8</c:v>
                </c:pt>
                <c:pt idx="84">
                  <c:v>17</c:v>
                </c:pt>
                <c:pt idx="85">
                  <c:v>17.2</c:v>
                </c:pt>
                <c:pt idx="86">
                  <c:v>17.399999999999999</c:v>
                </c:pt>
                <c:pt idx="87">
                  <c:v>17.600000000000001</c:v>
                </c:pt>
                <c:pt idx="88">
                  <c:v>17.8</c:v>
                </c:pt>
                <c:pt idx="89">
                  <c:v>18</c:v>
                </c:pt>
                <c:pt idx="90">
                  <c:v>18.2</c:v>
                </c:pt>
                <c:pt idx="91">
                  <c:v>18.399999999999999</c:v>
                </c:pt>
                <c:pt idx="92">
                  <c:v>18.600000000000001</c:v>
                </c:pt>
                <c:pt idx="93">
                  <c:v>18.8</c:v>
                </c:pt>
                <c:pt idx="94">
                  <c:v>19</c:v>
                </c:pt>
                <c:pt idx="95">
                  <c:v>19.2</c:v>
                </c:pt>
                <c:pt idx="96">
                  <c:v>19.399999999999999</c:v>
                </c:pt>
                <c:pt idx="97">
                  <c:v>19.600000000000001</c:v>
                </c:pt>
                <c:pt idx="98">
                  <c:v>19.8</c:v>
                </c:pt>
                <c:pt idx="99">
                  <c:v>20</c:v>
                </c:pt>
                <c:pt idx="100">
                  <c:v>20.2</c:v>
                </c:pt>
                <c:pt idx="101">
                  <c:v>20.399999999999999</c:v>
                </c:pt>
                <c:pt idx="102">
                  <c:v>20.6</c:v>
                </c:pt>
                <c:pt idx="103">
                  <c:v>20.8</c:v>
                </c:pt>
                <c:pt idx="104">
                  <c:v>21</c:v>
                </c:pt>
                <c:pt idx="105">
                  <c:v>21.2</c:v>
                </c:pt>
                <c:pt idx="106">
                  <c:v>21.4</c:v>
                </c:pt>
                <c:pt idx="107">
                  <c:v>21.6</c:v>
                </c:pt>
                <c:pt idx="108">
                  <c:v>21.8</c:v>
                </c:pt>
                <c:pt idx="109">
                  <c:v>22</c:v>
                </c:pt>
                <c:pt idx="110">
                  <c:v>22.2</c:v>
                </c:pt>
                <c:pt idx="111">
                  <c:v>22.4</c:v>
                </c:pt>
                <c:pt idx="112">
                  <c:v>22.6</c:v>
                </c:pt>
                <c:pt idx="113">
                  <c:v>22.8</c:v>
                </c:pt>
                <c:pt idx="114">
                  <c:v>23</c:v>
                </c:pt>
                <c:pt idx="115">
                  <c:v>23.2</c:v>
                </c:pt>
                <c:pt idx="116">
                  <c:v>23.4</c:v>
                </c:pt>
                <c:pt idx="117">
                  <c:v>23.6</c:v>
                </c:pt>
                <c:pt idx="118">
                  <c:v>23.8</c:v>
                </c:pt>
                <c:pt idx="119">
                  <c:v>24</c:v>
                </c:pt>
                <c:pt idx="120">
                  <c:v>24.2</c:v>
                </c:pt>
                <c:pt idx="121">
                  <c:v>24.4</c:v>
                </c:pt>
                <c:pt idx="122">
                  <c:v>24.6</c:v>
                </c:pt>
                <c:pt idx="123">
                  <c:v>24.8</c:v>
                </c:pt>
                <c:pt idx="124">
                  <c:v>25</c:v>
                </c:pt>
                <c:pt idx="125">
                  <c:v>25.2</c:v>
                </c:pt>
                <c:pt idx="126">
                  <c:v>25.4</c:v>
                </c:pt>
                <c:pt idx="127">
                  <c:v>25.6</c:v>
                </c:pt>
                <c:pt idx="128">
                  <c:v>25.8</c:v>
                </c:pt>
                <c:pt idx="129">
                  <c:v>26</c:v>
                </c:pt>
                <c:pt idx="130">
                  <c:v>26.2</c:v>
                </c:pt>
                <c:pt idx="131">
                  <c:v>26.4</c:v>
                </c:pt>
                <c:pt idx="132">
                  <c:v>26.6</c:v>
                </c:pt>
                <c:pt idx="133">
                  <c:v>26.8</c:v>
                </c:pt>
                <c:pt idx="134">
                  <c:v>27</c:v>
                </c:pt>
                <c:pt idx="135">
                  <c:v>27.2</c:v>
                </c:pt>
                <c:pt idx="136">
                  <c:v>27.4</c:v>
                </c:pt>
                <c:pt idx="137">
                  <c:v>27.6</c:v>
                </c:pt>
                <c:pt idx="138">
                  <c:v>27.8</c:v>
                </c:pt>
                <c:pt idx="139">
                  <c:v>28</c:v>
                </c:pt>
                <c:pt idx="140">
                  <c:v>28.2</c:v>
                </c:pt>
                <c:pt idx="141">
                  <c:v>28.4</c:v>
                </c:pt>
                <c:pt idx="142">
                  <c:v>28.6</c:v>
                </c:pt>
                <c:pt idx="143">
                  <c:v>28.8</c:v>
                </c:pt>
                <c:pt idx="144">
                  <c:v>29</c:v>
                </c:pt>
                <c:pt idx="145">
                  <c:v>29.2</c:v>
                </c:pt>
                <c:pt idx="146">
                  <c:v>29.4</c:v>
                </c:pt>
                <c:pt idx="147">
                  <c:v>29.6</c:v>
                </c:pt>
                <c:pt idx="148">
                  <c:v>29.8</c:v>
                </c:pt>
                <c:pt idx="149">
                  <c:v>30</c:v>
                </c:pt>
                <c:pt idx="150">
                  <c:v>30.2</c:v>
                </c:pt>
                <c:pt idx="151">
                  <c:v>30.4</c:v>
                </c:pt>
                <c:pt idx="152">
                  <c:v>30.6</c:v>
                </c:pt>
                <c:pt idx="153">
                  <c:v>30.8</c:v>
                </c:pt>
                <c:pt idx="154">
                  <c:v>31</c:v>
                </c:pt>
                <c:pt idx="155">
                  <c:v>31.2</c:v>
                </c:pt>
                <c:pt idx="156">
                  <c:v>31.4</c:v>
                </c:pt>
                <c:pt idx="157">
                  <c:v>31.6</c:v>
                </c:pt>
                <c:pt idx="158">
                  <c:v>31.8</c:v>
                </c:pt>
                <c:pt idx="159">
                  <c:v>32</c:v>
                </c:pt>
                <c:pt idx="160">
                  <c:v>32.200000000000003</c:v>
                </c:pt>
                <c:pt idx="161">
                  <c:v>32.4</c:v>
                </c:pt>
                <c:pt idx="162">
                  <c:v>32.6</c:v>
                </c:pt>
                <c:pt idx="163">
                  <c:v>32.799999999999997</c:v>
                </c:pt>
                <c:pt idx="164">
                  <c:v>33</c:v>
                </c:pt>
                <c:pt idx="165">
                  <c:v>33.200000000000003</c:v>
                </c:pt>
                <c:pt idx="166">
                  <c:v>33.4</c:v>
                </c:pt>
                <c:pt idx="167">
                  <c:v>33.6</c:v>
                </c:pt>
                <c:pt idx="168">
                  <c:v>33.799999999999997</c:v>
                </c:pt>
                <c:pt idx="169">
                  <c:v>34</c:v>
                </c:pt>
                <c:pt idx="170">
                  <c:v>34.200000000000003</c:v>
                </c:pt>
                <c:pt idx="171">
                  <c:v>34.4</c:v>
                </c:pt>
                <c:pt idx="172">
                  <c:v>34.6</c:v>
                </c:pt>
                <c:pt idx="173">
                  <c:v>34.799999999999997</c:v>
                </c:pt>
                <c:pt idx="174">
                  <c:v>35</c:v>
                </c:pt>
                <c:pt idx="175">
                  <c:v>35.200000000000003</c:v>
                </c:pt>
                <c:pt idx="176">
                  <c:v>35.4</c:v>
                </c:pt>
                <c:pt idx="177">
                  <c:v>35.6</c:v>
                </c:pt>
                <c:pt idx="178">
                  <c:v>35.799999999999997</c:v>
                </c:pt>
                <c:pt idx="179">
                  <c:v>36</c:v>
                </c:pt>
                <c:pt idx="180">
                  <c:v>36.200000000000003</c:v>
                </c:pt>
                <c:pt idx="181">
                  <c:v>36.4</c:v>
                </c:pt>
                <c:pt idx="182">
                  <c:v>36.6</c:v>
                </c:pt>
                <c:pt idx="183">
                  <c:v>36.799999999999997</c:v>
                </c:pt>
                <c:pt idx="184">
                  <c:v>37</c:v>
                </c:pt>
                <c:pt idx="185">
                  <c:v>37.200000000000003</c:v>
                </c:pt>
                <c:pt idx="186">
                  <c:v>37.4</c:v>
                </c:pt>
                <c:pt idx="187">
                  <c:v>37.6</c:v>
                </c:pt>
                <c:pt idx="188">
                  <c:v>37.799999999999997</c:v>
                </c:pt>
                <c:pt idx="189">
                  <c:v>38</c:v>
                </c:pt>
                <c:pt idx="190">
                  <c:v>38.200000000000003</c:v>
                </c:pt>
                <c:pt idx="191">
                  <c:v>38.4</c:v>
                </c:pt>
                <c:pt idx="192">
                  <c:v>38.6</c:v>
                </c:pt>
                <c:pt idx="193">
                  <c:v>38.799999999999997</c:v>
                </c:pt>
                <c:pt idx="194">
                  <c:v>39</c:v>
                </c:pt>
                <c:pt idx="195">
                  <c:v>39.200000000000003</c:v>
                </c:pt>
                <c:pt idx="196">
                  <c:v>39.4</c:v>
                </c:pt>
                <c:pt idx="197">
                  <c:v>39.6</c:v>
                </c:pt>
                <c:pt idx="198">
                  <c:v>39.799999999999997</c:v>
                </c:pt>
                <c:pt idx="199">
                  <c:v>40</c:v>
                </c:pt>
                <c:pt idx="200">
                  <c:v>40.200000000000003</c:v>
                </c:pt>
                <c:pt idx="201">
                  <c:v>40.4</c:v>
                </c:pt>
                <c:pt idx="202">
                  <c:v>40.6</c:v>
                </c:pt>
                <c:pt idx="203">
                  <c:v>40.799999999999997</c:v>
                </c:pt>
                <c:pt idx="204">
                  <c:v>41</c:v>
                </c:pt>
                <c:pt idx="205">
                  <c:v>41.2</c:v>
                </c:pt>
                <c:pt idx="206">
                  <c:v>41.4</c:v>
                </c:pt>
                <c:pt idx="207">
                  <c:v>41.6</c:v>
                </c:pt>
                <c:pt idx="208">
                  <c:v>41.8</c:v>
                </c:pt>
                <c:pt idx="209">
                  <c:v>42</c:v>
                </c:pt>
                <c:pt idx="210">
                  <c:v>42.2</c:v>
                </c:pt>
                <c:pt idx="211">
                  <c:v>42.4</c:v>
                </c:pt>
                <c:pt idx="212">
                  <c:v>42.6</c:v>
                </c:pt>
                <c:pt idx="213">
                  <c:v>42.8</c:v>
                </c:pt>
                <c:pt idx="214">
                  <c:v>43</c:v>
                </c:pt>
                <c:pt idx="215">
                  <c:v>43.2</c:v>
                </c:pt>
                <c:pt idx="216">
                  <c:v>43.4</c:v>
                </c:pt>
                <c:pt idx="217">
                  <c:v>43.6</c:v>
                </c:pt>
                <c:pt idx="218">
                  <c:v>43.8</c:v>
                </c:pt>
                <c:pt idx="219">
                  <c:v>44</c:v>
                </c:pt>
                <c:pt idx="220">
                  <c:v>44.2</c:v>
                </c:pt>
                <c:pt idx="221">
                  <c:v>44.4</c:v>
                </c:pt>
                <c:pt idx="222">
                  <c:v>44.6</c:v>
                </c:pt>
                <c:pt idx="223">
                  <c:v>44.8</c:v>
                </c:pt>
                <c:pt idx="224">
                  <c:v>45</c:v>
                </c:pt>
                <c:pt idx="225">
                  <c:v>45.2</c:v>
                </c:pt>
                <c:pt idx="226">
                  <c:v>45.4</c:v>
                </c:pt>
                <c:pt idx="227">
                  <c:v>45.6</c:v>
                </c:pt>
                <c:pt idx="228">
                  <c:v>45.8</c:v>
                </c:pt>
                <c:pt idx="229">
                  <c:v>46</c:v>
                </c:pt>
                <c:pt idx="230">
                  <c:v>46.2</c:v>
                </c:pt>
                <c:pt idx="231">
                  <c:v>46.4</c:v>
                </c:pt>
                <c:pt idx="232">
                  <c:v>46.6</c:v>
                </c:pt>
                <c:pt idx="233">
                  <c:v>46.8</c:v>
                </c:pt>
                <c:pt idx="234">
                  <c:v>47</c:v>
                </c:pt>
                <c:pt idx="235">
                  <c:v>47.2</c:v>
                </c:pt>
                <c:pt idx="236">
                  <c:v>47.4</c:v>
                </c:pt>
                <c:pt idx="237">
                  <c:v>47.6</c:v>
                </c:pt>
                <c:pt idx="238">
                  <c:v>47.8</c:v>
                </c:pt>
                <c:pt idx="239">
                  <c:v>48</c:v>
                </c:pt>
                <c:pt idx="240">
                  <c:v>48.2</c:v>
                </c:pt>
                <c:pt idx="241">
                  <c:v>48.4</c:v>
                </c:pt>
                <c:pt idx="242">
                  <c:v>48.6</c:v>
                </c:pt>
                <c:pt idx="243">
                  <c:v>48.8</c:v>
                </c:pt>
                <c:pt idx="244">
                  <c:v>49</c:v>
                </c:pt>
                <c:pt idx="245">
                  <c:v>49.2</c:v>
                </c:pt>
                <c:pt idx="246">
                  <c:v>49.4</c:v>
                </c:pt>
                <c:pt idx="247">
                  <c:v>49.6</c:v>
                </c:pt>
                <c:pt idx="248">
                  <c:v>49.8</c:v>
                </c:pt>
                <c:pt idx="249">
                  <c:v>50</c:v>
                </c:pt>
                <c:pt idx="250">
                  <c:v>50.2</c:v>
                </c:pt>
                <c:pt idx="251">
                  <c:v>50.4</c:v>
                </c:pt>
                <c:pt idx="252">
                  <c:v>50.6</c:v>
                </c:pt>
                <c:pt idx="253">
                  <c:v>50.8</c:v>
                </c:pt>
                <c:pt idx="254">
                  <c:v>51</c:v>
                </c:pt>
                <c:pt idx="255">
                  <c:v>51.2</c:v>
                </c:pt>
                <c:pt idx="256">
                  <c:v>51.4</c:v>
                </c:pt>
                <c:pt idx="257">
                  <c:v>51.6</c:v>
                </c:pt>
                <c:pt idx="258">
                  <c:v>51.8</c:v>
                </c:pt>
                <c:pt idx="259">
                  <c:v>52</c:v>
                </c:pt>
                <c:pt idx="260">
                  <c:v>52.2</c:v>
                </c:pt>
                <c:pt idx="261">
                  <c:v>52.4</c:v>
                </c:pt>
                <c:pt idx="262">
                  <c:v>52.6</c:v>
                </c:pt>
                <c:pt idx="263">
                  <c:v>52.8</c:v>
                </c:pt>
                <c:pt idx="264">
                  <c:v>53</c:v>
                </c:pt>
                <c:pt idx="265">
                  <c:v>53.2</c:v>
                </c:pt>
                <c:pt idx="266">
                  <c:v>53.4</c:v>
                </c:pt>
                <c:pt idx="267">
                  <c:v>53.6</c:v>
                </c:pt>
                <c:pt idx="268">
                  <c:v>53.8</c:v>
                </c:pt>
                <c:pt idx="269">
                  <c:v>54</c:v>
                </c:pt>
                <c:pt idx="270">
                  <c:v>54.2</c:v>
                </c:pt>
                <c:pt idx="271">
                  <c:v>54.4</c:v>
                </c:pt>
                <c:pt idx="272">
                  <c:v>54.6</c:v>
                </c:pt>
                <c:pt idx="273">
                  <c:v>54.8</c:v>
                </c:pt>
                <c:pt idx="274">
                  <c:v>55</c:v>
                </c:pt>
                <c:pt idx="275">
                  <c:v>55.2</c:v>
                </c:pt>
                <c:pt idx="276">
                  <c:v>55.4</c:v>
                </c:pt>
                <c:pt idx="277">
                  <c:v>55.6</c:v>
                </c:pt>
                <c:pt idx="278">
                  <c:v>55.8</c:v>
                </c:pt>
                <c:pt idx="279">
                  <c:v>56</c:v>
                </c:pt>
                <c:pt idx="280">
                  <c:v>56.2</c:v>
                </c:pt>
                <c:pt idx="281">
                  <c:v>56.4</c:v>
                </c:pt>
                <c:pt idx="282">
                  <c:v>56.6</c:v>
                </c:pt>
                <c:pt idx="283">
                  <c:v>56.8</c:v>
                </c:pt>
                <c:pt idx="284">
                  <c:v>57</c:v>
                </c:pt>
                <c:pt idx="285">
                  <c:v>57.2</c:v>
                </c:pt>
                <c:pt idx="286">
                  <c:v>57.4</c:v>
                </c:pt>
                <c:pt idx="287">
                  <c:v>57.6</c:v>
                </c:pt>
                <c:pt idx="288">
                  <c:v>57.8</c:v>
                </c:pt>
                <c:pt idx="289">
                  <c:v>58</c:v>
                </c:pt>
                <c:pt idx="290">
                  <c:v>58.2</c:v>
                </c:pt>
                <c:pt idx="291">
                  <c:v>58.4</c:v>
                </c:pt>
                <c:pt idx="292">
                  <c:v>58.6</c:v>
                </c:pt>
                <c:pt idx="293">
                  <c:v>58.8</c:v>
                </c:pt>
                <c:pt idx="294">
                  <c:v>59</c:v>
                </c:pt>
                <c:pt idx="295">
                  <c:v>59.2</c:v>
                </c:pt>
                <c:pt idx="296">
                  <c:v>59.4</c:v>
                </c:pt>
                <c:pt idx="297">
                  <c:v>59.6</c:v>
                </c:pt>
                <c:pt idx="298">
                  <c:v>59.8</c:v>
                </c:pt>
                <c:pt idx="299">
                  <c:v>60</c:v>
                </c:pt>
                <c:pt idx="300">
                  <c:v>60.2</c:v>
                </c:pt>
                <c:pt idx="301">
                  <c:v>60.4</c:v>
                </c:pt>
                <c:pt idx="302">
                  <c:v>60.6</c:v>
                </c:pt>
                <c:pt idx="303">
                  <c:v>60.8</c:v>
                </c:pt>
                <c:pt idx="304">
                  <c:v>61</c:v>
                </c:pt>
                <c:pt idx="305">
                  <c:v>61.2</c:v>
                </c:pt>
                <c:pt idx="306">
                  <c:v>61.4</c:v>
                </c:pt>
                <c:pt idx="307">
                  <c:v>61.6</c:v>
                </c:pt>
                <c:pt idx="308">
                  <c:v>61.8</c:v>
                </c:pt>
                <c:pt idx="309">
                  <c:v>62</c:v>
                </c:pt>
                <c:pt idx="310">
                  <c:v>62.2</c:v>
                </c:pt>
                <c:pt idx="311">
                  <c:v>62.4</c:v>
                </c:pt>
                <c:pt idx="312">
                  <c:v>62.6</c:v>
                </c:pt>
                <c:pt idx="313" formatCode="0.0">
                  <c:v>62.8</c:v>
                </c:pt>
              </c:numCache>
            </c:numRef>
          </c:cat>
          <c:val>
            <c:numRef>
              <c:f>'Tree Append'!$D$3:$D$316</c:f>
              <c:numCache>
                <c:formatCode>General</c:formatCode>
                <c:ptCount val="314"/>
                <c:pt idx="0">
                  <c:v>1.035882</c:v>
                </c:pt>
                <c:pt idx="1">
                  <c:v>0.87802500000000006</c:v>
                </c:pt>
                <c:pt idx="2">
                  <c:v>0.70907500000000001</c:v>
                </c:pt>
                <c:pt idx="3">
                  <c:v>0.71419500000000002</c:v>
                </c:pt>
                <c:pt idx="4">
                  <c:v>0.866506</c:v>
                </c:pt>
                <c:pt idx="5">
                  <c:v>0.69798300000000002</c:v>
                </c:pt>
                <c:pt idx="6">
                  <c:v>0.86394700000000002</c:v>
                </c:pt>
                <c:pt idx="7">
                  <c:v>0.755579</c:v>
                </c:pt>
                <c:pt idx="8">
                  <c:v>0.935195</c:v>
                </c:pt>
                <c:pt idx="9">
                  <c:v>0.97487299999999999</c:v>
                </c:pt>
                <c:pt idx="10">
                  <c:v>0.92495499999999997</c:v>
                </c:pt>
                <c:pt idx="11">
                  <c:v>1.3754869999999999</c:v>
                </c:pt>
                <c:pt idx="12">
                  <c:v>0.866506</c:v>
                </c:pt>
                <c:pt idx="13">
                  <c:v>0.94074199999999997</c:v>
                </c:pt>
                <c:pt idx="14">
                  <c:v>0.90788999999999997</c:v>
                </c:pt>
                <c:pt idx="15">
                  <c:v>1.2551749999999999</c:v>
                </c:pt>
                <c:pt idx="16">
                  <c:v>0.89637100000000003</c:v>
                </c:pt>
                <c:pt idx="17">
                  <c:v>0.89594399999999996</c:v>
                </c:pt>
                <c:pt idx="18">
                  <c:v>1.270108</c:v>
                </c:pt>
                <c:pt idx="19">
                  <c:v>1.2824800000000001</c:v>
                </c:pt>
                <c:pt idx="20">
                  <c:v>1.2364029999999999</c:v>
                </c:pt>
                <c:pt idx="21">
                  <c:v>1.1186510000000001</c:v>
                </c:pt>
                <c:pt idx="22">
                  <c:v>1.0474019999999999</c:v>
                </c:pt>
                <c:pt idx="23">
                  <c:v>1.084946</c:v>
                </c:pt>
                <c:pt idx="24">
                  <c:v>1.230003</c:v>
                </c:pt>
                <c:pt idx="25">
                  <c:v>1.022656</c:v>
                </c:pt>
                <c:pt idx="26">
                  <c:v>1.264561</c:v>
                </c:pt>
                <c:pt idx="27">
                  <c:v>1.167713</c:v>
                </c:pt>
                <c:pt idx="28">
                  <c:v>0.98297800000000002</c:v>
                </c:pt>
                <c:pt idx="29">
                  <c:v>0.98041900000000004</c:v>
                </c:pt>
                <c:pt idx="30">
                  <c:v>1.095612</c:v>
                </c:pt>
                <c:pt idx="31">
                  <c:v>1.2905869999999999</c:v>
                </c:pt>
                <c:pt idx="32">
                  <c:v>0.98553900000000005</c:v>
                </c:pt>
                <c:pt idx="33">
                  <c:v>1.235976</c:v>
                </c:pt>
                <c:pt idx="34">
                  <c:v>1.1694199999999999</c:v>
                </c:pt>
                <c:pt idx="35">
                  <c:v>1.334103</c:v>
                </c:pt>
                <c:pt idx="36">
                  <c:v>1.322584</c:v>
                </c:pt>
                <c:pt idx="37">
                  <c:v>1.2684009999999999</c:v>
                </c:pt>
                <c:pt idx="38">
                  <c:v>0.98553900000000005</c:v>
                </c:pt>
                <c:pt idx="39">
                  <c:v>1.155341</c:v>
                </c:pt>
                <c:pt idx="40">
                  <c:v>1.2317100000000001</c:v>
                </c:pt>
                <c:pt idx="41">
                  <c:v>1.340076</c:v>
                </c:pt>
                <c:pt idx="42">
                  <c:v>1.128463</c:v>
                </c:pt>
                <c:pt idx="43">
                  <c:v>1.7355719999999999</c:v>
                </c:pt>
                <c:pt idx="44">
                  <c:v>1.0004710000000001</c:v>
                </c:pt>
                <c:pt idx="45">
                  <c:v>1.075987</c:v>
                </c:pt>
                <c:pt idx="46">
                  <c:v>1.01071</c:v>
                </c:pt>
                <c:pt idx="47">
                  <c:v>1.1190770000000001</c:v>
                </c:pt>
                <c:pt idx="48">
                  <c:v>1.053801</c:v>
                </c:pt>
                <c:pt idx="49">
                  <c:v>1.190752</c:v>
                </c:pt>
                <c:pt idx="50">
                  <c:v>1.002178</c:v>
                </c:pt>
                <c:pt idx="51">
                  <c:v>1.253895</c:v>
                </c:pt>
                <c:pt idx="52">
                  <c:v>1.180086</c:v>
                </c:pt>
                <c:pt idx="53">
                  <c:v>1.0124169999999999</c:v>
                </c:pt>
                <c:pt idx="54">
                  <c:v>1.0141230000000001</c:v>
                </c:pt>
                <c:pt idx="55">
                  <c:v>1.106277</c:v>
                </c:pt>
                <c:pt idx="56">
                  <c:v>1.0141230000000001</c:v>
                </c:pt>
                <c:pt idx="57">
                  <c:v>1.0047379999999999</c:v>
                </c:pt>
                <c:pt idx="58">
                  <c:v>1.1305959999999999</c:v>
                </c:pt>
                <c:pt idx="59">
                  <c:v>1.078546</c:v>
                </c:pt>
                <c:pt idx="60">
                  <c:v>1.0085770000000001</c:v>
                </c:pt>
                <c:pt idx="61">
                  <c:v>1.0175369999999999</c:v>
                </c:pt>
                <c:pt idx="62">
                  <c:v>1.1796599999999999</c:v>
                </c:pt>
                <c:pt idx="63">
                  <c:v>1.0128440000000001</c:v>
                </c:pt>
                <c:pt idx="64">
                  <c:v>1.1809400000000001</c:v>
                </c:pt>
                <c:pt idx="65">
                  <c:v>1.738132</c:v>
                </c:pt>
                <c:pt idx="66">
                  <c:v>1.014124</c:v>
                </c:pt>
                <c:pt idx="67">
                  <c:v>1.0119899999999999</c:v>
                </c:pt>
                <c:pt idx="68">
                  <c:v>1.3430629999999999</c:v>
                </c:pt>
                <c:pt idx="69">
                  <c:v>1.1630199999999999</c:v>
                </c:pt>
                <c:pt idx="70">
                  <c:v>1.065747</c:v>
                </c:pt>
                <c:pt idx="71">
                  <c:v>1.0273490000000001</c:v>
                </c:pt>
                <c:pt idx="72">
                  <c:v>1.2325630000000001</c:v>
                </c:pt>
                <c:pt idx="73">
                  <c:v>1.1792339999999999</c:v>
                </c:pt>
                <c:pt idx="74">
                  <c:v>1.4010860000000001</c:v>
                </c:pt>
                <c:pt idx="75">
                  <c:v>1.1241969999999999</c:v>
                </c:pt>
                <c:pt idx="76">
                  <c:v>1.3998060000000001</c:v>
                </c:pt>
                <c:pt idx="77">
                  <c:v>1.3972469999999999</c:v>
                </c:pt>
                <c:pt idx="78">
                  <c:v>1.1301699999999999</c:v>
                </c:pt>
                <c:pt idx="79">
                  <c:v>1.0192429999999999</c:v>
                </c:pt>
                <c:pt idx="80">
                  <c:v>1.1506479999999999</c:v>
                </c:pt>
                <c:pt idx="81">
                  <c:v>1.3443419999999999</c:v>
                </c:pt>
                <c:pt idx="82">
                  <c:v>1.0793999999999999</c:v>
                </c:pt>
                <c:pt idx="83">
                  <c:v>1.50092</c:v>
                </c:pt>
                <c:pt idx="84">
                  <c:v>1.0243629999999999</c:v>
                </c:pt>
                <c:pt idx="85">
                  <c:v>1.1984319999999999</c:v>
                </c:pt>
                <c:pt idx="86">
                  <c:v>1.027776</c:v>
                </c:pt>
                <c:pt idx="87">
                  <c:v>1.2044049999999999</c:v>
                </c:pt>
                <c:pt idx="88">
                  <c:v>1.3541559999999999</c:v>
                </c:pt>
                <c:pt idx="89">
                  <c:v>1.1054250000000001</c:v>
                </c:pt>
                <c:pt idx="90">
                  <c:v>1.1259030000000001</c:v>
                </c:pt>
                <c:pt idx="91">
                  <c:v>1.090919</c:v>
                </c:pt>
                <c:pt idx="92">
                  <c:v>1.0235099999999999</c:v>
                </c:pt>
                <c:pt idx="93">
                  <c:v>0.98937799999999998</c:v>
                </c:pt>
                <c:pt idx="94">
                  <c:v>1.0132699999999999</c:v>
                </c:pt>
                <c:pt idx="95">
                  <c:v>1.021803</c:v>
                </c:pt>
                <c:pt idx="96">
                  <c:v>1.1327290000000001</c:v>
                </c:pt>
                <c:pt idx="97">
                  <c:v>1.3422099999999999</c:v>
                </c:pt>
                <c:pt idx="98">
                  <c:v>1.170701</c:v>
                </c:pt>
                <c:pt idx="99">
                  <c:v>1.196299</c:v>
                </c:pt>
                <c:pt idx="100">
                  <c:v>1.090492</c:v>
                </c:pt>
                <c:pt idx="101">
                  <c:v>1.0252159999999999</c:v>
                </c:pt>
                <c:pt idx="102">
                  <c:v>1.6114189999999999</c:v>
                </c:pt>
                <c:pt idx="103">
                  <c:v>1.8614310000000001</c:v>
                </c:pt>
                <c:pt idx="104">
                  <c:v>1.091772</c:v>
                </c:pt>
                <c:pt idx="105">
                  <c:v>1.1003050000000001</c:v>
                </c:pt>
                <c:pt idx="106">
                  <c:v>1.01583</c:v>
                </c:pt>
                <c:pt idx="107">
                  <c:v>1.370368</c:v>
                </c:pt>
                <c:pt idx="108">
                  <c:v>1.0303359999999999</c:v>
                </c:pt>
                <c:pt idx="109">
                  <c:v>1.2811999999999999</c:v>
                </c:pt>
                <c:pt idx="110">
                  <c:v>1.1011580000000001</c:v>
                </c:pt>
                <c:pt idx="111">
                  <c:v>1.0252159999999999</c:v>
                </c:pt>
                <c:pt idx="112">
                  <c:v>1.0209490000000001</c:v>
                </c:pt>
                <c:pt idx="113">
                  <c:v>1.0175369999999999</c:v>
                </c:pt>
                <c:pt idx="114">
                  <c:v>1.0333220000000001</c:v>
                </c:pt>
                <c:pt idx="115">
                  <c:v>1.047401</c:v>
                </c:pt>
                <c:pt idx="116">
                  <c:v>1.022656</c:v>
                </c:pt>
                <c:pt idx="117">
                  <c:v>1.0452680000000001</c:v>
                </c:pt>
                <c:pt idx="118">
                  <c:v>1.048681</c:v>
                </c:pt>
                <c:pt idx="119">
                  <c:v>1.1647270000000001</c:v>
                </c:pt>
                <c:pt idx="120">
                  <c:v>1.3119179999999999</c:v>
                </c:pt>
                <c:pt idx="121">
                  <c:v>1.29016</c:v>
                </c:pt>
                <c:pt idx="122">
                  <c:v>1.2078180000000001</c:v>
                </c:pt>
                <c:pt idx="123">
                  <c:v>1.4612419999999999</c:v>
                </c:pt>
                <c:pt idx="124">
                  <c:v>1.0384420000000001</c:v>
                </c:pt>
                <c:pt idx="125">
                  <c:v>1.079826</c:v>
                </c:pt>
                <c:pt idx="126">
                  <c:v>1.2637080000000001</c:v>
                </c:pt>
                <c:pt idx="127">
                  <c:v>1.086652</c:v>
                </c:pt>
                <c:pt idx="128">
                  <c:v>1.2671209999999999</c:v>
                </c:pt>
                <c:pt idx="129">
                  <c:v>1.0136970000000001</c:v>
                </c:pt>
                <c:pt idx="130">
                  <c:v>0.99407100000000004</c:v>
                </c:pt>
                <c:pt idx="131">
                  <c:v>1.0555079999999999</c:v>
                </c:pt>
                <c:pt idx="132">
                  <c:v>1.1233439999999999</c:v>
                </c:pt>
                <c:pt idx="133">
                  <c:v>1.0883590000000001</c:v>
                </c:pt>
                <c:pt idx="134">
                  <c:v>1.185206</c:v>
                </c:pt>
                <c:pt idx="135">
                  <c:v>1.0358830000000001</c:v>
                </c:pt>
                <c:pt idx="136">
                  <c:v>1.01711</c:v>
                </c:pt>
                <c:pt idx="137">
                  <c:v>1.0303359999999999</c:v>
                </c:pt>
                <c:pt idx="138">
                  <c:v>1.0252159999999999</c:v>
                </c:pt>
                <c:pt idx="139">
                  <c:v>1.3481829999999999</c:v>
                </c:pt>
                <c:pt idx="140">
                  <c:v>1.1561950000000001</c:v>
                </c:pt>
                <c:pt idx="141">
                  <c:v>1.1860599999999999</c:v>
                </c:pt>
                <c:pt idx="142">
                  <c:v>1.0175369999999999</c:v>
                </c:pt>
                <c:pt idx="143">
                  <c:v>1.1263289999999999</c:v>
                </c:pt>
                <c:pt idx="144">
                  <c:v>1.0264960000000001</c:v>
                </c:pt>
                <c:pt idx="145">
                  <c:v>1.2052579999999999</c:v>
                </c:pt>
                <c:pt idx="146">
                  <c:v>1.675416</c:v>
                </c:pt>
                <c:pt idx="147">
                  <c:v>1.0341750000000001</c:v>
                </c:pt>
                <c:pt idx="148">
                  <c:v>1.059774</c:v>
                </c:pt>
                <c:pt idx="149">
                  <c:v>1.322584</c:v>
                </c:pt>
                <c:pt idx="150">
                  <c:v>1.4232720000000001</c:v>
                </c:pt>
                <c:pt idx="151">
                  <c:v>1.3473299999999999</c:v>
                </c:pt>
                <c:pt idx="152">
                  <c:v>1.0333220000000001</c:v>
                </c:pt>
                <c:pt idx="153">
                  <c:v>1.4121779999999999</c:v>
                </c:pt>
                <c:pt idx="154">
                  <c:v>1.035882</c:v>
                </c:pt>
                <c:pt idx="155">
                  <c:v>1.0141230000000001</c:v>
                </c:pt>
                <c:pt idx="156">
                  <c:v>1.024362</c:v>
                </c:pt>
                <c:pt idx="157">
                  <c:v>1.190326</c:v>
                </c:pt>
                <c:pt idx="158">
                  <c:v>1.0307630000000001</c:v>
                </c:pt>
                <c:pt idx="159">
                  <c:v>1.0567869999999999</c:v>
                </c:pt>
                <c:pt idx="160">
                  <c:v>1.096465</c:v>
                </c:pt>
                <c:pt idx="161">
                  <c:v>1.1011580000000001</c:v>
                </c:pt>
                <c:pt idx="162">
                  <c:v>1.099451</c:v>
                </c:pt>
                <c:pt idx="163">
                  <c:v>1.0392950000000001</c:v>
                </c:pt>
                <c:pt idx="164">
                  <c:v>1.1067039999999999</c:v>
                </c:pt>
                <c:pt idx="165">
                  <c:v>1.1361429999999999</c:v>
                </c:pt>
                <c:pt idx="166">
                  <c:v>1.0354559999999999</c:v>
                </c:pt>
                <c:pt idx="167">
                  <c:v>1.0802529999999999</c:v>
                </c:pt>
                <c:pt idx="168">
                  <c:v>1.1647270000000001</c:v>
                </c:pt>
                <c:pt idx="169">
                  <c:v>1.0307630000000001</c:v>
                </c:pt>
                <c:pt idx="170">
                  <c:v>1.154061</c:v>
                </c:pt>
                <c:pt idx="171">
                  <c:v>1.029056</c:v>
                </c:pt>
                <c:pt idx="172">
                  <c:v>1.109691</c:v>
                </c:pt>
                <c:pt idx="173">
                  <c:v>1.317464</c:v>
                </c:pt>
                <c:pt idx="174">
                  <c:v>1.570036</c:v>
                </c:pt>
                <c:pt idx="175">
                  <c:v>1.8392459999999999</c:v>
                </c:pt>
                <c:pt idx="176">
                  <c:v>1.02223</c:v>
                </c:pt>
                <c:pt idx="177">
                  <c:v>1.191179</c:v>
                </c:pt>
                <c:pt idx="178">
                  <c:v>1.107985</c:v>
                </c:pt>
                <c:pt idx="179">
                  <c:v>1.745811</c:v>
                </c:pt>
                <c:pt idx="180">
                  <c:v>1.1288899999999999</c:v>
                </c:pt>
                <c:pt idx="181">
                  <c:v>1.1237699999999999</c:v>
                </c:pt>
                <c:pt idx="182">
                  <c:v>1.203552</c:v>
                </c:pt>
                <c:pt idx="183">
                  <c:v>1.0712930000000001</c:v>
                </c:pt>
                <c:pt idx="184">
                  <c:v>1.082813</c:v>
                </c:pt>
                <c:pt idx="185">
                  <c:v>1.035882</c:v>
                </c:pt>
                <c:pt idx="186">
                  <c:v>1.01583</c:v>
                </c:pt>
                <c:pt idx="187">
                  <c:v>1.0772660000000001</c:v>
                </c:pt>
                <c:pt idx="188">
                  <c:v>1.035029</c:v>
                </c:pt>
                <c:pt idx="189">
                  <c:v>1.1391290000000001</c:v>
                </c:pt>
                <c:pt idx="190">
                  <c:v>1.186912</c:v>
                </c:pt>
                <c:pt idx="191">
                  <c:v>1.111397</c:v>
                </c:pt>
                <c:pt idx="192">
                  <c:v>1.0256419999999999</c:v>
                </c:pt>
                <c:pt idx="193">
                  <c:v>1.0256419999999999</c:v>
                </c:pt>
                <c:pt idx="194">
                  <c:v>1.113531</c:v>
                </c:pt>
                <c:pt idx="195">
                  <c:v>1.147662</c:v>
                </c:pt>
                <c:pt idx="196">
                  <c:v>1.058921</c:v>
                </c:pt>
                <c:pt idx="197">
                  <c:v>1.040575</c:v>
                </c:pt>
                <c:pt idx="198">
                  <c:v>1.1199300000000001</c:v>
                </c:pt>
                <c:pt idx="199">
                  <c:v>1.002178</c:v>
                </c:pt>
                <c:pt idx="200">
                  <c:v>1.476602</c:v>
                </c:pt>
                <c:pt idx="201">
                  <c:v>1.035029</c:v>
                </c:pt>
                <c:pt idx="202">
                  <c:v>1.4044989999999999</c:v>
                </c:pt>
                <c:pt idx="203">
                  <c:v>1.1071310000000001</c:v>
                </c:pt>
                <c:pt idx="204">
                  <c:v>0.97913899999999998</c:v>
                </c:pt>
                <c:pt idx="205">
                  <c:v>0.88570499999999996</c:v>
                </c:pt>
                <c:pt idx="206">
                  <c:v>0.98937900000000001</c:v>
                </c:pt>
                <c:pt idx="207">
                  <c:v>1.0439879999999999</c:v>
                </c:pt>
                <c:pt idx="208">
                  <c:v>1.6493910000000001</c:v>
                </c:pt>
                <c:pt idx="209">
                  <c:v>0.95524699999999996</c:v>
                </c:pt>
                <c:pt idx="210">
                  <c:v>0.96548599999999996</c:v>
                </c:pt>
                <c:pt idx="211">
                  <c:v>1.503053</c:v>
                </c:pt>
                <c:pt idx="212">
                  <c:v>1.312772</c:v>
                </c:pt>
                <c:pt idx="213">
                  <c:v>1.0188170000000001</c:v>
                </c:pt>
                <c:pt idx="214">
                  <c:v>0.97273900000000002</c:v>
                </c:pt>
                <c:pt idx="215">
                  <c:v>1.046975</c:v>
                </c:pt>
                <c:pt idx="216">
                  <c:v>0.92794200000000004</c:v>
                </c:pt>
                <c:pt idx="217">
                  <c:v>1.295706</c:v>
                </c:pt>
                <c:pt idx="218">
                  <c:v>0.97444600000000003</c:v>
                </c:pt>
                <c:pt idx="219">
                  <c:v>0.97615200000000002</c:v>
                </c:pt>
                <c:pt idx="220">
                  <c:v>1.5034799999999999</c:v>
                </c:pt>
                <c:pt idx="221">
                  <c:v>0.98212600000000005</c:v>
                </c:pt>
                <c:pt idx="222">
                  <c:v>1.0439890000000001</c:v>
                </c:pt>
                <c:pt idx="223">
                  <c:v>1.1096900000000001</c:v>
                </c:pt>
                <c:pt idx="224">
                  <c:v>1.011563</c:v>
                </c:pt>
                <c:pt idx="225">
                  <c:v>1.070867</c:v>
                </c:pt>
                <c:pt idx="226">
                  <c:v>1.0657460000000001</c:v>
                </c:pt>
                <c:pt idx="227">
                  <c:v>0.98212500000000003</c:v>
                </c:pt>
                <c:pt idx="228">
                  <c:v>1.011137</c:v>
                </c:pt>
                <c:pt idx="229">
                  <c:v>1.058495</c:v>
                </c:pt>
                <c:pt idx="230">
                  <c:v>1.01583</c:v>
                </c:pt>
                <c:pt idx="231">
                  <c:v>1.4309499999999999</c:v>
                </c:pt>
                <c:pt idx="232">
                  <c:v>1.17198</c:v>
                </c:pt>
                <c:pt idx="233">
                  <c:v>1.0678799999999999</c:v>
                </c:pt>
                <c:pt idx="234">
                  <c:v>1.3306899999999999</c:v>
                </c:pt>
                <c:pt idx="235">
                  <c:v>1.269255</c:v>
                </c:pt>
                <c:pt idx="236">
                  <c:v>1.516705</c:v>
                </c:pt>
                <c:pt idx="237">
                  <c:v>1.5346249999999999</c:v>
                </c:pt>
                <c:pt idx="238">
                  <c:v>1.1177969999999999</c:v>
                </c:pt>
                <c:pt idx="239">
                  <c:v>1.1728339999999999</c:v>
                </c:pt>
                <c:pt idx="240">
                  <c:v>1.0683069999999999</c:v>
                </c:pt>
                <c:pt idx="241">
                  <c:v>1.3818870000000001</c:v>
                </c:pt>
                <c:pt idx="242">
                  <c:v>1.319172</c:v>
                </c:pt>
                <c:pt idx="243">
                  <c:v>1.353302</c:v>
                </c:pt>
                <c:pt idx="244">
                  <c:v>1.1574739999999999</c:v>
                </c:pt>
                <c:pt idx="245">
                  <c:v>1.3358099999999999</c:v>
                </c:pt>
                <c:pt idx="246">
                  <c:v>1.171554</c:v>
                </c:pt>
                <c:pt idx="247">
                  <c:v>1.401513</c:v>
                </c:pt>
                <c:pt idx="248">
                  <c:v>1.1186499999999999</c:v>
                </c:pt>
                <c:pt idx="249">
                  <c:v>1.4505760000000001</c:v>
                </c:pt>
                <c:pt idx="250">
                  <c:v>1.258588</c:v>
                </c:pt>
                <c:pt idx="251">
                  <c:v>1.092625</c:v>
                </c:pt>
                <c:pt idx="252">
                  <c:v>1.0678799999999999</c:v>
                </c:pt>
                <c:pt idx="253">
                  <c:v>1.198858</c:v>
                </c:pt>
                <c:pt idx="254">
                  <c:v>1.1625939999999999</c:v>
                </c:pt>
                <c:pt idx="255">
                  <c:v>1.22403</c:v>
                </c:pt>
                <c:pt idx="256">
                  <c:v>1.1980059999999999</c:v>
                </c:pt>
                <c:pt idx="257">
                  <c:v>1.0247889999999999</c:v>
                </c:pt>
                <c:pt idx="258">
                  <c:v>1.210378</c:v>
                </c:pt>
                <c:pt idx="259">
                  <c:v>1.264561</c:v>
                </c:pt>
                <c:pt idx="260">
                  <c:v>1.817914</c:v>
                </c:pt>
                <c:pt idx="261">
                  <c:v>1.1391290000000001</c:v>
                </c:pt>
                <c:pt idx="262">
                  <c:v>1.8153539999999999</c:v>
                </c:pt>
                <c:pt idx="263">
                  <c:v>1.165581</c:v>
                </c:pt>
                <c:pt idx="264">
                  <c:v>1.158328</c:v>
                </c:pt>
                <c:pt idx="265">
                  <c:v>1.2765070000000001</c:v>
                </c:pt>
                <c:pt idx="266">
                  <c:v>1.1881930000000001</c:v>
                </c:pt>
                <c:pt idx="267">
                  <c:v>1.1391290000000001</c:v>
                </c:pt>
                <c:pt idx="268">
                  <c:v>1.2880259999999999</c:v>
                </c:pt>
                <c:pt idx="269">
                  <c:v>1.185632</c:v>
                </c:pt>
                <c:pt idx="270">
                  <c:v>1.2317100000000001</c:v>
                </c:pt>
                <c:pt idx="271">
                  <c:v>1.2679750000000001</c:v>
                </c:pt>
                <c:pt idx="272">
                  <c:v>1.209951</c:v>
                </c:pt>
                <c:pt idx="273">
                  <c:v>1.160461</c:v>
                </c:pt>
                <c:pt idx="274">
                  <c:v>1.1502220000000001</c:v>
                </c:pt>
                <c:pt idx="275">
                  <c:v>1.2376830000000001</c:v>
                </c:pt>
                <c:pt idx="276">
                  <c:v>1.1741140000000001</c:v>
                </c:pt>
                <c:pt idx="277">
                  <c:v>1.402793</c:v>
                </c:pt>
                <c:pt idx="278">
                  <c:v>1.127183</c:v>
                </c:pt>
                <c:pt idx="279">
                  <c:v>1.4702010000000001</c:v>
                </c:pt>
                <c:pt idx="280">
                  <c:v>1.0687329999999999</c:v>
                </c:pt>
                <c:pt idx="281">
                  <c:v>1.6758420000000001</c:v>
                </c:pt>
                <c:pt idx="282">
                  <c:v>1.3993800000000001</c:v>
                </c:pt>
                <c:pt idx="283">
                  <c:v>1.4736149999999999</c:v>
                </c:pt>
                <c:pt idx="284">
                  <c:v>1.295706</c:v>
                </c:pt>
                <c:pt idx="285">
                  <c:v>1.346476</c:v>
                </c:pt>
                <c:pt idx="286">
                  <c:v>1.4497230000000001</c:v>
                </c:pt>
                <c:pt idx="287">
                  <c:v>1.2602949999999999</c:v>
                </c:pt>
                <c:pt idx="288">
                  <c:v>1.5751550000000001</c:v>
                </c:pt>
                <c:pt idx="289">
                  <c:v>1.139983</c:v>
                </c:pt>
                <c:pt idx="290">
                  <c:v>1.1049979999999999</c:v>
                </c:pt>
                <c:pt idx="291">
                  <c:v>1.165154</c:v>
                </c:pt>
                <c:pt idx="292">
                  <c:v>1.509879</c:v>
                </c:pt>
                <c:pt idx="293">
                  <c:v>1.308505</c:v>
                </c:pt>
                <c:pt idx="294">
                  <c:v>1.209951</c:v>
                </c:pt>
                <c:pt idx="295">
                  <c:v>1.3686609999999999</c:v>
                </c:pt>
                <c:pt idx="296">
                  <c:v>1.152355</c:v>
                </c:pt>
                <c:pt idx="297">
                  <c:v>1.4322299999999999</c:v>
                </c:pt>
                <c:pt idx="298">
                  <c:v>1.211657</c:v>
                </c:pt>
                <c:pt idx="299">
                  <c:v>1.2568809999999999</c:v>
                </c:pt>
                <c:pt idx="300">
                  <c:v>1.4010860000000001</c:v>
                </c:pt>
                <c:pt idx="301">
                  <c:v>1.1805140000000001</c:v>
                </c:pt>
                <c:pt idx="302">
                  <c:v>1.6318980000000001</c:v>
                </c:pt>
                <c:pt idx="303">
                  <c:v>1.1749670000000001</c:v>
                </c:pt>
                <c:pt idx="304">
                  <c:v>1.146809</c:v>
                </c:pt>
                <c:pt idx="305">
                  <c:v>1.24451</c:v>
                </c:pt>
                <c:pt idx="306">
                  <c:v>1.0678799999999999</c:v>
                </c:pt>
                <c:pt idx="307">
                  <c:v>1.0495350000000001</c:v>
                </c:pt>
                <c:pt idx="308">
                  <c:v>1.2146440000000001</c:v>
                </c:pt>
                <c:pt idx="309">
                  <c:v>1.177953</c:v>
                </c:pt>
                <c:pt idx="310">
                  <c:v>1.0747059999999999</c:v>
                </c:pt>
                <c:pt idx="311">
                  <c:v>1.0772660000000001</c:v>
                </c:pt>
                <c:pt idx="312">
                  <c:v>1.167287</c:v>
                </c:pt>
                <c:pt idx="313">
                  <c:v>1.265841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3C-4258-BDAA-60D1B99F65B8}"/>
            </c:ext>
          </c:extLst>
        </c:ser>
        <c:ser>
          <c:idx val="1"/>
          <c:order val="1"/>
          <c:tx>
            <c:strRef>
              <c:f>'Tree Append'!$E$1</c:f>
              <c:strCache>
                <c:ptCount val="1"/>
                <c:pt idx="0">
                  <c:v>XML Save Time</c:v>
                </c:pt>
              </c:strCache>
            </c:strRef>
          </c:tx>
          <c:spPr>
            <a:ln w="12700" cap="rnd">
              <a:solidFill>
                <a:srgbClr val="0066CC"/>
              </a:solidFill>
              <a:round/>
            </a:ln>
            <a:effectLst/>
          </c:spPr>
          <c:marker>
            <c:symbol val="none"/>
          </c:marker>
          <c:cat>
            <c:numRef>
              <c:f>'Tree Append'!$C$3:$C$316</c:f>
              <c:numCache>
                <c:formatCode>0</c:formatCode>
                <c:ptCount val="31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4.5999999999999996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8.1999999999999993</c:v>
                </c:pt>
                <c:pt idx="41">
                  <c:v>8.4</c:v>
                </c:pt>
                <c:pt idx="42">
                  <c:v>8.6</c:v>
                </c:pt>
                <c:pt idx="43">
                  <c:v>8.8000000000000007</c:v>
                </c:pt>
                <c:pt idx="44">
                  <c:v>9</c:v>
                </c:pt>
                <c:pt idx="45">
                  <c:v>9.1999999999999993</c:v>
                </c:pt>
                <c:pt idx="46">
                  <c:v>9.4</c:v>
                </c:pt>
                <c:pt idx="47">
                  <c:v>9.6</c:v>
                </c:pt>
                <c:pt idx="48">
                  <c:v>9.8000000000000007</c:v>
                </c:pt>
                <c:pt idx="49">
                  <c:v>10</c:v>
                </c:pt>
                <c:pt idx="50">
                  <c:v>10.199999999999999</c:v>
                </c:pt>
                <c:pt idx="51">
                  <c:v>10.4</c:v>
                </c:pt>
                <c:pt idx="52">
                  <c:v>10.6</c:v>
                </c:pt>
                <c:pt idx="53">
                  <c:v>10.8</c:v>
                </c:pt>
                <c:pt idx="54">
                  <c:v>11</c:v>
                </c:pt>
                <c:pt idx="55">
                  <c:v>11.2</c:v>
                </c:pt>
                <c:pt idx="56">
                  <c:v>11.4</c:v>
                </c:pt>
                <c:pt idx="57">
                  <c:v>11.6</c:v>
                </c:pt>
                <c:pt idx="58">
                  <c:v>11.8</c:v>
                </c:pt>
                <c:pt idx="59">
                  <c:v>12</c:v>
                </c:pt>
                <c:pt idx="60">
                  <c:v>12.2</c:v>
                </c:pt>
                <c:pt idx="61">
                  <c:v>12.4</c:v>
                </c:pt>
                <c:pt idx="62">
                  <c:v>12.6</c:v>
                </c:pt>
                <c:pt idx="63">
                  <c:v>12.8</c:v>
                </c:pt>
                <c:pt idx="64">
                  <c:v>13</c:v>
                </c:pt>
                <c:pt idx="65">
                  <c:v>13.2</c:v>
                </c:pt>
                <c:pt idx="66">
                  <c:v>13.4</c:v>
                </c:pt>
                <c:pt idx="67">
                  <c:v>13.6</c:v>
                </c:pt>
                <c:pt idx="68">
                  <c:v>13.8</c:v>
                </c:pt>
                <c:pt idx="69">
                  <c:v>14</c:v>
                </c:pt>
                <c:pt idx="70">
                  <c:v>14.2</c:v>
                </c:pt>
                <c:pt idx="71">
                  <c:v>14.4</c:v>
                </c:pt>
                <c:pt idx="72">
                  <c:v>14.6</c:v>
                </c:pt>
                <c:pt idx="73">
                  <c:v>14.8</c:v>
                </c:pt>
                <c:pt idx="74">
                  <c:v>15</c:v>
                </c:pt>
                <c:pt idx="75">
                  <c:v>15.2</c:v>
                </c:pt>
                <c:pt idx="76">
                  <c:v>15.4</c:v>
                </c:pt>
                <c:pt idx="77">
                  <c:v>15.6</c:v>
                </c:pt>
                <c:pt idx="78">
                  <c:v>15.8</c:v>
                </c:pt>
                <c:pt idx="79">
                  <c:v>16</c:v>
                </c:pt>
                <c:pt idx="80">
                  <c:v>16.2</c:v>
                </c:pt>
                <c:pt idx="81">
                  <c:v>16.399999999999999</c:v>
                </c:pt>
                <c:pt idx="82">
                  <c:v>16.600000000000001</c:v>
                </c:pt>
                <c:pt idx="83">
                  <c:v>16.8</c:v>
                </c:pt>
                <c:pt idx="84">
                  <c:v>17</c:v>
                </c:pt>
                <c:pt idx="85">
                  <c:v>17.2</c:v>
                </c:pt>
                <c:pt idx="86">
                  <c:v>17.399999999999999</c:v>
                </c:pt>
                <c:pt idx="87">
                  <c:v>17.600000000000001</c:v>
                </c:pt>
                <c:pt idx="88">
                  <c:v>17.8</c:v>
                </c:pt>
                <c:pt idx="89">
                  <c:v>18</c:v>
                </c:pt>
                <c:pt idx="90">
                  <c:v>18.2</c:v>
                </c:pt>
                <c:pt idx="91">
                  <c:v>18.399999999999999</c:v>
                </c:pt>
                <c:pt idx="92">
                  <c:v>18.600000000000001</c:v>
                </c:pt>
                <c:pt idx="93">
                  <c:v>18.8</c:v>
                </c:pt>
                <c:pt idx="94">
                  <c:v>19</c:v>
                </c:pt>
                <c:pt idx="95">
                  <c:v>19.2</c:v>
                </c:pt>
                <c:pt idx="96">
                  <c:v>19.399999999999999</c:v>
                </c:pt>
                <c:pt idx="97">
                  <c:v>19.600000000000001</c:v>
                </c:pt>
                <c:pt idx="98">
                  <c:v>19.8</c:v>
                </c:pt>
                <c:pt idx="99">
                  <c:v>20</c:v>
                </c:pt>
                <c:pt idx="100">
                  <c:v>20.2</c:v>
                </c:pt>
                <c:pt idx="101">
                  <c:v>20.399999999999999</c:v>
                </c:pt>
                <c:pt idx="102">
                  <c:v>20.6</c:v>
                </c:pt>
                <c:pt idx="103">
                  <c:v>20.8</c:v>
                </c:pt>
                <c:pt idx="104">
                  <c:v>21</c:v>
                </c:pt>
                <c:pt idx="105">
                  <c:v>21.2</c:v>
                </c:pt>
                <c:pt idx="106">
                  <c:v>21.4</c:v>
                </c:pt>
                <c:pt idx="107">
                  <c:v>21.6</c:v>
                </c:pt>
                <c:pt idx="108">
                  <c:v>21.8</c:v>
                </c:pt>
                <c:pt idx="109">
                  <c:v>22</c:v>
                </c:pt>
                <c:pt idx="110">
                  <c:v>22.2</c:v>
                </c:pt>
                <c:pt idx="111">
                  <c:v>22.4</c:v>
                </c:pt>
                <c:pt idx="112">
                  <c:v>22.6</c:v>
                </c:pt>
                <c:pt idx="113">
                  <c:v>22.8</c:v>
                </c:pt>
                <c:pt idx="114">
                  <c:v>23</c:v>
                </c:pt>
                <c:pt idx="115">
                  <c:v>23.2</c:v>
                </c:pt>
                <c:pt idx="116">
                  <c:v>23.4</c:v>
                </c:pt>
                <c:pt idx="117">
                  <c:v>23.6</c:v>
                </c:pt>
                <c:pt idx="118">
                  <c:v>23.8</c:v>
                </c:pt>
                <c:pt idx="119">
                  <c:v>24</c:v>
                </c:pt>
                <c:pt idx="120">
                  <c:v>24.2</c:v>
                </c:pt>
                <c:pt idx="121">
                  <c:v>24.4</c:v>
                </c:pt>
                <c:pt idx="122">
                  <c:v>24.6</c:v>
                </c:pt>
                <c:pt idx="123">
                  <c:v>24.8</c:v>
                </c:pt>
                <c:pt idx="124">
                  <c:v>25</c:v>
                </c:pt>
                <c:pt idx="125">
                  <c:v>25.2</c:v>
                </c:pt>
                <c:pt idx="126">
                  <c:v>25.4</c:v>
                </c:pt>
                <c:pt idx="127">
                  <c:v>25.6</c:v>
                </c:pt>
                <c:pt idx="128">
                  <c:v>25.8</c:v>
                </c:pt>
                <c:pt idx="129">
                  <c:v>26</c:v>
                </c:pt>
                <c:pt idx="130">
                  <c:v>26.2</c:v>
                </c:pt>
                <c:pt idx="131">
                  <c:v>26.4</c:v>
                </c:pt>
                <c:pt idx="132">
                  <c:v>26.6</c:v>
                </c:pt>
                <c:pt idx="133">
                  <c:v>26.8</c:v>
                </c:pt>
                <c:pt idx="134">
                  <c:v>27</c:v>
                </c:pt>
                <c:pt idx="135">
                  <c:v>27.2</c:v>
                </c:pt>
                <c:pt idx="136">
                  <c:v>27.4</c:v>
                </c:pt>
                <c:pt idx="137">
                  <c:v>27.6</c:v>
                </c:pt>
                <c:pt idx="138">
                  <c:v>27.8</c:v>
                </c:pt>
                <c:pt idx="139">
                  <c:v>28</c:v>
                </c:pt>
                <c:pt idx="140">
                  <c:v>28.2</c:v>
                </c:pt>
                <c:pt idx="141">
                  <c:v>28.4</c:v>
                </c:pt>
                <c:pt idx="142">
                  <c:v>28.6</c:v>
                </c:pt>
                <c:pt idx="143">
                  <c:v>28.8</c:v>
                </c:pt>
                <c:pt idx="144">
                  <c:v>29</c:v>
                </c:pt>
                <c:pt idx="145">
                  <c:v>29.2</c:v>
                </c:pt>
                <c:pt idx="146">
                  <c:v>29.4</c:v>
                </c:pt>
                <c:pt idx="147">
                  <c:v>29.6</c:v>
                </c:pt>
                <c:pt idx="148">
                  <c:v>29.8</c:v>
                </c:pt>
                <c:pt idx="149">
                  <c:v>30</c:v>
                </c:pt>
                <c:pt idx="150">
                  <c:v>30.2</c:v>
                </c:pt>
                <c:pt idx="151">
                  <c:v>30.4</c:v>
                </c:pt>
                <c:pt idx="152">
                  <c:v>30.6</c:v>
                </c:pt>
                <c:pt idx="153">
                  <c:v>30.8</c:v>
                </c:pt>
                <c:pt idx="154">
                  <c:v>31</c:v>
                </c:pt>
                <c:pt idx="155">
                  <c:v>31.2</c:v>
                </c:pt>
                <c:pt idx="156">
                  <c:v>31.4</c:v>
                </c:pt>
                <c:pt idx="157">
                  <c:v>31.6</c:v>
                </c:pt>
                <c:pt idx="158">
                  <c:v>31.8</c:v>
                </c:pt>
                <c:pt idx="159">
                  <c:v>32</c:v>
                </c:pt>
                <c:pt idx="160">
                  <c:v>32.200000000000003</c:v>
                </c:pt>
                <c:pt idx="161">
                  <c:v>32.4</c:v>
                </c:pt>
                <c:pt idx="162">
                  <c:v>32.6</c:v>
                </c:pt>
                <c:pt idx="163">
                  <c:v>32.799999999999997</c:v>
                </c:pt>
                <c:pt idx="164">
                  <c:v>33</c:v>
                </c:pt>
                <c:pt idx="165">
                  <c:v>33.200000000000003</c:v>
                </c:pt>
                <c:pt idx="166">
                  <c:v>33.4</c:v>
                </c:pt>
                <c:pt idx="167">
                  <c:v>33.6</c:v>
                </c:pt>
                <c:pt idx="168">
                  <c:v>33.799999999999997</c:v>
                </c:pt>
                <c:pt idx="169">
                  <c:v>34</c:v>
                </c:pt>
                <c:pt idx="170">
                  <c:v>34.200000000000003</c:v>
                </c:pt>
                <c:pt idx="171">
                  <c:v>34.4</c:v>
                </c:pt>
                <c:pt idx="172">
                  <c:v>34.6</c:v>
                </c:pt>
                <c:pt idx="173">
                  <c:v>34.799999999999997</c:v>
                </c:pt>
                <c:pt idx="174">
                  <c:v>35</c:v>
                </c:pt>
                <c:pt idx="175">
                  <c:v>35.200000000000003</c:v>
                </c:pt>
                <c:pt idx="176">
                  <c:v>35.4</c:v>
                </c:pt>
                <c:pt idx="177">
                  <c:v>35.6</c:v>
                </c:pt>
                <c:pt idx="178">
                  <c:v>35.799999999999997</c:v>
                </c:pt>
                <c:pt idx="179">
                  <c:v>36</c:v>
                </c:pt>
                <c:pt idx="180">
                  <c:v>36.200000000000003</c:v>
                </c:pt>
                <c:pt idx="181">
                  <c:v>36.4</c:v>
                </c:pt>
                <c:pt idx="182">
                  <c:v>36.6</c:v>
                </c:pt>
                <c:pt idx="183">
                  <c:v>36.799999999999997</c:v>
                </c:pt>
                <c:pt idx="184">
                  <c:v>37</c:v>
                </c:pt>
                <c:pt idx="185">
                  <c:v>37.200000000000003</c:v>
                </c:pt>
                <c:pt idx="186">
                  <c:v>37.4</c:v>
                </c:pt>
                <c:pt idx="187">
                  <c:v>37.6</c:v>
                </c:pt>
                <c:pt idx="188">
                  <c:v>37.799999999999997</c:v>
                </c:pt>
                <c:pt idx="189">
                  <c:v>38</c:v>
                </c:pt>
                <c:pt idx="190">
                  <c:v>38.200000000000003</c:v>
                </c:pt>
                <c:pt idx="191">
                  <c:v>38.4</c:v>
                </c:pt>
                <c:pt idx="192">
                  <c:v>38.6</c:v>
                </c:pt>
                <c:pt idx="193">
                  <c:v>38.799999999999997</c:v>
                </c:pt>
                <c:pt idx="194">
                  <c:v>39</c:v>
                </c:pt>
                <c:pt idx="195">
                  <c:v>39.200000000000003</c:v>
                </c:pt>
                <c:pt idx="196">
                  <c:v>39.4</c:v>
                </c:pt>
                <c:pt idx="197">
                  <c:v>39.6</c:v>
                </c:pt>
                <c:pt idx="198">
                  <c:v>39.799999999999997</c:v>
                </c:pt>
                <c:pt idx="199">
                  <c:v>40</c:v>
                </c:pt>
                <c:pt idx="200">
                  <c:v>40.200000000000003</c:v>
                </c:pt>
                <c:pt idx="201">
                  <c:v>40.4</c:v>
                </c:pt>
                <c:pt idx="202">
                  <c:v>40.6</c:v>
                </c:pt>
                <c:pt idx="203">
                  <c:v>40.799999999999997</c:v>
                </c:pt>
                <c:pt idx="204">
                  <c:v>41</c:v>
                </c:pt>
                <c:pt idx="205">
                  <c:v>41.2</c:v>
                </c:pt>
                <c:pt idx="206">
                  <c:v>41.4</c:v>
                </c:pt>
                <c:pt idx="207">
                  <c:v>41.6</c:v>
                </c:pt>
                <c:pt idx="208">
                  <c:v>41.8</c:v>
                </c:pt>
                <c:pt idx="209">
                  <c:v>42</c:v>
                </c:pt>
                <c:pt idx="210">
                  <c:v>42.2</c:v>
                </c:pt>
                <c:pt idx="211">
                  <c:v>42.4</c:v>
                </c:pt>
                <c:pt idx="212">
                  <c:v>42.6</c:v>
                </c:pt>
                <c:pt idx="213">
                  <c:v>42.8</c:v>
                </c:pt>
                <c:pt idx="214">
                  <c:v>43</c:v>
                </c:pt>
                <c:pt idx="215">
                  <c:v>43.2</c:v>
                </c:pt>
                <c:pt idx="216">
                  <c:v>43.4</c:v>
                </c:pt>
                <c:pt idx="217">
                  <c:v>43.6</c:v>
                </c:pt>
                <c:pt idx="218">
                  <c:v>43.8</c:v>
                </c:pt>
                <c:pt idx="219">
                  <c:v>44</c:v>
                </c:pt>
                <c:pt idx="220">
                  <c:v>44.2</c:v>
                </c:pt>
                <c:pt idx="221">
                  <c:v>44.4</c:v>
                </c:pt>
                <c:pt idx="222">
                  <c:v>44.6</c:v>
                </c:pt>
                <c:pt idx="223">
                  <c:v>44.8</c:v>
                </c:pt>
                <c:pt idx="224">
                  <c:v>45</c:v>
                </c:pt>
                <c:pt idx="225">
                  <c:v>45.2</c:v>
                </c:pt>
                <c:pt idx="226">
                  <c:v>45.4</c:v>
                </c:pt>
                <c:pt idx="227">
                  <c:v>45.6</c:v>
                </c:pt>
                <c:pt idx="228">
                  <c:v>45.8</c:v>
                </c:pt>
                <c:pt idx="229">
                  <c:v>46</c:v>
                </c:pt>
                <c:pt idx="230">
                  <c:v>46.2</c:v>
                </c:pt>
                <c:pt idx="231">
                  <c:v>46.4</c:v>
                </c:pt>
                <c:pt idx="232">
                  <c:v>46.6</c:v>
                </c:pt>
                <c:pt idx="233">
                  <c:v>46.8</c:v>
                </c:pt>
                <c:pt idx="234">
                  <c:v>47</c:v>
                </c:pt>
                <c:pt idx="235">
                  <c:v>47.2</c:v>
                </c:pt>
                <c:pt idx="236">
                  <c:v>47.4</c:v>
                </c:pt>
                <c:pt idx="237">
                  <c:v>47.6</c:v>
                </c:pt>
                <c:pt idx="238">
                  <c:v>47.8</c:v>
                </c:pt>
                <c:pt idx="239">
                  <c:v>48</c:v>
                </c:pt>
                <c:pt idx="240">
                  <c:v>48.2</c:v>
                </c:pt>
                <c:pt idx="241">
                  <c:v>48.4</c:v>
                </c:pt>
                <c:pt idx="242">
                  <c:v>48.6</c:v>
                </c:pt>
                <c:pt idx="243">
                  <c:v>48.8</c:v>
                </c:pt>
                <c:pt idx="244">
                  <c:v>49</c:v>
                </c:pt>
                <c:pt idx="245">
                  <c:v>49.2</c:v>
                </c:pt>
                <c:pt idx="246">
                  <c:v>49.4</c:v>
                </c:pt>
                <c:pt idx="247">
                  <c:v>49.6</c:v>
                </c:pt>
                <c:pt idx="248">
                  <c:v>49.8</c:v>
                </c:pt>
                <c:pt idx="249">
                  <c:v>50</c:v>
                </c:pt>
                <c:pt idx="250">
                  <c:v>50.2</c:v>
                </c:pt>
                <c:pt idx="251">
                  <c:v>50.4</c:v>
                </c:pt>
                <c:pt idx="252">
                  <c:v>50.6</c:v>
                </c:pt>
                <c:pt idx="253">
                  <c:v>50.8</c:v>
                </c:pt>
                <c:pt idx="254">
                  <c:v>51</c:v>
                </c:pt>
                <c:pt idx="255">
                  <c:v>51.2</c:v>
                </c:pt>
                <c:pt idx="256">
                  <c:v>51.4</c:v>
                </c:pt>
                <c:pt idx="257">
                  <c:v>51.6</c:v>
                </c:pt>
                <c:pt idx="258">
                  <c:v>51.8</c:v>
                </c:pt>
                <c:pt idx="259">
                  <c:v>52</c:v>
                </c:pt>
                <c:pt idx="260">
                  <c:v>52.2</c:v>
                </c:pt>
                <c:pt idx="261">
                  <c:v>52.4</c:v>
                </c:pt>
                <c:pt idx="262">
                  <c:v>52.6</c:v>
                </c:pt>
                <c:pt idx="263">
                  <c:v>52.8</c:v>
                </c:pt>
                <c:pt idx="264">
                  <c:v>53</c:v>
                </c:pt>
                <c:pt idx="265">
                  <c:v>53.2</c:v>
                </c:pt>
                <c:pt idx="266">
                  <c:v>53.4</c:v>
                </c:pt>
                <c:pt idx="267">
                  <c:v>53.6</c:v>
                </c:pt>
                <c:pt idx="268">
                  <c:v>53.8</c:v>
                </c:pt>
                <c:pt idx="269">
                  <c:v>54</c:v>
                </c:pt>
                <c:pt idx="270">
                  <c:v>54.2</c:v>
                </c:pt>
                <c:pt idx="271">
                  <c:v>54.4</c:v>
                </c:pt>
                <c:pt idx="272">
                  <c:v>54.6</c:v>
                </c:pt>
                <c:pt idx="273">
                  <c:v>54.8</c:v>
                </c:pt>
                <c:pt idx="274">
                  <c:v>55</c:v>
                </c:pt>
                <c:pt idx="275">
                  <c:v>55.2</c:v>
                </c:pt>
                <c:pt idx="276">
                  <c:v>55.4</c:v>
                </c:pt>
                <c:pt idx="277">
                  <c:v>55.6</c:v>
                </c:pt>
                <c:pt idx="278">
                  <c:v>55.8</c:v>
                </c:pt>
                <c:pt idx="279">
                  <c:v>56</c:v>
                </c:pt>
                <c:pt idx="280">
                  <c:v>56.2</c:v>
                </c:pt>
                <c:pt idx="281">
                  <c:v>56.4</c:v>
                </c:pt>
                <c:pt idx="282">
                  <c:v>56.6</c:v>
                </c:pt>
                <c:pt idx="283">
                  <c:v>56.8</c:v>
                </c:pt>
                <c:pt idx="284">
                  <c:v>57</c:v>
                </c:pt>
                <c:pt idx="285">
                  <c:v>57.2</c:v>
                </c:pt>
                <c:pt idx="286">
                  <c:v>57.4</c:v>
                </c:pt>
                <c:pt idx="287">
                  <c:v>57.6</c:v>
                </c:pt>
                <c:pt idx="288">
                  <c:v>57.8</c:v>
                </c:pt>
                <c:pt idx="289">
                  <c:v>58</c:v>
                </c:pt>
                <c:pt idx="290">
                  <c:v>58.2</c:v>
                </c:pt>
                <c:pt idx="291">
                  <c:v>58.4</c:v>
                </c:pt>
                <c:pt idx="292">
                  <c:v>58.6</c:v>
                </c:pt>
                <c:pt idx="293">
                  <c:v>58.8</c:v>
                </c:pt>
                <c:pt idx="294">
                  <c:v>59</c:v>
                </c:pt>
                <c:pt idx="295">
                  <c:v>59.2</c:v>
                </c:pt>
                <c:pt idx="296">
                  <c:v>59.4</c:v>
                </c:pt>
                <c:pt idx="297">
                  <c:v>59.6</c:v>
                </c:pt>
                <c:pt idx="298">
                  <c:v>59.8</c:v>
                </c:pt>
                <c:pt idx="299">
                  <c:v>60</c:v>
                </c:pt>
                <c:pt idx="300">
                  <c:v>60.2</c:v>
                </c:pt>
                <c:pt idx="301">
                  <c:v>60.4</c:v>
                </c:pt>
                <c:pt idx="302">
                  <c:v>60.6</c:v>
                </c:pt>
                <c:pt idx="303">
                  <c:v>60.8</c:v>
                </c:pt>
                <c:pt idx="304">
                  <c:v>61</c:v>
                </c:pt>
                <c:pt idx="305">
                  <c:v>61.2</c:v>
                </c:pt>
                <c:pt idx="306">
                  <c:v>61.4</c:v>
                </c:pt>
                <c:pt idx="307">
                  <c:v>61.6</c:v>
                </c:pt>
                <c:pt idx="308">
                  <c:v>61.8</c:v>
                </c:pt>
                <c:pt idx="309">
                  <c:v>62</c:v>
                </c:pt>
                <c:pt idx="310">
                  <c:v>62.2</c:v>
                </c:pt>
                <c:pt idx="311">
                  <c:v>62.4</c:v>
                </c:pt>
                <c:pt idx="312">
                  <c:v>62.6</c:v>
                </c:pt>
                <c:pt idx="313" formatCode="0.0">
                  <c:v>62.8</c:v>
                </c:pt>
              </c:numCache>
            </c:numRef>
          </c:cat>
          <c:val>
            <c:numRef>
              <c:f>'Tree Append'!$E$3:$E$316</c:f>
              <c:numCache>
                <c:formatCode>General</c:formatCode>
                <c:ptCount val="314"/>
                <c:pt idx="0">
                  <c:v>0.41725400000000001</c:v>
                </c:pt>
                <c:pt idx="1">
                  <c:v>0.63313399999999997</c:v>
                </c:pt>
                <c:pt idx="2">
                  <c:v>0.93647499999999995</c:v>
                </c:pt>
                <c:pt idx="3">
                  <c:v>1.2419500000000001</c:v>
                </c:pt>
                <c:pt idx="4">
                  <c:v>1.944625</c:v>
                </c:pt>
                <c:pt idx="5">
                  <c:v>1.8537509999999999</c:v>
                </c:pt>
                <c:pt idx="6">
                  <c:v>2.1814110000000002</c:v>
                </c:pt>
                <c:pt idx="7">
                  <c:v>2.4966979999999999</c:v>
                </c:pt>
                <c:pt idx="8">
                  <c:v>2.8030249999999999</c:v>
                </c:pt>
                <c:pt idx="9">
                  <c:v>3.2979280000000002</c:v>
                </c:pt>
                <c:pt idx="10">
                  <c:v>3.6324130000000001</c:v>
                </c:pt>
                <c:pt idx="11">
                  <c:v>3.854266</c:v>
                </c:pt>
                <c:pt idx="12">
                  <c:v>4.2873060000000001</c:v>
                </c:pt>
                <c:pt idx="13">
                  <c:v>4.5001990000000003</c:v>
                </c:pt>
                <c:pt idx="14">
                  <c:v>4.8816160000000002</c:v>
                </c:pt>
                <c:pt idx="15">
                  <c:v>6.3070209999999998</c:v>
                </c:pt>
                <c:pt idx="16">
                  <c:v>5.7276429999999996</c:v>
                </c:pt>
                <c:pt idx="17">
                  <c:v>6.2733160000000003</c:v>
                </c:pt>
                <c:pt idx="18">
                  <c:v>6.9640459999999997</c:v>
                </c:pt>
                <c:pt idx="19">
                  <c:v>9.2593700000000005</c:v>
                </c:pt>
                <c:pt idx="20">
                  <c:v>7.1632870000000004</c:v>
                </c:pt>
                <c:pt idx="21">
                  <c:v>8.4739249999999995</c:v>
                </c:pt>
                <c:pt idx="22">
                  <c:v>8.0114479999999997</c:v>
                </c:pt>
                <c:pt idx="23">
                  <c:v>8.197889</c:v>
                </c:pt>
                <c:pt idx="24">
                  <c:v>10.557636</c:v>
                </c:pt>
                <c:pt idx="25">
                  <c:v>9.1787349999999996</c:v>
                </c:pt>
                <c:pt idx="26">
                  <c:v>13.322264000000001</c:v>
                </c:pt>
                <c:pt idx="27">
                  <c:v>12.012478</c:v>
                </c:pt>
                <c:pt idx="28">
                  <c:v>9.7952300000000001</c:v>
                </c:pt>
                <c:pt idx="29">
                  <c:v>10.68904</c:v>
                </c:pt>
                <c:pt idx="30">
                  <c:v>12.490315000000001</c:v>
                </c:pt>
                <c:pt idx="31">
                  <c:v>16.140221</c:v>
                </c:pt>
                <c:pt idx="32">
                  <c:v>11.352892000000001</c:v>
                </c:pt>
                <c:pt idx="33">
                  <c:v>15.811707999999999</c:v>
                </c:pt>
                <c:pt idx="34">
                  <c:v>13.396925</c:v>
                </c:pt>
                <c:pt idx="35">
                  <c:v>17.551545999999998</c:v>
                </c:pt>
                <c:pt idx="36">
                  <c:v>16.115048999999999</c:v>
                </c:pt>
                <c:pt idx="37">
                  <c:v>13.500598999999999</c:v>
                </c:pt>
                <c:pt idx="38">
                  <c:v>13.928093000000001</c:v>
                </c:pt>
                <c:pt idx="39">
                  <c:v>15.898743</c:v>
                </c:pt>
                <c:pt idx="40">
                  <c:v>16.541263000000001</c:v>
                </c:pt>
                <c:pt idx="41">
                  <c:v>19.881001999999999</c:v>
                </c:pt>
                <c:pt idx="42">
                  <c:v>17.87238</c:v>
                </c:pt>
                <c:pt idx="43">
                  <c:v>26.614235000000001</c:v>
                </c:pt>
                <c:pt idx="44">
                  <c:v>16.573260999999999</c:v>
                </c:pt>
                <c:pt idx="45">
                  <c:v>18.380509</c:v>
                </c:pt>
                <c:pt idx="46">
                  <c:v>17.597622999999999</c:v>
                </c:pt>
                <c:pt idx="47">
                  <c:v>18.282381000000001</c:v>
                </c:pt>
                <c:pt idx="48">
                  <c:v>19.478680000000001</c:v>
                </c:pt>
                <c:pt idx="49">
                  <c:v>22.513797</c:v>
                </c:pt>
                <c:pt idx="50">
                  <c:v>18.745286</c:v>
                </c:pt>
                <c:pt idx="51">
                  <c:v>24.114124</c:v>
                </c:pt>
                <c:pt idx="52">
                  <c:v>21.829893999999999</c:v>
                </c:pt>
                <c:pt idx="53">
                  <c:v>20.205247</c:v>
                </c:pt>
                <c:pt idx="54">
                  <c:v>20.986425000000001</c:v>
                </c:pt>
                <c:pt idx="55">
                  <c:v>21.148548999999999</c:v>
                </c:pt>
                <c:pt idx="56">
                  <c:v>21.755231999999999</c:v>
                </c:pt>
                <c:pt idx="57">
                  <c:v>22.564142</c:v>
                </c:pt>
                <c:pt idx="58">
                  <c:v>23.095735000000001</c:v>
                </c:pt>
                <c:pt idx="59">
                  <c:v>27.181239999999999</c:v>
                </c:pt>
                <c:pt idx="60">
                  <c:v>22.729251000000001</c:v>
                </c:pt>
                <c:pt idx="61">
                  <c:v>24.218225</c:v>
                </c:pt>
                <c:pt idx="62">
                  <c:v>28.788820000000001</c:v>
                </c:pt>
                <c:pt idx="63">
                  <c:v>24.726353</c:v>
                </c:pt>
                <c:pt idx="64">
                  <c:v>30.551697000000001</c:v>
                </c:pt>
                <c:pt idx="65">
                  <c:v>26.792144</c:v>
                </c:pt>
                <c:pt idx="66">
                  <c:v>26.625328</c:v>
                </c:pt>
                <c:pt idx="67">
                  <c:v>25.849696000000002</c:v>
                </c:pt>
                <c:pt idx="68">
                  <c:v>36.143242000000001</c:v>
                </c:pt>
                <c:pt idx="69">
                  <c:v>33.686221000000003</c:v>
                </c:pt>
                <c:pt idx="70">
                  <c:v>29.282015999999999</c:v>
                </c:pt>
                <c:pt idx="71">
                  <c:v>28.537102000000001</c:v>
                </c:pt>
                <c:pt idx="72">
                  <c:v>37.043878999999997</c:v>
                </c:pt>
                <c:pt idx="73">
                  <c:v>31.892199999999999</c:v>
                </c:pt>
                <c:pt idx="74">
                  <c:v>30.386586999999999</c:v>
                </c:pt>
                <c:pt idx="75">
                  <c:v>30.334962999999998</c:v>
                </c:pt>
                <c:pt idx="76">
                  <c:v>40.696772000000003</c:v>
                </c:pt>
                <c:pt idx="77">
                  <c:v>47.810994999999998</c:v>
                </c:pt>
                <c:pt idx="78">
                  <c:v>32.844887</c:v>
                </c:pt>
                <c:pt idx="79">
                  <c:v>31.715571000000001</c:v>
                </c:pt>
                <c:pt idx="80">
                  <c:v>36.132148999999998</c:v>
                </c:pt>
                <c:pt idx="81">
                  <c:v>42.989534999999997</c:v>
                </c:pt>
                <c:pt idx="82">
                  <c:v>38.293934999999998</c:v>
                </c:pt>
                <c:pt idx="83">
                  <c:v>40.671173000000003</c:v>
                </c:pt>
                <c:pt idx="84">
                  <c:v>36.662889</c:v>
                </c:pt>
                <c:pt idx="85">
                  <c:v>38.941147000000001</c:v>
                </c:pt>
                <c:pt idx="86">
                  <c:v>36.099297999999997</c:v>
                </c:pt>
                <c:pt idx="87">
                  <c:v>45.194837999999997</c:v>
                </c:pt>
                <c:pt idx="88">
                  <c:v>44.478935</c:v>
                </c:pt>
                <c:pt idx="89">
                  <c:v>36.549829000000003</c:v>
                </c:pt>
                <c:pt idx="90">
                  <c:v>38.957787000000003</c:v>
                </c:pt>
                <c:pt idx="91">
                  <c:v>37.904412000000001</c:v>
                </c:pt>
                <c:pt idx="92">
                  <c:v>37.982059999999997</c:v>
                </c:pt>
                <c:pt idx="93">
                  <c:v>38.576371000000002</c:v>
                </c:pt>
                <c:pt idx="94">
                  <c:v>39.671982</c:v>
                </c:pt>
                <c:pt idx="95">
                  <c:v>40.046146</c:v>
                </c:pt>
                <c:pt idx="96">
                  <c:v>46.150511999999999</c:v>
                </c:pt>
                <c:pt idx="97">
                  <c:v>54.871462000000001</c:v>
                </c:pt>
                <c:pt idx="98">
                  <c:v>40.569206000000001</c:v>
                </c:pt>
                <c:pt idx="99">
                  <c:v>50.393447999999999</c:v>
                </c:pt>
                <c:pt idx="100">
                  <c:v>41.395181000000001</c:v>
                </c:pt>
                <c:pt idx="101">
                  <c:v>41.858938999999999</c:v>
                </c:pt>
                <c:pt idx="102">
                  <c:v>56.686815000000003</c:v>
                </c:pt>
                <c:pt idx="103">
                  <c:v>55.365938</c:v>
                </c:pt>
                <c:pt idx="104">
                  <c:v>46.750366999999997</c:v>
                </c:pt>
                <c:pt idx="105">
                  <c:v>44.531412000000003</c:v>
                </c:pt>
                <c:pt idx="106">
                  <c:v>44.323638000000003</c:v>
                </c:pt>
                <c:pt idx="107">
                  <c:v>51.070951999999998</c:v>
                </c:pt>
                <c:pt idx="108">
                  <c:v>45.801093000000002</c:v>
                </c:pt>
                <c:pt idx="109">
                  <c:v>53.915787999999999</c:v>
                </c:pt>
                <c:pt idx="110">
                  <c:v>47.140743999999998</c:v>
                </c:pt>
                <c:pt idx="111">
                  <c:v>47.567383</c:v>
                </c:pt>
                <c:pt idx="112">
                  <c:v>47.649724999999997</c:v>
                </c:pt>
                <c:pt idx="113">
                  <c:v>47.554583999999998</c:v>
                </c:pt>
                <c:pt idx="114">
                  <c:v>48.662995000000002</c:v>
                </c:pt>
                <c:pt idx="115">
                  <c:v>48.673661000000003</c:v>
                </c:pt>
                <c:pt idx="116">
                  <c:v>48.824691999999999</c:v>
                </c:pt>
                <c:pt idx="117">
                  <c:v>49.954433999999999</c:v>
                </c:pt>
                <c:pt idx="118">
                  <c:v>50.662658</c:v>
                </c:pt>
                <c:pt idx="119">
                  <c:v>50.787236</c:v>
                </c:pt>
                <c:pt idx="120">
                  <c:v>52.044972000000001</c:v>
                </c:pt>
                <c:pt idx="121">
                  <c:v>66.595530999999994</c:v>
                </c:pt>
                <c:pt idx="122">
                  <c:v>61.786017999999999</c:v>
                </c:pt>
                <c:pt idx="123">
                  <c:v>60.411810000000003</c:v>
                </c:pt>
                <c:pt idx="124">
                  <c:v>53.569783000000001</c:v>
                </c:pt>
                <c:pt idx="125">
                  <c:v>56.289614</c:v>
                </c:pt>
                <c:pt idx="126">
                  <c:v>65.409898999999996</c:v>
                </c:pt>
                <c:pt idx="127">
                  <c:v>60.082444000000002</c:v>
                </c:pt>
                <c:pt idx="128">
                  <c:v>55.307915000000001</c:v>
                </c:pt>
                <c:pt idx="129">
                  <c:v>54.498578000000002</c:v>
                </c:pt>
                <c:pt idx="130">
                  <c:v>55.335645999999997</c:v>
                </c:pt>
                <c:pt idx="131">
                  <c:v>56.228603999999997</c:v>
                </c:pt>
                <c:pt idx="132">
                  <c:v>62.867123999999997</c:v>
                </c:pt>
                <c:pt idx="133">
                  <c:v>57.102789000000001</c:v>
                </c:pt>
                <c:pt idx="134">
                  <c:v>69.730483000000007</c:v>
                </c:pt>
                <c:pt idx="135">
                  <c:v>57.156545999999999</c:v>
                </c:pt>
                <c:pt idx="136">
                  <c:v>60.229208</c:v>
                </c:pt>
                <c:pt idx="137">
                  <c:v>58.914729999999999</c:v>
                </c:pt>
                <c:pt idx="138">
                  <c:v>58.467610999999998</c:v>
                </c:pt>
                <c:pt idx="139">
                  <c:v>79.104619</c:v>
                </c:pt>
                <c:pt idx="140">
                  <c:v>70.824387999999999</c:v>
                </c:pt>
                <c:pt idx="141">
                  <c:v>73.874437999999998</c:v>
                </c:pt>
                <c:pt idx="142">
                  <c:v>64.455078</c:v>
                </c:pt>
                <c:pt idx="143">
                  <c:v>65.199991999999995</c:v>
                </c:pt>
                <c:pt idx="144">
                  <c:v>61.128991999999997</c:v>
                </c:pt>
                <c:pt idx="145">
                  <c:v>71.828271999999998</c:v>
                </c:pt>
                <c:pt idx="146">
                  <c:v>74.809634000000003</c:v>
                </c:pt>
                <c:pt idx="147">
                  <c:v>62.103012</c:v>
                </c:pt>
                <c:pt idx="148">
                  <c:v>62.775821999999998</c:v>
                </c:pt>
                <c:pt idx="149">
                  <c:v>68.360114999999993</c:v>
                </c:pt>
                <c:pt idx="150">
                  <c:v>67.860093000000006</c:v>
                </c:pt>
                <c:pt idx="151">
                  <c:v>63.980227999999997</c:v>
                </c:pt>
                <c:pt idx="152">
                  <c:v>64.884704999999997</c:v>
                </c:pt>
                <c:pt idx="153">
                  <c:v>79.019290999999996</c:v>
                </c:pt>
                <c:pt idx="154">
                  <c:v>66.588278000000003</c:v>
                </c:pt>
                <c:pt idx="155">
                  <c:v>66.508495999999994</c:v>
                </c:pt>
                <c:pt idx="156">
                  <c:v>66.924470999999997</c:v>
                </c:pt>
                <c:pt idx="157">
                  <c:v>79.192933999999994</c:v>
                </c:pt>
                <c:pt idx="158">
                  <c:v>66.667634000000007</c:v>
                </c:pt>
                <c:pt idx="159">
                  <c:v>67.787991000000005</c:v>
                </c:pt>
                <c:pt idx="160">
                  <c:v>69.204862000000006</c:v>
                </c:pt>
                <c:pt idx="161">
                  <c:v>72.237847000000002</c:v>
                </c:pt>
                <c:pt idx="162">
                  <c:v>69.477912000000003</c:v>
                </c:pt>
                <c:pt idx="163">
                  <c:v>76.707755000000006</c:v>
                </c:pt>
                <c:pt idx="164">
                  <c:v>74.831818999999996</c:v>
                </c:pt>
                <c:pt idx="165">
                  <c:v>78.349466000000007</c:v>
                </c:pt>
                <c:pt idx="166">
                  <c:v>71.424244000000002</c:v>
                </c:pt>
                <c:pt idx="167">
                  <c:v>72.945643000000004</c:v>
                </c:pt>
                <c:pt idx="168">
                  <c:v>75.938096000000002</c:v>
                </c:pt>
                <c:pt idx="169">
                  <c:v>72.600491000000005</c:v>
                </c:pt>
                <c:pt idx="170">
                  <c:v>74.385126999999997</c:v>
                </c:pt>
                <c:pt idx="171">
                  <c:v>74.467467999999997</c:v>
                </c:pt>
                <c:pt idx="172">
                  <c:v>72.510469999999998</c:v>
                </c:pt>
                <c:pt idx="173">
                  <c:v>93.125292000000002</c:v>
                </c:pt>
                <c:pt idx="174">
                  <c:v>74.799394000000007</c:v>
                </c:pt>
                <c:pt idx="175">
                  <c:v>121.44011500000001</c:v>
                </c:pt>
                <c:pt idx="176">
                  <c:v>75.194035999999997</c:v>
                </c:pt>
                <c:pt idx="177">
                  <c:v>93.376157000000006</c:v>
                </c:pt>
                <c:pt idx="178">
                  <c:v>86.854535999999996</c:v>
                </c:pt>
                <c:pt idx="179">
                  <c:v>117.02396400000001</c:v>
                </c:pt>
                <c:pt idx="180">
                  <c:v>84.870233999999996</c:v>
                </c:pt>
                <c:pt idx="181">
                  <c:v>81.368370999999996</c:v>
                </c:pt>
                <c:pt idx="182">
                  <c:v>91.297993000000005</c:v>
                </c:pt>
                <c:pt idx="183">
                  <c:v>89.036373999999995</c:v>
                </c:pt>
                <c:pt idx="184">
                  <c:v>84.706402999999995</c:v>
                </c:pt>
                <c:pt idx="185">
                  <c:v>78.352025999999995</c:v>
                </c:pt>
                <c:pt idx="186">
                  <c:v>80.281718999999995</c:v>
                </c:pt>
                <c:pt idx="187">
                  <c:v>82.267729000000003</c:v>
                </c:pt>
                <c:pt idx="188">
                  <c:v>82.006625</c:v>
                </c:pt>
                <c:pt idx="189">
                  <c:v>81.552252999999993</c:v>
                </c:pt>
                <c:pt idx="190">
                  <c:v>91.601759999999999</c:v>
                </c:pt>
                <c:pt idx="191">
                  <c:v>89.755262000000002</c:v>
                </c:pt>
                <c:pt idx="192">
                  <c:v>82.950779999999995</c:v>
                </c:pt>
                <c:pt idx="193">
                  <c:v>82.798895999999999</c:v>
                </c:pt>
                <c:pt idx="194">
                  <c:v>87.771811999999997</c:v>
                </c:pt>
                <c:pt idx="195">
                  <c:v>83.251987</c:v>
                </c:pt>
                <c:pt idx="196">
                  <c:v>83.315984</c:v>
                </c:pt>
                <c:pt idx="197">
                  <c:v>84.198274999999995</c:v>
                </c:pt>
                <c:pt idx="198">
                  <c:v>90.144784999999999</c:v>
                </c:pt>
                <c:pt idx="199">
                  <c:v>104.400537</c:v>
                </c:pt>
                <c:pt idx="200">
                  <c:v>116.16983</c:v>
                </c:pt>
                <c:pt idx="201">
                  <c:v>103.241355</c:v>
                </c:pt>
                <c:pt idx="202">
                  <c:v>109.948564</c:v>
                </c:pt>
                <c:pt idx="203">
                  <c:v>103.57712100000001</c:v>
                </c:pt>
                <c:pt idx="204">
                  <c:v>97.245783000000003</c:v>
                </c:pt>
                <c:pt idx="205">
                  <c:v>100.69644700000001</c:v>
                </c:pt>
                <c:pt idx="206">
                  <c:v>96.982118999999997</c:v>
                </c:pt>
                <c:pt idx="207">
                  <c:v>129.892708</c:v>
                </c:pt>
                <c:pt idx="208">
                  <c:v>118.29065799999999</c:v>
                </c:pt>
                <c:pt idx="209">
                  <c:v>96.674937999999997</c:v>
                </c:pt>
                <c:pt idx="210">
                  <c:v>101.188363</c:v>
                </c:pt>
                <c:pt idx="211">
                  <c:v>117.317065</c:v>
                </c:pt>
                <c:pt idx="212">
                  <c:v>117.321758</c:v>
                </c:pt>
                <c:pt idx="213">
                  <c:v>99.220273000000006</c:v>
                </c:pt>
                <c:pt idx="214">
                  <c:v>100.170827</c:v>
                </c:pt>
                <c:pt idx="215">
                  <c:v>103.525924</c:v>
                </c:pt>
                <c:pt idx="216">
                  <c:v>101.958022</c:v>
                </c:pt>
                <c:pt idx="217">
                  <c:v>104.76573999999999</c:v>
                </c:pt>
                <c:pt idx="218">
                  <c:v>99.995903999999996</c:v>
                </c:pt>
                <c:pt idx="219">
                  <c:v>92.345393999999999</c:v>
                </c:pt>
                <c:pt idx="220">
                  <c:v>126.324718</c:v>
                </c:pt>
                <c:pt idx="221">
                  <c:v>99.426766999999998</c:v>
                </c:pt>
                <c:pt idx="222">
                  <c:v>102.684164</c:v>
                </c:pt>
                <c:pt idx="223">
                  <c:v>118.47283299999999</c:v>
                </c:pt>
                <c:pt idx="224">
                  <c:v>100.121336</c:v>
                </c:pt>
                <c:pt idx="225">
                  <c:v>100.668716</c:v>
                </c:pt>
                <c:pt idx="226">
                  <c:v>104.763181</c:v>
                </c:pt>
                <c:pt idx="227">
                  <c:v>102.451645</c:v>
                </c:pt>
                <c:pt idx="228">
                  <c:v>102.886391</c:v>
                </c:pt>
                <c:pt idx="229">
                  <c:v>115.605812</c:v>
                </c:pt>
                <c:pt idx="230">
                  <c:v>108.63792599999999</c:v>
                </c:pt>
                <c:pt idx="231">
                  <c:v>125.916849</c:v>
                </c:pt>
                <c:pt idx="232">
                  <c:v>130.02838</c:v>
                </c:pt>
                <c:pt idx="233">
                  <c:v>108.46214999999999</c:v>
                </c:pt>
                <c:pt idx="234">
                  <c:v>120.98873</c:v>
                </c:pt>
                <c:pt idx="235">
                  <c:v>109.195544</c:v>
                </c:pt>
                <c:pt idx="236">
                  <c:v>129.06417400000001</c:v>
                </c:pt>
                <c:pt idx="237">
                  <c:v>108.748853</c:v>
                </c:pt>
                <c:pt idx="238">
                  <c:v>110.014267</c:v>
                </c:pt>
                <c:pt idx="239">
                  <c:v>126.166434</c:v>
                </c:pt>
                <c:pt idx="240">
                  <c:v>113.82501600000001</c:v>
                </c:pt>
                <c:pt idx="241">
                  <c:v>143.79178999999999</c:v>
                </c:pt>
                <c:pt idx="242">
                  <c:v>118.420783</c:v>
                </c:pt>
                <c:pt idx="243">
                  <c:v>147.86961600000001</c:v>
                </c:pt>
                <c:pt idx="244">
                  <c:v>115.57722699999999</c:v>
                </c:pt>
                <c:pt idx="245">
                  <c:v>139.21138199999999</c:v>
                </c:pt>
                <c:pt idx="246">
                  <c:v>102.87188500000001</c:v>
                </c:pt>
                <c:pt idx="247">
                  <c:v>148.68876399999999</c:v>
                </c:pt>
                <c:pt idx="248">
                  <c:v>116.33493900000001</c:v>
                </c:pt>
                <c:pt idx="249">
                  <c:v>135.793567</c:v>
                </c:pt>
                <c:pt idx="250">
                  <c:v>128.902477</c:v>
                </c:pt>
                <c:pt idx="251">
                  <c:v>116.11778</c:v>
                </c:pt>
                <c:pt idx="252">
                  <c:v>117.311092</c:v>
                </c:pt>
                <c:pt idx="253">
                  <c:v>117.014151</c:v>
                </c:pt>
                <c:pt idx="254">
                  <c:v>119.54071399999999</c:v>
                </c:pt>
                <c:pt idx="255">
                  <c:v>117.40921899999999</c:v>
                </c:pt>
                <c:pt idx="256">
                  <c:v>117.99841000000001</c:v>
                </c:pt>
                <c:pt idx="257">
                  <c:v>121.513497</c:v>
                </c:pt>
                <c:pt idx="258">
                  <c:v>128.25441000000001</c:v>
                </c:pt>
                <c:pt idx="259">
                  <c:v>120.91065500000001</c:v>
                </c:pt>
                <c:pt idx="260">
                  <c:v>124.788387</c:v>
                </c:pt>
                <c:pt idx="261">
                  <c:v>125.68091699999999</c:v>
                </c:pt>
                <c:pt idx="262">
                  <c:v>175.345237</c:v>
                </c:pt>
                <c:pt idx="263">
                  <c:v>119.786458</c:v>
                </c:pt>
                <c:pt idx="264">
                  <c:v>121.550189</c:v>
                </c:pt>
                <c:pt idx="265">
                  <c:v>125.16767</c:v>
                </c:pt>
                <c:pt idx="266">
                  <c:v>122.048078</c:v>
                </c:pt>
                <c:pt idx="267">
                  <c:v>125.721875</c:v>
                </c:pt>
                <c:pt idx="268">
                  <c:v>125.00725300000001</c:v>
                </c:pt>
                <c:pt idx="269">
                  <c:v>123.923587</c:v>
                </c:pt>
                <c:pt idx="270">
                  <c:v>124.01574100000001</c:v>
                </c:pt>
                <c:pt idx="271">
                  <c:v>141.907747</c:v>
                </c:pt>
                <c:pt idx="272">
                  <c:v>127.81027899999999</c:v>
                </c:pt>
                <c:pt idx="273">
                  <c:v>125.90788999999999</c:v>
                </c:pt>
                <c:pt idx="274">
                  <c:v>129.72930500000001</c:v>
                </c:pt>
                <c:pt idx="275">
                  <c:v>131.04634300000001</c:v>
                </c:pt>
                <c:pt idx="276">
                  <c:v>150.274159</c:v>
                </c:pt>
                <c:pt idx="277">
                  <c:v>125.746194</c:v>
                </c:pt>
                <c:pt idx="278">
                  <c:v>132.83012600000001</c:v>
                </c:pt>
                <c:pt idx="279">
                  <c:v>139.67343199999999</c:v>
                </c:pt>
                <c:pt idx="280">
                  <c:v>134.624574</c:v>
                </c:pt>
                <c:pt idx="281">
                  <c:v>150.84542999999999</c:v>
                </c:pt>
                <c:pt idx="282">
                  <c:v>141.63512399999999</c:v>
                </c:pt>
                <c:pt idx="283">
                  <c:v>138.27405300000001</c:v>
                </c:pt>
                <c:pt idx="284">
                  <c:v>148.791585</c:v>
                </c:pt>
                <c:pt idx="285">
                  <c:v>147.48905199999999</c:v>
                </c:pt>
                <c:pt idx="286">
                  <c:v>163.17959500000001</c:v>
                </c:pt>
                <c:pt idx="287">
                  <c:v>194.22192799999999</c:v>
                </c:pt>
                <c:pt idx="288">
                  <c:v>126.09219899999999</c:v>
                </c:pt>
                <c:pt idx="289">
                  <c:v>119.795845</c:v>
                </c:pt>
                <c:pt idx="290">
                  <c:v>120.184513</c:v>
                </c:pt>
                <c:pt idx="291">
                  <c:v>121.07149800000001</c:v>
                </c:pt>
                <c:pt idx="292">
                  <c:v>121.09666900000001</c:v>
                </c:pt>
                <c:pt idx="293">
                  <c:v>174.472758</c:v>
                </c:pt>
                <c:pt idx="294">
                  <c:v>124.549041</c:v>
                </c:pt>
                <c:pt idx="295">
                  <c:v>145.32086799999999</c:v>
                </c:pt>
                <c:pt idx="296">
                  <c:v>128.16353599999999</c:v>
                </c:pt>
                <c:pt idx="297">
                  <c:v>124.40185099999999</c:v>
                </c:pt>
                <c:pt idx="298">
                  <c:v>126.647684</c:v>
                </c:pt>
                <c:pt idx="299">
                  <c:v>137.77616399999999</c:v>
                </c:pt>
                <c:pt idx="300">
                  <c:v>125.04138500000001</c:v>
                </c:pt>
                <c:pt idx="301">
                  <c:v>141.39705900000001</c:v>
                </c:pt>
                <c:pt idx="302">
                  <c:v>139.06290999999999</c:v>
                </c:pt>
                <c:pt idx="303">
                  <c:v>126.280773</c:v>
                </c:pt>
                <c:pt idx="304">
                  <c:v>146.08284599999999</c:v>
                </c:pt>
                <c:pt idx="305">
                  <c:v>154.956534</c:v>
                </c:pt>
                <c:pt idx="306">
                  <c:v>127.07859000000001</c:v>
                </c:pt>
                <c:pt idx="307">
                  <c:v>130.656395</c:v>
                </c:pt>
                <c:pt idx="308">
                  <c:v>130.11114900000001</c:v>
                </c:pt>
                <c:pt idx="309">
                  <c:v>129.21691100000001</c:v>
                </c:pt>
                <c:pt idx="310">
                  <c:v>128.3167</c:v>
                </c:pt>
                <c:pt idx="311">
                  <c:v>130.112855</c:v>
                </c:pt>
                <c:pt idx="312">
                  <c:v>146.14129600000001</c:v>
                </c:pt>
                <c:pt idx="313">
                  <c:v>130.39955699999999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3C-4258-BDAA-60D1B99F6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617232"/>
        <c:axId val="386619856"/>
      </c:lineChart>
      <c:catAx>
        <c:axId val="38661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Number of Nodes (×1000)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86619856"/>
        <c:crosses val="autoZero"/>
        <c:auto val="1"/>
        <c:lblAlgn val="ctr"/>
        <c:lblOffset val="100"/>
        <c:noMultiLvlLbl val="0"/>
      </c:catAx>
      <c:valAx>
        <c:axId val="386619856"/>
        <c:scaling>
          <c:logBase val="2"/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Save Time (miliseconds)</a:t>
                </a:r>
                <a:endParaRPr lang="id-ID"/>
              </a:p>
            </c:rich>
          </c:tx>
          <c:layout>
            <c:manualLayout>
              <c:xMode val="edge"/>
              <c:yMode val="edge"/>
              <c:x val="1.3226342291489838E-2"/>
              <c:y val="0.18826511582253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8661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cmr10" panose="020B0500000000000000" pitchFamily="34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id-ID"/>
    </a:p>
  </c:txPr>
  <c:printSettings>
    <c:headerFooter/>
    <c:pageMargins b="0" l="0" r="0" t="0" header="0" footer="0"/>
    <c:pageSetup paperSize="9" orientation="landscape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'Tree Append'!$D$1</c:f>
              <c:strCache>
                <c:ptCount val="1"/>
                <c:pt idx="0">
                  <c:v>CBP Append Time</c:v>
                </c:pt>
              </c:strCache>
            </c:strRef>
          </c:tx>
          <c:spPr>
            <a:ln w="12700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cmr10" panose="020B0500000000000000" pitchFamily="34" charset="0"/>
                      <a:ea typeface="Linux Biolinum" panose="02000503000000000000" pitchFamily="2" charset="0"/>
                      <a:cs typeface="Linux Biolinum" panose="02000503000000000000" pitchFamily="2" charset="0"/>
                    </a:defRPr>
                  </a:pPr>
                  <a:endParaRPr lang="id-ID"/>
                </a:p>
              </c:txPr>
            </c:trendlineLbl>
          </c:trendline>
          <c:cat>
            <c:numRef>
              <c:f>'Tree Append'!$C$3:$C$316</c:f>
              <c:numCache>
                <c:formatCode>0</c:formatCode>
                <c:ptCount val="31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4.5999999999999996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8.1999999999999993</c:v>
                </c:pt>
                <c:pt idx="41">
                  <c:v>8.4</c:v>
                </c:pt>
                <c:pt idx="42">
                  <c:v>8.6</c:v>
                </c:pt>
                <c:pt idx="43">
                  <c:v>8.8000000000000007</c:v>
                </c:pt>
                <c:pt idx="44">
                  <c:v>9</c:v>
                </c:pt>
                <c:pt idx="45">
                  <c:v>9.1999999999999993</c:v>
                </c:pt>
                <c:pt idx="46">
                  <c:v>9.4</c:v>
                </c:pt>
                <c:pt idx="47">
                  <c:v>9.6</c:v>
                </c:pt>
                <c:pt idx="48">
                  <c:v>9.8000000000000007</c:v>
                </c:pt>
                <c:pt idx="49">
                  <c:v>10</c:v>
                </c:pt>
                <c:pt idx="50">
                  <c:v>10.199999999999999</c:v>
                </c:pt>
                <c:pt idx="51">
                  <c:v>10.4</c:v>
                </c:pt>
                <c:pt idx="52">
                  <c:v>10.6</c:v>
                </c:pt>
                <c:pt idx="53">
                  <c:v>10.8</c:v>
                </c:pt>
                <c:pt idx="54">
                  <c:v>11</c:v>
                </c:pt>
                <c:pt idx="55">
                  <c:v>11.2</c:v>
                </c:pt>
                <c:pt idx="56">
                  <c:v>11.4</c:v>
                </c:pt>
                <c:pt idx="57">
                  <c:v>11.6</c:v>
                </c:pt>
                <c:pt idx="58">
                  <c:v>11.8</c:v>
                </c:pt>
                <c:pt idx="59">
                  <c:v>12</c:v>
                </c:pt>
                <c:pt idx="60">
                  <c:v>12.2</c:v>
                </c:pt>
                <c:pt idx="61">
                  <c:v>12.4</c:v>
                </c:pt>
                <c:pt idx="62">
                  <c:v>12.6</c:v>
                </c:pt>
                <c:pt idx="63">
                  <c:v>12.8</c:v>
                </c:pt>
                <c:pt idx="64">
                  <c:v>13</c:v>
                </c:pt>
                <c:pt idx="65">
                  <c:v>13.2</c:v>
                </c:pt>
                <c:pt idx="66">
                  <c:v>13.4</c:v>
                </c:pt>
                <c:pt idx="67">
                  <c:v>13.6</c:v>
                </c:pt>
                <c:pt idx="68">
                  <c:v>13.8</c:v>
                </c:pt>
                <c:pt idx="69">
                  <c:v>14</c:v>
                </c:pt>
                <c:pt idx="70">
                  <c:v>14.2</c:v>
                </c:pt>
                <c:pt idx="71">
                  <c:v>14.4</c:v>
                </c:pt>
                <c:pt idx="72">
                  <c:v>14.6</c:v>
                </c:pt>
                <c:pt idx="73">
                  <c:v>14.8</c:v>
                </c:pt>
                <c:pt idx="74">
                  <c:v>15</c:v>
                </c:pt>
                <c:pt idx="75">
                  <c:v>15.2</c:v>
                </c:pt>
                <c:pt idx="76">
                  <c:v>15.4</c:v>
                </c:pt>
                <c:pt idx="77">
                  <c:v>15.6</c:v>
                </c:pt>
                <c:pt idx="78">
                  <c:v>15.8</c:v>
                </c:pt>
                <c:pt idx="79">
                  <c:v>16</c:v>
                </c:pt>
                <c:pt idx="80">
                  <c:v>16.2</c:v>
                </c:pt>
                <c:pt idx="81">
                  <c:v>16.399999999999999</c:v>
                </c:pt>
                <c:pt idx="82">
                  <c:v>16.600000000000001</c:v>
                </c:pt>
                <c:pt idx="83">
                  <c:v>16.8</c:v>
                </c:pt>
                <c:pt idx="84">
                  <c:v>17</c:v>
                </c:pt>
                <c:pt idx="85">
                  <c:v>17.2</c:v>
                </c:pt>
                <c:pt idx="86">
                  <c:v>17.399999999999999</c:v>
                </c:pt>
                <c:pt idx="87">
                  <c:v>17.600000000000001</c:v>
                </c:pt>
                <c:pt idx="88">
                  <c:v>17.8</c:v>
                </c:pt>
                <c:pt idx="89">
                  <c:v>18</c:v>
                </c:pt>
                <c:pt idx="90">
                  <c:v>18.2</c:v>
                </c:pt>
                <c:pt idx="91">
                  <c:v>18.399999999999999</c:v>
                </c:pt>
                <c:pt idx="92">
                  <c:v>18.600000000000001</c:v>
                </c:pt>
                <c:pt idx="93">
                  <c:v>18.8</c:v>
                </c:pt>
                <c:pt idx="94">
                  <c:v>19</c:v>
                </c:pt>
                <c:pt idx="95">
                  <c:v>19.2</c:v>
                </c:pt>
                <c:pt idx="96">
                  <c:v>19.399999999999999</c:v>
                </c:pt>
                <c:pt idx="97">
                  <c:v>19.600000000000001</c:v>
                </c:pt>
                <c:pt idx="98">
                  <c:v>19.8</c:v>
                </c:pt>
                <c:pt idx="99">
                  <c:v>20</c:v>
                </c:pt>
                <c:pt idx="100">
                  <c:v>20.2</c:v>
                </c:pt>
                <c:pt idx="101">
                  <c:v>20.399999999999999</c:v>
                </c:pt>
                <c:pt idx="102">
                  <c:v>20.6</c:v>
                </c:pt>
                <c:pt idx="103">
                  <c:v>20.8</c:v>
                </c:pt>
                <c:pt idx="104">
                  <c:v>21</c:v>
                </c:pt>
                <c:pt idx="105">
                  <c:v>21.2</c:v>
                </c:pt>
                <c:pt idx="106">
                  <c:v>21.4</c:v>
                </c:pt>
                <c:pt idx="107">
                  <c:v>21.6</c:v>
                </c:pt>
                <c:pt idx="108">
                  <c:v>21.8</c:v>
                </c:pt>
                <c:pt idx="109">
                  <c:v>22</c:v>
                </c:pt>
                <c:pt idx="110">
                  <c:v>22.2</c:v>
                </c:pt>
                <c:pt idx="111">
                  <c:v>22.4</c:v>
                </c:pt>
                <c:pt idx="112">
                  <c:v>22.6</c:v>
                </c:pt>
                <c:pt idx="113">
                  <c:v>22.8</c:v>
                </c:pt>
                <c:pt idx="114">
                  <c:v>23</c:v>
                </c:pt>
                <c:pt idx="115">
                  <c:v>23.2</c:v>
                </c:pt>
                <c:pt idx="116">
                  <c:v>23.4</c:v>
                </c:pt>
                <c:pt idx="117">
                  <c:v>23.6</c:v>
                </c:pt>
                <c:pt idx="118">
                  <c:v>23.8</c:v>
                </c:pt>
                <c:pt idx="119">
                  <c:v>24</c:v>
                </c:pt>
                <c:pt idx="120">
                  <c:v>24.2</c:v>
                </c:pt>
                <c:pt idx="121">
                  <c:v>24.4</c:v>
                </c:pt>
                <c:pt idx="122">
                  <c:v>24.6</c:v>
                </c:pt>
                <c:pt idx="123">
                  <c:v>24.8</c:v>
                </c:pt>
                <c:pt idx="124">
                  <c:v>25</c:v>
                </c:pt>
                <c:pt idx="125">
                  <c:v>25.2</c:v>
                </c:pt>
                <c:pt idx="126">
                  <c:v>25.4</c:v>
                </c:pt>
                <c:pt idx="127">
                  <c:v>25.6</c:v>
                </c:pt>
                <c:pt idx="128">
                  <c:v>25.8</c:v>
                </c:pt>
                <c:pt idx="129">
                  <c:v>26</c:v>
                </c:pt>
                <c:pt idx="130">
                  <c:v>26.2</c:v>
                </c:pt>
                <c:pt idx="131">
                  <c:v>26.4</c:v>
                </c:pt>
                <c:pt idx="132">
                  <c:v>26.6</c:v>
                </c:pt>
                <c:pt idx="133">
                  <c:v>26.8</c:v>
                </c:pt>
                <c:pt idx="134">
                  <c:v>27</c:v>
                </c:pt>
                <c:pt idx="135">
                  <c:v>27.2</c:v>
                </c:pt>
                <c:pt idx="136">
                  <c:v>27.4</c:v>
                </c:pt>
                <c:pt idx="137">
                  <c:v>27.6</c:v>
                </c:pt>
                <c:pt idx="138">
                  <c:v>27.8</c:v>
                </c:pt>
                <c:pt idx="139">
                  <c:v>28</c:v>
                </c:pt>
                <c:pt idx="140">
                  <c:v>28.2</c:v>
                </c:pt>
                <c:pt idx="141">
                  <c:v>28.4</c:v>
                </c:pt>
                <c:pt idx="142">
                  <c:v>28.6</c:v>
                </c:pt>
                <c:pt idx="143">
                  <c:v>28.8</c:v>
                </c:pt>
                <c:pt idx="144">
                  <c:v>29</c:v>
                </c:pt>
                <c:pt idx="145">
                  <c:v>29.2</c:v>
                </c:pt>
                <c:pt idx="146">
                  <c:v>29.4</c:v>
                </c:pt>
                <c:pt idx="147">
                  <c:v>29.6</c:v>
                </c:pt>
                <c:pt idx="148">
                  <c:v>29.8</c:v>
                </c:pt>
                <c:pt idx="149">
                  <c:v>30</c:v>
                </c:pt>
                <c:pt idx="150">
                  <c:v>30.2</c:v>
                </c:pt>
                <c:pt idx="151">
                  <c:v>30.4</c:v>
                </c:pt>
                <c:pt idx="152">
                  <c:v>30.6</c:v>
                </c:pt>
                <c:pt idx="153">
                  <c:v>30.8</c:v>
                </c:pt>
                <c:pt idx="154">
                  <c:v>31</c:v>
                </c:pt>
                <c:pt idx="155">
                  <c:v>31.2</c:v>
                </c:pt>
                <c:pt idx="156">
                  <c:v>31.4</c:v>
                </c:pt>
                <c:pt idx="157">
                  <c:v>31.6</c:v>
                </c:pt>
                <c:pt idx="158">
                  <c:v>31.8</c:v>
                </c:pt>
                <c:pt idx="159">
                  <c:v>32</c:v>
                </c:pt>
                <c:pt idx="160">
                  <c:v>32.200000000000003</c:v>
                </c:pt>
                <c:pt idx="161">
                  <c:v>32.4</c:v>
                </c:pt>
                <c:pt idx="162">
                  <c:v>32.6</c:v>
                </c:pt>
                <c:pt idx="163">
                  <c:v>32.799999999999997</c:v>
                </c:pt>
                <c:pt idx="164">
                  <c:v>33</c:v>
                </c:pt>
                <c:pt idx="165">
                  <c:v>33.200000000000003</c:v>
                </c:pt>
                <c:pt idx="166">
                  <c:v>33.4</c:v>
                </c:pt>
                <c:pt idx="167">
                  <c:v>33.6</c:v>
                </c:pt>
                <c:pt idx="168">
                  <c:v>33.799999999999997</c:v>
                </c:pt>
                <c:pt idx="169">
                  <c:v>34</c:v>
                </c:pt>
                <c:pt idx="170">
                  <c:v>34.200000000000003</c:v>
                </c:pt>
                <c:pt idx="171">
                  <c:v>34.4</c:v>
                </c:pt>
                <c:pt idx="172">
                  <c:v>34.6</c:v>
                </c:pt>
                <c:pt idx="173">
                  <c:v>34.799999999999997</c:v>
                </c:pt>
                <c:pt idx="174">
                  <c:v>35</c:v>
                </c:pt>
                <c:pt idx="175">
                  <c:v>35.200000000000003</c:v>
                </c:pt>
                <c:pt idx="176">
                  <c:v>35.4</c:v>
                </c:pt>
                <c:pt idx="177">
                  <c:v>35.6</c:v>
                </c:pt>
                <c:pt idx="178">
                  <c:v>35.799999999999997</c:v>
                </c:pt>
                <c:pt idx="179">
                  <c:v>36</c:v>
                </c:pt>
                <c:pt idx="180">
                  <c:v>36.200000000000003</c:v>
                </c:pt>
                <c:pt idx="181">
                  <c:v>36.4</c:v>
                </c:pt>
                <c:pt idx="182">
                  <c:v>36.6</c:v>
                </c:pt>
                <c:pt idx="183">
                  <c:v>36.799999999999997</c:v>
                </c:pt>
                <c:pt idx="184">
                  <c:v>37</c:v>
                </c:pt>
                <c:pt idx="185">
                  <c:v>37.200000000000003</c:v>
                </c:pt>
                <c:pt idx="186">
                  <c:v>37.4</c:v>
                </c:pt>
                <c:pt idx="187">
                  <c:v>37.6</c:v>
                </c:pt>
                <c:pt idx="188">
                  <c:v>37.799999999999997</c:v>
                </c:pt>
                <c:pt idx="189">
                  <c:v>38</c:v>
                </c:pt>
                <c:pt idx="190">
                  <c:v>38.200000000000003</c:v>
                </c:pt>
                <c:pt idx="191">
                  <c:v>38.4</c:v>
                </c:pt>
                <c:pt idx="192">
                  <c:v>38.6</c:v>
                </c:pt>
                <c:pt idx="193">
                  <c:v>38.799999999999997</c:v>
                </c:pt>
                <c:pt idx="194">
                  <c:v>39</c:v>
                </c:pt>
                <c:pt idx="195">
                  <c:v>39.200000000000003</c:v>
                </c:pt>
                <c:pt idx="196">
                  <c:v>39.4</c:v>
                </c:pt>
                <c:pt idx="197">
                  <c:v>39.6</c:v>
                </c:pt>
                <c:pt idx="198">
                  <c:v>39.799999999999997</c:v>
                </c:pt>
                <c:pt idx="199">
                  <c:v>40</c:v>
                </c:pt>
                <c:pt idx="200">
                  <c:v>40.200000000000003</c:v>
                </c:pt>
                <c:pt idx="201">
                  <c:v>40.4</c:v>
                </c:pt>
                <c:pt idx="202">
                  <c:v>40.6</c:v>
                </c:pt>
                <c:pt idx="203">
                  <c:v>40.799999999999997</c:v>
                </c:pt>
                <c:pt idx="204">
                  <c:v>41</c:v>
                </c:pt>
                <c:pt idx="205">
                  <c:v>41.2</c:v>
                </c:pt>
                <c:pt idx="206">
                  <c:v>41.4</c:v>
                </c:pt>
                <c:pt idx="207">
                  <c:v>41.6</c:v>
                </c:pt>
                <c:pt idx="208">
                  <c:v>41.8</c:v>
                </c:pt>
                <c:pt idx="209">
                  <c:v>42</c:v>
                </c:pt>
                <c:pt idx="210">
                  <c:v>42.2</c:v>
                </c:pt>
                <c:pt idx="211">
                  <c:v>42.4</c:v>
                </c:pt>
                <c:pt idx="212">
                  <c:v>42.6</c:v>
                </c:pt>
                <c:pt idx="213">
                  <c:v>42.8</c:v>
                </c:pt>
                <c:pt idx="214">
                  <c:v>43</c:v>
                </c:pt>
                <c:pt idx="215">
                  <c:v>43.2</c:v>
                </c:pt>
                <c:pt idx="216">
                  <c:v>43.4</c:v>
                </c:pt>
                <c:pt idx="217">
                  <c:v>43.6</c:v>
                </c:pt>
                <c:pt idx="218">
                  <c:v>43.8</c:v>
                </c:pt>
                <c:pt idx="219">
                  <c:v>44</c:v>
                </c:pt>
                <c:pt idx="220">
                  <c:v>44.2</c:v>
                </c:pt>
                <c:pt idx="221">
                  <c:v>44.4</c:v>
                </c:pt>
                <c:pt idx="222">
                  <c:v>44.6</c:v>
                </c:pt>
                <c:pt idx="223">
                  <c:v>44.8</c:v>
                </c:pt>
                <c:pt idx="224">
                  <c:v>45</c:v>
                </c:pt>
                <c:pt idx="225">
                  <c:v>45.2</c:v>
                </c:pt>
                <c:pt idx="226">
                  <c:v>45.4</c:v>
                </c:pt>
                <c:pt idx="227">
                  <c:v>45.6</c:v>
                </c:pt>
                <c:pt idx="228">
                  <c:v>45.8</c:v>
                </c:pt>
                <c:pt idx="229">
                  <c:v>46</c:v>
                </c:pt>
                <c:pt idx="230">
                  <c:v>46.2</c:v>
                </c:pt>
                <c:pt idx="231">
                  <c:v>46.4</c:v>
                </c:pt>
                <c:pt idx="232">
                  <c:v>46.6</c:v>
                </c:pt>
                <c:pt idx="233">
                  <c:v>46.8</c:v>
                </c:pt>
                <c:pt idx="234">
                  <c:v>47</c:v>
                </c:pt>
                <c:pt idx="235">
                  <c:v>47.2</c:v>
                </c:pt>
                <c:pt idx="236">
                  <c:v>47.4</c:v>
                </c:pt>
                <c:pt idx="237">
                  <c:v>47.6</c:v>
                </c:pt>
                <c:pt idx="238">
                  <c:v>47.8</c:v>
                </c:pt>
                <c:pt idx="239">
                  <c:v>48</c:v>
                </c:pt>
                <c:pt idx="240">
                  <c:v>48.2</c:v>
                </c:pt>
                <c:pt idx="241">
                  <c:v>48.4</c:v>
                </c:pt>
                <c:pt idx="242">
                  <c:v>48.6</c:v>
                </c:pt>
                <c:pt idx="243">
                  <c:v>48.8</c:v>
                </c:pt>
                <c:pt idx="244">
                  <c:v>49</c:v>
                </c:pt>
                <c:pt idx="245">
                  <c:v>49.2</c:v>
                </c:pt>
                <c:pt idx="246">
                  <c:v>49.4</c:v>
                </c:pt>
                <c:pt idx="247">
                  <c:v>49.6</c:v>
                </c:pt>
                <c:pt idx="248">
                  <c:v>49.8</c:v>
                </c:pt>
                <c:pt idx="249">
                  <c:v>50</c:v>
                </c:pt>
                <c:pt idx="250">
                  <c:v>50.2</c:v>
                </c:pt>
                <c:pt idx="251">
                  <c:v>50.4</c:v>
                </c:pt>
                <c:pt idx="252">
                  <c:v>50.6</c:v>
                </c:pt>
                <c:pt idx="253">
                  <c:v>50.8</c:v>
                </c:pt>
                <c:pt idx="254">
                  <c:v>51</c:v>
                </c:pt>
                <c:pt idx="255">
                  <c:v>51.2</c:v>
                </c:pt>
                <c:pt idx="256">
                  <c:v>51.4</c:v>
                </c:pt>
                <c:pt idx="257">
                  <c:v>51.6</c:v>
                </c:pt>
                <c:pt idx="258">
                  <c:v>51.8</c:v>
                </c:pt>
                <c:pt idx="259">
                  <c:v>52</c:v>
                </c:pt>
                <c:pt idx="260">
                  <c:v>52.2</c:v>
                </c:pt>
                <c:pt idx="261">
                  <c:v>52.4</c:v>
                </c:pt>
                <c:pt idx="262">
                  <c:v>52.6</c:v>
                </c:pt>
                <c:pt idx="263">
                  <c:v>52.8</c:v>
                </c:pt>
                <c:pt idx="264">
                  <c:v>53</c:v>
                </c:pt>
                <c:pt idx="265">
                  <c:v>53.2</c:v>
                </c:pt>
                <c:pt idx="266">
                  <c:v>53.4</c:v>
                </c:pt>
                <c:pt idx="267">
                  <c:v>53.6</c:v>
                </c:pt>
                <c:pt idx="268">
                  <c:v>53.8</c:v>
                </c:pt>
                <c:pt idx="269">
                  <c:v>54</c:v>
                </c:pt>
                <c:pt idx="270">
                  <c:v>54.2</c:v>
                </c:pt>
                <c:pt idx="271">
                  <c:v>54.4</c:v>
                </c:pt>
                <c:pt idx="272">
                  <c:v>54.6</c:v>
                </c:pt>
                <c:pt idx="273">
                  <c:v>54.8</c:v>
                </c:pt>
                <c:pt idx="274">
                  <c:v>55</c:v>
                </c:pt>
                <c:pt idx="275">
                  <c:v>55.2</c:v>
                </c:pt>
                <c:pt idx="276">
                  <c:v>55.4</c:v>
                </c:pt>
                <c:pt idx="277">
                  <c:v>55.6</c:v>
                </c:pt>
                <c:pt idx="278">
                  <c:v>55.8</c:v>
                </c:pt>
                <c:pt idx="279">
                  <c:v>56</c:v>
                </c:pt>
                <c:pt idx="280">
                  <c:v>56.2</c:v>
                </c:pt>
                <c:pt idx="281">
                  <c:v>56.4</c:v>
                </c:pt>
                <c:pt idx="282">
                  <c:v>56.6</c:v>
                </c:pt>
                <c:pt idx="283">
                  <c:v>56.8</c:v>
                </c:pt>
                <c:pt idx="284">
                  <c:v>57</c:v>
                </c:pt>
                <c:pt idx="285">
                  <c:v>57.2</c:v>
                </c:pt>
                <c:pt idx="286">
                  <c:v>57.4</c:v>
                </c:pt>
                <c:pt idx="287">
                  <c:v>57.6</c:v>
                </c:pt>
                <c:pt idx="288">
                  <c:v>57.8</c:v>
                </c:pt>
                <c:pt idx="289">
                  <c:v>58</c:v>
                </c:pt>
                <c:pt idx="290">
                  <c:v>58.2</c:v>
                </c:pt>
                <c:pt idx="291">
                  <c:v>58.4</c:v>
                </c:pt>
                <c:pt idx="292">
                  <c:v>58.6</c:v>
                </c:pt>
                <c:pt idx="293">
                  <c:v>58.8</c:v>
                </c:pt>
                <c:pt idx="294">
                  <c:v>59</c:v>
                </c:pt>
                <c:pt idx="295">
                  <c:v>59.2</c:v>
                </c:pt>
                <c:pt idx="296">
                  <c:v>59.4</c:v>
                </c:pt>
                <c:pt idx="297">
                  <c:v>59.6</c:v>
                </c:pt>
                <c:pt idx="298">
                  <c:v>59.8</c:v>
                </c:pt>
                <c:pt idx="299">
                  <c:v>60</c:v>
                </c:pt>
                <c:pt idx="300">
                  <c:v>60.2</c:v>
                </c:pt>
                <c:pt idx="301">
                  <c:v>60.4</c:v>
                </c:pt>
                <c:pt idx="302">
                  <c:v>60.6</c:v>
                </c:pt>
                <c:pt idx="303">
                  <c:v>60.8</c:v>
                </c:pt>
                <c:pt idx="304">
                  <c:v>61</c:v>
                </c:pt>
                <c:pt idx="305">
                  <c:v>61.2</c:v>
                </c:pt>
                <c:pt idx="306">
                  <c:v>61.4</c:v>
                </c:pt>
                <c:pt idx="307">
                  <c:v>61.6</c:v>
                </c:pt>
                <c:pt idx="308">
                  <c:v>61.8</c:v>
                </c:pt>
                <c:pt idx="309">
                  <c:v>62</c:v>
                </c:pt>
                <c:pt idx="310">
                  <c:v>62.2</c:v>
                </c:pt>
                <c:pt idx="311">
                  <c:v>62.4</c:v>
                </c:pt>
                <c:pt idx="312">
                  <c:v>62.6</c:v>
                </c:pt>
                <c:pt idx="313" formatCode="0.0">
                  <c:v>62.8</c:v>
                </c:pt>
              </c:numCache>
            </c:numRef>
          </c:cat>
          <c:val>
            <c:numRef>
              <c:f>'Tree Append'!$D$3:$D$316</c:f>
              <c:numCache>
                <c:formatCode>General</c:formatCode>
                <c:ptCount val="314"/>
                <c:pt idx="0">
                  <c:v>1.035882</c:v>
                </c:pt>
                <c:pt idx="1">
                  <c:v>0.87802500000000006</c:v>
                </c:pt>
                <c:pt idx="2">
                  <c:v>0.70907500000000001</c:v>
                </c:pt>
                <c:pt idx="3">
                  <c:v>0.71419500000000002</c:v>
                </c:pt>
                <c:pt idx="4">
                  <c:v>0.866506</c:v>
                </c:pt>
                <c:pt idx="5">
                  <c:v>0.69798300000000002</c:v>
                </c:pt>
                <c:pt idx="6">
                  <c:v>0.86394700000000002</c:v>
                </c:pt>
                <c:pt idx="7">
                  <c:v>0.755579</c:v>
                </c:pt>
                <c:pt idx="8">
                  <c:v>0.935195</c:v>
                </c:pt>
                <c:pt idx="9">
                  <c:v>0.97487299999999999</c:v>
                </c:pt>
                <c:pt idx="10">
                  <c:v>0.92495499999999997</c:v>
                </c:pt>
                <c:pt idx="11">
                  <c:v>1.3754869999999999</c:v>
                </c:pt>
                <c:pt idx="12">
                  <c:v>0.866506</c:v>
                </c:pt>
                <c:pt idx="13">
                  <c:v>0.94074199999999997</c:v>
                </c:pt>
                <c:pt idx="14">
                  <c:v>0.90788999999999997</c:v>
                </c:pt>
                <c:pt idx="15">
                  <c:v>1.2551749999999999</c:v>
                </c:pt>
                <c:pt idx="16">
                  <c:v>0.89637100000000003</c:v>
                </c:pt>
                <c:pt idx="17">
                  <c:v>0.89594399999999996</c:v>
                </c:pt>
                <c:pt idx="18">
                  <c:v>1.270108</c:v>
                </c:pt>
                <c:pt idx="19">
                  <c:v>1.2824800000000001</c:v>
                </c:pt>
                <c:pt idx="20">
                  <c:v>1.2364029999999999</c:v>
                </c:pt>
                <c:pt idx="21">
                  <c:v>1.1186510000000001</c:v>
                </c:pt>
                <c:pt idx="22">
                  <c:v>1.0474019999999999</c:v>
                </c:pt>
                <c:pt idx="23">
                  <c:v>1.084946</c:v>
                </c:pt>
                <c:pt idx="24">
                  <c:v>1.230003</c:v>
                </c:pt>
                <c:pt idx="25">
                  <c:v>1.022656</c:v>
                </c:pt>
                <c:pt idx="26">
                  <c:v>1.264561</c:v>
                </c:pt>
                <c:pt idx="27">
                  <c:v>1.167713</c:v>
                </c:pt>
                <c:pt idx="28">
                  <c:v>0.98297800000000002</c:v>
                </c:pt>
                <c:pt idx="29">
                  <c:v>0.98041900000000004</c:v>
                </c:pt>
                <c:pt idx="30">
                  <c:v>1.095612</c:v>
                </c:pt>
                <c:pt idx="31">
                  <c:v>1.2905869999999999</c:v>
                </c:pt>
                <c:pt idx="32">
                  <c:v>0.98553900000000005</c:v>
                </c:pt>
                <c:pt idx="33">
                  <c:v>1.235976</c:v>
                </c:pt>
                <c:pt idx="34">
                  <c:v>1.1694199999999999</c:v>
                </c:pt>
                <c:pt idx="35">
                  <c:v>1.334103</c:v>
                </c:pt>
                <c:pt idx="36">
                  <c:v>1.322584</c:v>
                </c:pt>
                <c:pt idx="37">
                  <c:v>1.2684009999999999</c:v>
                </c:pt>
                <c:pt idx="38">
                  <c:v>0.98553900000000005</c:v>
                </c:pt>
                <c:pt idx="39">
                  <c:v>1.155341</c:v>
                </c:pt>
                <c:pt idx="40">
                  <c:v>1.2317100000000001</c:v>
                </c:pt>
                <c:pt idx="41">
                  <c:v>1.340076</c:v>
                </c:pt>
                <c:pt idx="42">
                  <c:v>1.128463</c:v>
                </c:pt>
                <c:pt idx="43">
                  <c:v>1.7355719999999999</c:v>
                </c:pt>
                <c:pt idx="44">
                  <c:v>1.0004710000000001</c:v>
                </c:pt>
                <c:pt idx="45">
                  <c:v>1.075987</c:v>
                </c:pt>
                <c:pt idx="46">
                  <c:v>1.01071</c:v>
                </c:pt>
                <c:pt idx="47">
                  <c:v>1.1190770000000001</c:v>
                </c:pt>
                <c:pt idx="48">
                  <c:v>1.053801</c:v>
                </c:pt>
                <c:pt idx="49">
                  <c:v>1.190752</c:v>
                </c:pt>
                <c:pt idx="50">
                  <c:v>1.002178</c:v>
                </c:pt>
                <c:pt idx="51">
                  <c:v>1.253895</c:v>
                </c:pt>
                <c:pt idx="52">
                  <c:v>1.180086</c:v>
                </c:pt>
                <c:pt idx="53">
                  <c:v>1.0124169999999999</c:v>
                </c:pt>
                <c:pt idx="54">
                  <c:v>1.0141230000000001</c:v>
                </c:pt>
                <c:pt idx="55">
                  <c:v>1.106277</c:v>
                </c:pt>
                <c:pt idx="56">
                  <c:v>1.0141230000000001</c:v>
                </c:pt>
                <c:pt idx="57">
                  <c:v>1.0047379999999999</c:v>
                </c:pt>
                <c:pt idx="58">
                  <c:v>1.1305959999999999</c:v>
                </c:pt>
                <c:pt idx="59">
                  <c:v>1.078546</c:v>
                </c:pt>
                <c:pt idx="60">
                  <c:v>1.0085770000000001</c:v>
                </c:pt>
                <c:pt idx="61">
                  <c:v>1.0175369999999999</c:v>
                </c:pt>
                <c:pt idx="62">
                  <c:v>1.1796599999999999</c:v>
                </c:pt>
                <c:pt idx="63">
                  <c:v>1.0128440000000001</c:v>
                </c:pt>
                <c:pt idx="64">
                  <c:v>1.1809400000000001</c:v>
                </c:pt>
                <c:pt idx="65">
                  <c:v>1.738132</c:v>
                </c:pt>
                <c:pt idx="66">
                  <c:v>1.014124</c:v>
                </c:pt>
                <c:pt idx="67">
                  <c:v>1.0119899999999999</c:v>
                </c:pt>
                <c:pt idx="68">
                  <c:v>1.3430629999999999</c:v>
                </c:pt>
                <c:pt idx="69">
                  <c:v>1.1630199999999999</c:v>
                </c:pt>
                <c:pt idx="70">
                  <c:v>1.065747</c:v>
                </c:pt>
                <c:pt idx="71">
                  <c:v>1.0273490000000001</c:v>
                </c:pt>
                <c:pt idx="72">
                  <c:v>1.2325630000000001</c:v>
                </c:pt>
                <c:pt idx="73">
                  <c:v>1.1792339999999999</c:v>
                </c:pt>
                <c:pt idx="74">
                  <c:v>1.4010860000000001</c:v>
                </c:pt>
                <c:pt idx="75">
                  <c:v>1.1241969999999999</c:v>
                </c:pt>
                <c:pt idx="76">
                  <c:v>1.3998060000000001</c:v>
                </c:pt>
                <c:pt idx="77">
                  <c:v>1.3972469999999999</c:v>
                </c:pt>
                <c:pt idx="78">
                  <c:v>1.1301699999999999</c:v>
                </c:pt>
                <c:pt idx="79">
                  <c:v>1.0192429999999999</c:v>
                </c:pt>
                <c:pt idx="80">
                  <c:v>1.1506479999999999</c:v>
                </c:pt>
                <c:pt idx="81">
                  <c:v>1.3443419999999999</c:v>
                </c:pt>
                <c:pt idx="82">
                  <c:v>1.0793999999999999</c:v>
                </c:pt>
                <c:pt idx="83">
                  <c:v>1.50092</c:v>
                </c:pt>
                <c:pt idx="84">
                  <c:v>1.0243629999999999</c:v>
                </c:pt>
                <c:pt idx="85">
                  <c:v>1.1984319999999999</c:v>
                </c:pt>
                <c:pt idx="86">
                  <c:v>1.027776</c:v>
                </c:pt>
                <c:pt idx="87">
                  <c:v>1.2044049999999999</c:v>
                </c:pt>
                <c:pt idx="88">
                  <c:v>1.3541559999999999</c:v>
                </c:pt>
                <c:pt idx="89">
                  <c:v>1.1054250000000001</c:v>
                </c:pt>
                <c:pt idx="90">
                  <c:v>1.1259030000000001</c:v>
                </c:pt>
                <c:pt idx="91">
                  <c:v>1.090919</c:v>
                </c:pt>
                <c:pt idx="92">
                  <c:v>1.0235099999999999</c:v>
                </c:pt>
                <c:pt idx="93">
                  <c:v>0.98937799999999998</c:v>
                </c:pt>
                <c:pt idx="94">
                  <c:v>1.0132699999999999</c:v>
                </c:pt>
                <c:pt idx="95">
                  <c:v>1.021803</c:v>
                </c:pt>
                <c:pt idx="96">
                  <c:v>1.1327290000000001</c:v>
                </c:pt>
                <c:pt idx="97">
                  <c:v>1.3422099999999999</c:v>
                </c:pt>
                <c:pt idx="98">
                  <c:v>1.170701</c:v>
                </c:pt>
                <c:pt idx="99">
                  <c:v>1.196299</c:v>
                </c:pt>
                <c:pt idx="100">
                  <c:v>1.090492</c:v>
                </c:pt>
                <c:pt idx="101">
                  <c:v>1.0252159999999999</c:v>
                </c:pt>
                <c:pt idx="102">
                  <c:v>1.6114189999999999</c:v>
                </c:pt>
                <c:pt idx="103">
                  <c:v>1.8614310000000001</c:v>
                </c:pt>
                <c:pt idx="104">
                  <c:v>1.091772</c:v>
                </c:pt>
                <c:pt idx="105">
                  <c:v>1.1003050000000001</c:v>
                </c:pt>
                <c:pt idx="106">
                  <c:v>1.01583</c:v>
                </c:pt>
                <c:pt idx="107">
                  <c:v>1.370368</c:v>
                </c:pt>
                <c:pt idx="108">
                  <c:v>1.0303359999999999</c:v>
                </c:pt>
                <c:pt idx="109">
                  <c:v>1.2811999999999999</c:v>
                </c:pt>
                <c:pt idx="110">
                  <c:v>1.1011580000000001</c:v>
                </c:pt>
                <c:pt idx="111">
                  <c:v>1.0252159999999999</c:v>
                </c:pt>
                <c:pt idx="112">
                  <c:v>1.0209490000000001</c:v>
                </c:pt>
                <c:pt idx="113">
                  <c:v>1.0175369999999999</c:v>
                </c:pt>
                <c:pt idx="114">
                  <c:v>1.0333220000000001</c:v>
                </c:pt>
                <c:pt idx="115">
                  <c:v>1.047401</c:v>
                </c:pt>
                <c:pt idx="116">
                  <c:v>1.022656</c:v>
                </c:pt>
                <c:pt idx="117">
                  <c:v>1.0452680000000001</c:v>
                </c:pt>
                <c:pt idx="118">
                  <c:v>1.048681</c:v>
                </c:pt>
                <c:pt idx="119">
                  <c:v>1.1647270000000001</c:v>
                </c:pt>
                <c:pt idx="120">
                  <c:v>1.3119179999999999</c:v>
                </c:pt>
                <c:pt idx="121">
                  <c:v>1.29016</c:v>
                </c:pt>
                <c:pt idx="122">
                  <c:v>1.2078180000000001</c:v>
                </c:pt>
                <c:pt idx="123">
                  <c:v>1.4612419999999999</c:v>
                </c:pt>
                <c:pt idx="124">
                  <c:v>1.0384420000000001</c:v>
                </c:pt>
                <c:pt idx="125">
                  <c:v>1.079826</c:v>
                </c:pt>
                <c:pt idx="126">
                  <c:v>1.2637080000000001</c:v>
                </c:pt>
                <c:pt idx="127">
                  <c:v>1.086652</c:v>
                </c:pt>
                <c:pt idx="128">
                  <c:v>1.2671209999999999</c:v>
                </c:pt>
                <c:pt idx="129">
                  <c:v>1.0136970000000001</c:v>
                </c:pt>
                <c:pt idx="130">
                  <c:v>0.99407100000000004</c:v>
                </c:pt>
                <c:pt idx="131">
                  <c:v>1.0555079999999999</c:v>
                </c:pt>
                <c:pt idx="132">
                  <c:v>1.1233439999999999</c:v>
                </c:pt>
                <c:pt idx="133">
                  <c:v>1.0883590000000001</c:v>
                </c:pt>
                <c:pt idx="134">
                  <c:v>1.185206</c:v>
                </c:pt>
                <c:pt idx="135">
                  <c:v>1.0358830000000001</c:v>
                </c:pt>
                <c:pt idx="136">
                  <c:v>1.01711</c:v>
                </c:pt>
                <c:pt idx="137">
                  <c:v>1.0303359999999999</c:v>
                </c:pt>
                <c:pt idx="138">
                  <c:v>1.0252159999999999</c:v>
                </c:pt>
                <c:pt idx="139">
                  <c:v>1.3481829999999999</c:v>
                </c:pt>
                <c:pt idx="140">
                  <c:v>1.1561950000000001</c:v>
                </c:pt>
                <c:pt idx="141">
                  <c:v>1.1860599999999999</c:v>
                </c:pt>
                <c:pt idx="142">
                  <c:v>1.0175369999999999</c:v>
                </c:pt>
                <c:pt idx="143">
                  <c:v>1.1263289999999999</c:v>
                </c:pt>
                <c:pt idx="144">
                  <c:v>1.0264960000000001</c:v>
                </c:pt>
                <c:pt idx="145">
                  <c:v>1.2052579999999999</c:v>
                </c:pt>
                <c:pt idx="146">
                  <c:v>1.675416</c:v>
                </c:pt>
                <c:pt idx="147">
                  <c:v>1.0341750000000001</c:v>
                </c:pt>
                <c:pt idx="148">
                  <c:v>1.059774</c:v>
                </c:pt>
                <c:pt idx="149">
                  <c:v>1.322584</c:v>
                </c:pt>
                <c:pt idx="150">
                  <c:v>1.4232720000000001</c:v>
                </c:pt>
                <c:pt idx="151">
                  <c:v>1.3473299999999999</c:v>
                </c:pt>
                <c:pt idx="152">
                  <c:v>1.0333220000000001</c:v>
                </c:pt>
                <c:pt idx="153">
                  <c:v>1.4121779999999999</c:v>
                </c:pt>
                <c:pt idx="154">
                  <c:v>1.035882</c:v>
                </c:pt>
                <c:pt idx="155">
                  <c:v>1.0141230000000001</c:v>
                </c:pt>
                <c:pt idx="156">
                  <c:v>1.024362</c:v>
                </c:pt>
                <c:pt idx="157">
                  <c:v>1.190326</c:v>
                </c:pt>
                <c:pt idx="158">
                  <c:v>1.0307630000000001</c:v>
                </c:pt>
                <c:pt idx="159">
                  <c:v>1.0567869999999999</c:v>
                </c:pt>
                <c:pt idx="160">
                  <c:v>1.096465</c:v>
                </c:pt>
                <c:pt idx="161">
                  <c:v>1.1011580000000001</c:v>
                </c:pt>
                <c:pt idx="162">
                  <c:v>1.099451</c:v>
                </c:pt>
                <c:pt idx="163">
                  <c:v>1.0392950000000001</c:v>
                </c:pt>
                <c:pt idx="164">
                  <c:v>1.1067039999999999</c:v>
                </c:pt>
                <c:pt idx="165">
                  <c:v>1.1361429999999999</c:v>
                </c:pt>
                <c:pt idx="166">
                  <c:v>1.0354559999999999</c:v>
                </c:pt>
                <c:pt idx="167">
                  <c:v>1.0802529999999999</c:v>
                </c:pt>
                <c:pt idx="168">
                  <c:v>1.1647270000000001</c:v>
                </c:pt>
                <c:pt idx="169">
                  <c:v>1.0307630000000001</c:v>
                </c:pt>
                <c:pt idx="170">
                  <c:v>1.154061</c:v>
                </c:pt>
                <c:pt idx="171">
                  <c:v>1.029056</c:v>
                </c:pt>
                <c:pt idx="172">
                  <c:v>1.109691</c:v>
                </c:pt>
                <c:pt idx="173">
                  <c:v>1.317464</c:v>
                </c:pt>
                <c:pt idx="174">
                  <c:v>1.570036</c:v>
                </c:pt>
                <c:pt idx="175">
                  <c:v>1.8392459999999999</c:v>
                </c:pt>
                <c:pt idx="176">
                  <c:v>1.02223</c:v>
                </c:pt>
                <c:pt idx="177">
                  <c:v>1.191179</c:v>
                </c:pt>
                <c:pt idx="178">
                  <c:v>1.107985</c:v>
                </c:pt>
                <c:pt idx="179">
                  <c:v>1.745811</c:v>
                </c:pt>
                <c:pt idx="180">
                  <c:v>1.1288899999999999</c:v>
                </c:pt>
                <c:pt idx="181">
                  <c:v>1.1237699999999999</c:v>
                </c:pt>
                <c:pt idx="182">
                  <c:v>1.203552</c:v>
                </c:pt>
                <c:pt idx="183">
                  <c:v>1.0712930000000001</c:v>
                </c:pt>
                <c:pt idx="184">
                  <c:v>1.082813</c:v>
                </c:pt>
                <c:pt idx="185">
                  <c:v>1.035882</c:v>
                </c:pt>
                <c:pt idx="186">
                  <c:v>1.01583</c:v>
                </c:pt>
                <c:pt idx="187">
                  <c:v>1.0772660000000001</c:v>
                </c:pt>
                <c:pt idx="188">
                  <c:v>1.035029</c:v>
                </c:pt>
                <c:pt idx="189">
                  <c:v>1.1391290000000001</c:v>
                </c:pt>
                <c:pt idx="190">
                  <c:v>1.186912</c:v>
                </c:pt>
                <c:pt idx="191">
                  <c:v>1.111397</c:v>
                </c:pt>
                <c:pt idx="192">
                  <c:v>1.0256419999999999</c:v>
                </c:pt>
                <c:pt idx="193">
                  <c:v>1.0256419999999999</c:v>
                </c:pt>
                <c:pt idx="194">
                  <c:v>1.113531</c:v>
                </c:pt>
                <c:pt idx="195">
                  <c:v>1.147662</c:v>
                </c:pt>
                <c:pt idx="196">
                  <c:v>1.058921</c:v>
                </c:pt>
                <c:pt idx="197">
                  <c:v>1.040575</c:v>
                </c:pt>
                <c:pt idx="198">
                  <c:v>1.1199300000000001</c:v>
                </c:pt>
                <c:pt idx="199">
                  <c:v>1.002178</c:v>
                </c:pt>
                <c:pt idx="200">
                  <c:v>1.476602</c:v>
                </c:pt>
                <c:pt idx="201">
                  <c:v>1.035029</c:v>
                </c:pt>
                <c:pt idx="202">
                  <c:v>1.4044989999999999</c:v>
                </c:pt>
                <c:pt idx="203">
                  <c:v>1.1071310000000001</c:v>
                </c:pt>
                <c:pt idx="204">
                  <c:v>0.97913899999999998</c:v>
                </c:pt>
                <c:pt idx="205">
                  <c:v>0.88570499999999996</c:v>
                </c:pt>
                <c:pt idx="206">
                  <c:v>0.98937900000000001</c:v>
                </c:pt>
                <c:pt idx="207">
                  <c:v>1.0439879999999999</c:v>
                </c:pt>
                <c:pt idx="208">
                  <c:v>1.6493910000000001</c:v>
                </c:pt>
                <c:pt idx="209">
                  <c:v>0.95524699999999996</c:v>
                </c:pt>
                <c:pt idx="210">
                  <c:v>0.96548599999999996</c:v>
                </c:pt>
                <c:pt idx="211">
                  <c:v>1.503053</c:v>
                </c:pt>
                <c:pt idx="212">
                  <c:v>1.312772</c:v>
                </c:pt>
                <c:pt idx="213">
                  <c:v>1.0188170000000001</c:v>
                </c:pt>
                <c:pt idx="214">
                  <c:v>0.97273900000000002</c:v>
                </c:pt>
                <c:pt idx="215">
                  <c:v>1.046975</c:v>
                </c:pt>
                <c:pt idx="216">
                  <c:v>0.92794200000000004</c:v>
                </c:pt>
                <c:pt idx="217">
                  <c:v>1.295706</c:v>
                </c:pt>
                <c:pt idx="218">
                  <c:v>0.97444600000000003</c:v>
                </c:pt>
                <c:pt idx="219">
                  <c:v>0.97615200000000002</c:v>
                </c:pt>
                <c:pt idx="220">
                  <c:v>1.5034799999999999</c:v>
                </c:pt>
                <c:pt idx="221">
                  <c:v>0.98212600000000005</c:v>
                </c:pt>
                <c:pt idx="222">
                  <c:v>1.0439890000000001</c:v>
                </c:pt>
                <c:pt idx="223">
                  <c:v>1.1096900000000001</c:v>
                </c:pt>
                <c:pt idx="224">
                  <c:v>1.011563</c:v>
                </c:pt>
                <c:pt idx="225">
                  <c:v>1.070867</c:v>
                </c:pt>
                <c:pt idx="226">
                  <c:v>1.0657460000000001</c:v>
                </c:pt>
                <c:pt idx="227">
                  <c:v>0.98212500000000003</c:v>
                </c:pt>
                <c:pt idx="228">
                  <c:v>1.011137</c:v>
                </c:pt>
                <c:pt idx="229">
                  <c:v>1.058495</c:v>
                </c:pt>
                <c:pt idx="230">
                  <c:v>1.01583</c:v>
                </c:pt>
                <c:pt idx="231">
                  <c:v>1.4309499999999999</c:v>
                </c:pt>
                <c:pt idx="232">
                  <c:v>1.17198</c:v>
                </c:pt>
                <c:pt idx="233">
                  <c:v>1.0678799999999999</c:v>
                </c:pt>
                <c:pt idx="234">
                  <c:v>1.3306899999999999</c:v>
                </c:pt>
                <c:pt idx="235">
                  <c:v>1.269255</c:v>
                </c:pt>
                <c:pt idx="236">
                  <c:v>1.516705</c:v>
                </c:pt>
                <c:pt idx="237">
                  <c:v>1.5346249999999999</c:v>
                </c:pt>
                <c:pt idx="238">
                  <c:v>1.1177969999999999</c:v>
                </c:pt>
                <c:pt idx="239">
                  <c:v>1.1728339999999999</c:v>
                </c:pt>
                <c:pt idx="240">
                  <c:v>1.0683069999999999</c:v>
                </c:pt>
                <c:pt idx="241">
                  <c:v>1.3818870000000001</c:v>
                </c:pt>
                <c:pt idx="242">
                  <c:v>1.319172</c:v>
                </c:pt>
                <c:pt idx="243">
                  <c:v>1.353302</c:v>
                </c:pt>
                <c:pt idx="244">
                  <c:v>1.1574739999999999</c:v>
                </c:pt>
                <c:pt idx="245">
                  <c:v>1.3358099999999999</c:v>
                </c:pt>
                <c:pt idx="246">
                  <c:v>1.171554</c:v>
                </c:pt>
                <c:pt idx="247">
                  <c:v>1.401513</c:v>
                </c:pt>
                <c:pt idx="248">
                  <c:v>1.1186499999999999</c:v>
                </c:pt>
                <c:pt idx="249">
                  <c:v>1.4505760000000001</c:v>
                </c:pt>
                <c:pt idx="250">
                  <c:v>1.258588</c:v>
                </c:pt>
                <c:pt idx="251">
                  <c:v>1.092625</c:v>
                </c:pt>
                <c:pt idx="252">
                  <c:v>1.0678799999999999</c:v>
                </c:pt>
                <c:pt idx="253">
                  <c:v>1.198858</c:v>
                </c:pt>
                <c:pt idx="254">
                  <c:v>1.1625939999999999</c:v>
                </c:pt>
                <c:pt idx="255">
                  <c:v>1.22403</c:v>
                </c:pt>
                <c:pt idx="256">
                  <c:v>1.1980059999999999</c:v>
                </c:pt>
                <c:pt idx="257">
                  <c:v>1.0247889999999999</c:v>
                </c:pt>
                <c:pt idx="258">
                  <c:v>1.210378</c:v>
                </c:pt>
                <c:pt idx="259">
                  <c:v>1.264561</c:v>
                </c:pt>
                <c:pt idx="260">
                  <c:v>1.817914</c:v>
                </c:pt>
                <c:pt idx="261">
                  <c:v>1.1391290000000001</c:v>
                </c:pt>
                <c:pt idx="262">
                  <c:v>1.8153539999999999</c:v>
                </c:pt>
                <c:pt idx="263">
                  <c:v>1.165581</c:v>
                </c:pt>
                <c:pt idx="264">
                  <c:v>1.158328</c:v>
                </c:pt>
                <c:pt idx="265">
                  <c:v>1.2765070000000001</c:v>
                </c:pt>
                <c:pt idx="266">
                  <c:v>1.1881930000000001</c:v>
                </c:pt>
                <c:pt idx="267">
                  <c:v>1.1391290000000001</c:v>
                </c:pt>
                <c:pt idx="268">
                  <c:v>1.2880259999999999</c:v>
                </c:pt>
                <c:pt idx="269">
                  <c:v>1.185632</c:v>
                </c:pt>
                <c:pt idx="270">
                  <c:v>1.2317100000000001</c:v>
                </c:pt>
                <c:pt idx="271">
                  <c:v>1.2679750000000001</c:v>
                </c:pt>
                <c:pt idx="272">
                  <c:v>1.209951</c:v>
                </c:pt>
                <c:pt idx="273">
                  <c:v>1.160461</c:v>
                </c:pt>
                <c:pt idx="274">
                  <c:v>1.1502220000000001</c:v>
                </c:pt>
                <c:pt idx="275">
                  <c:v>1.2376830000000001</c:v>
                </c:pt>
                <c:pt idx="276">
                  <c:v>1.1741140000000001</c:v>
                </c:pt>
                <c:pt idx="277">
                  <c:v>1.402793</c:v>
                </c:pt>
                <c:pt idx="278">
                  <c:v>1.127183</c:v>
                </c:pt>
                <c:pt idx="279">
                  <c:v>1.4702010000000001</c:v>
                </c:pt>
                <c:pt idx="280">
                  <c:v>1.0687329999999999</c:v>
                </c:pt>
                <c:pt idx="281">
                  <c:v>1.6758420000000001</c:v>
                </c:pt>
                <c:pt idx="282">
                  <c:v>1.3993800000000001</c:v>
                </c:pt>
                <c:pt idx="283">
                  <c:v>1.4736149999999999</c:v>
                </c:pt>
                <c:pt idx="284">
                  <c:v>1.295706</c:v>
                </c:pt>
                <c:pt idx="285">
                  <c:v>1.346476</c:v>
                </c:pt>
                <c:pt idx="286">
                  <c:v>1.4497230000000001</c:v>
                </c:pt>
                <c:pt idx="287">
                  <c:v>1.2602949999999999</c:v>
                </c:pt>
                <c:pt idx="288">
                  <c:v>1.5751550000000001</c:v>
                </c:pt>
                <c:pt idx="289">
                  <c:v>1.139983</c:v>
                </c:pt>
                <c:pt idx="290">
                  <c:v>1.1049979999999999</c:v>
                </c:pt>
                <c:pt idx="291">
                  <c:v>1.165154</c:v>
                </c:pt>
                <c:pt idx="292">
                  <c:v>1.509879</c:v>
                </c:pt>
                <c:pt idx="293">
                  <c:v>1.308505</c:v>
                </c:pt>
                <c:pt idx="294">
                  <c:v>1.209951</c:v>
                </c:pt>
                <c:pt idx="295">
                  <c:v>1.3686609999999999</c:v>
                </c:pt>
                <c:pt idx="296">
                  <c:v>1.152355</c:v>
                </c:pt>
                <c:pt idx="297">
                  <c:v>1.4322299999999999</c:v>
                </c:pt>
                <c:pt idx="298">
                  <c:v>1.211657</c:v>
                </c:pt>
                <c:pt idx="299">
                  <c:v>1.2568809999999999</c:v>
                </c:pt>
                <c:pt idx="300">
                  <c:v>1.4010860000000001</c:v>
                </c:pt>
                <c:pt idx="301">
                  <c:v>1.1805140000000001</c:v>
                </c:pt>
                <c:pt idx="302">
                  <c:v>1.6318980000000001</c:v>
                </c:pt>
                <c:pt idx="303">
                  <c:v>1.1749670000000001</c:v>
                </c:pt>
                <c:pt idx="304">
                  <c:v>1.146809</c:v>
                </c:pt>
                <c:pt idx="305">
                  <c:v>1.24451</c:v>
                </c:pt>
                <c:pt idx="306">
                  <c:v>1.0678799999999999</c:v>
                </c:pt>
                <c:pt idx="307">
                  <c:v>1.0495350000000001</c:v>
                </c:pt>
                <c:pt idx="308">
                  <c:v>1.2146440000000001</c:v>
                </c:pt>
                <c:pt idx="309">
                  <c:v>1.177953</c:v>
                </c:pt>
                <c:pt idx="310">
                  <c:v>1.0747059999999999</c:v>
                </c:pt>
                <c:pt idx="311">
                  <c:v>1.0772660000000001</c:v>
                </c:pt>
                <c:pt idx="312">
                  <c:v>1.167287</c:v>
                </c:pt>
                <c:pt idx="313">
                  <c:v>1.265841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F4-4F9A-89D5-938047348294}"/>
            </c:ext>
          </c:extLst>
        </c:ser>
        <c:ser>
          <c:idx val="1"/>
          <c:order val="1"/>
          <c:tx>
            <c:strRef>
              <c:f>'Tree Append'!$E$1</c:f>
              <c:strCache>
                <c:ptCount val="1"/>
                <c:pt idx="0">
                  <c:v>XML Save Time</c:v>
                </c:pt>
              </c:strCache>
            </c:strRef>
          </c:tx>
          <c:spPr>
            <a:ln w="15875" cap="rnd">
              <a:solidFill>
                <a:srgbClr val="0066CC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1014699403875417E-2"/>
                  <c:y val="0.152330828191068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cmr10" panose="020B0500000000000000" pitchFamily="34" charset="0"/>
                      <a:ea typeface="Linux Biolinum" panose="02000503000000000000" pitchFamily="2" charset="0"/>
                      <a:cs typeface="Linux Biolinum" panose="02000503000000000000" pitchFamily="2" charset="0"/>
                    </a:defRPr>
                  </a:pPr>
                  <a:endParaRPr lang="id-ID"/>
                </a:p>
              </c:txPr>
            </c:trendlineLbl>
          </c:trendline>
          <c:cat>
            <c:numRef>
              <c:f>'Tree Append'!$C$3:$C$316</c:f>
              <c:numCache>
                <c:formatCode>0</c:formatCode>
                <c:ptCount val="31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4.5999999999999996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8.1999999999999993</c:v>
                </c:pt>
                <c:pt idx="41">
                  <c:v>8.4</c:v>
                </c:pt>
                <c:pt idx="42">
                  <c:v>8.6</c:v>
                </c:pt>
                <c:pt idx="43">
                  <c:v>8.8000000000000007</c:v>
                </c:pt>
                <c:pt idx="44">
                  <c:v>9</c:v>
                </c:pt>
                <c:pt idx="45">
                  <c:v>9.1999999999999993</c:v>
                </c:pt>
                <c:pt idx="46">
                  <c:v>9.4</c:v>
                </c:pt>
                <c:pt idx="47">
                  <c:v>9.6</c:v>
                </c:pt>
                <c:pt idx="48">
                  <c:v>9.8000000000000007</c:v>
                </c:pt>
                <c:pt idx="49">
                  <c:v>10</c:v>
                </c:pt>
                <c:pt idx="50">
                  <c:v>10.199999999999999</c:v>
                </c:pt>
                <c:pt idx="51">
                  <c:v>10.4</c:v>
                </c:pt>
                <c:pt idx="52">
                  <c:v>10.6</c:v>
                </c:pt>
                <c:pt idx="53">
                  <c:v>10.8</c:v>
                </c:pt>
                <c:pt idx="54">
                  <c:v>11</c:v>
                </c:pt>
                <c:pt idx="55">
                  <c:v>11.2</c:v>
                </c:pt>
                <c:pt idx="56">
                  <c:v>11.4</c:v>
                </c:pt>
                <c:pt idx="57">
                  <c:v>11.6</c:v>
                </c:pt>
                <c:pt idx="58">
                  <c:v>11.8</c:v>
                </c:pt>
                <c:pt idx="59">
                  <c:v>12</c:v>
                </c:pt>
                <c:pt idx="60">
                  <c:v>12.2</c:v>
                </c:pt>
                <c:pt idx="61">
                  <c:v>12.4</c:v>
                </c:pt>
                <c:pt idx="62">
                  <c:v>12.6</c:v>
                </c:pt>
                <c:pt idx="63">
                  <c:v>12.8</c:v>
                </c:pt>
                <c:pt idx="64">
                  <c:v>13</c:v>
                </c:pt>
                <c:pt idx="65">
                  <c:v>13.2</c:v>
                </c:pt>
                <c:pt idx="66">
                  <c:v>13.4</c:v>
                </c:pt>
                <c:pt idx="67">
                  <c:v>13.6</c:v>
                </c:pt>
                <c:pt idx="68">
                  <c:v>13.8</c:v>
                </c:pt>
                <c:pt idx="69">
                  <c:v>14</c:v>
                </c:pt>
                <c:pt idx="70">
                  <c:v>14.2</c:v>
                </c:pt>
                <c:pt idx="71">
                  <c:v>14.4</c:v>
                </c:pt>
                <c:pt idx="72">
                  <c:v>14.6</c:v>
                </c:pt>
                <c:pt idx="73">
                  <c:v>14.8</c:v>
                </c:pt>
                <c:pt idx="74">
                  <c:v>15</c:v>
                </c:pt>
                <c:pt idx="75">
                  <c:v>15.2</c:v>
                </c:pt>
                <c:pt idx="76">
                  <c:v>15.4</c:v>
                </c:pt>
                <c:pt idx="77">
                  <c:v>15.6</c:v>
                </c:pt>
                <c:pt idx="78">
                  <c:v>15.8</c:v>
                </c:pt>
                <c:pt idx="79">
                  <c:v>16</c:v>
                </c:pt>
                <c:pt idx="80">
                  <c:v>16.2</c:v>
                </c:pt>
                <c:pt idx="81">
                  <c:v>16.399999999999999</c:v>
                </c:pt>
                <c:pt idx="82">
                  <c:v>16.600000000000001</c:v>
                </c:pt>
                <c:pt idx="83">
                  <c:v>16.8</c:v>
                </c:pt>
                <c:pt idx="84">
                  <c:v>17</c:v>
                </c:pt>
                <c:pt idx="85">
                  <c:v>17.2</c:v>
                </c:pt>
                <c:pt idx="86">
                  <c:v>17.399999999999999</c:v>
                </c:pt>
                <c:pt idx="87">
                  <c:v>17.600000000000001</c:v>
                </c:pt>
                <c:pt idx="88">
                  <c:v>17.8</c:v>
                </c:pt>
                <c:pt idx="89">
                  <c:v>18</c:v>
                </c:pt>
                <c:pt idx="90">
                  <c:v>18.2</c:v>
                </c:pt>
                <c:pt idx="91">
                  <c:v>18.399999999999999</c:v>
                </c:pt>
                <c:pt idx="92">
                  <c:v>18.600000000000001</c:v>
                </c:pt>
                <c:pt idx="93">
                  <c:v>18.8</c:v>
                </c:pt>
                <c:pt idx="94">
                  <c:v>19</c:v>
                </c:pt>
                <c:pt idx="95">
                  <c:v>19.2</c:v>
                </c:pt>
                <c:pt idx="96">
                  <c:v>19.399999999999999</c:v>
                </c:pt>
                <c:pt idx="97">
                  <c:v>19.600000000000001</c:v>
                </c:pt>
                <c:pt idx="98">
                  <c:v>19.8</c:v>
                </c:pt>
                <c:pt idx="99">
                  <c:v>20</c:v>
                </c:pt>
                <c:pt idx="100">
                  <c:v>20.2</c:v>
                </c:pt>
                <c:pt idx="101">
                  <c:v>20.399999999999999</c:v>
                </c:pt>
                <c:pt idx="102">
                  <c:v>20.6</c:v>
                </c:pt>
                <c:pt idx="103">
                  <c:v>20.8</c:v>
                </c:pt>
                <c:pt idx="104">
                  <c:v>21</c:v>
                </c:pt>
                <c:pt idx="105">
                  <c:v>21.2</c:v>
                </c:pt>
                <c:pt idx="106">
                  <c:v>21.4</c:v>
                </c:pt>
                <c:pt idx="107">
                  <c:v>21.6</c:v>
                </c:pt>
                <c:pt idx="108">
                  <c:v>21.8</c:v>
                </c:pt>
                <c:pt idx="109">
                  <c:v>22</c:v>
                </c:pt>
                <c:pt idx="110">
                  <c:v>22.2</c:v>
                </c:pt>
                <c:pt idx="111">
                  <c:v>22.4</c:v>
                </c:pt>
                <c:pt idx="112">
                  <c:v>22.6</c:v>
                </c:pt>
                <c:pt idx="113">
                  <c:v>22.8</c:v>
                </c:pt>
                <c:pt idx="114">
                  <c:v>23</c:v>
                </c:pt>
                <c:pt idx="115">
                  <c:v>23.2</c:v>
                </c:pt>
                <c:pt idx="116">
                  <c:v>23.4</c:v>
                </c:pt>
                <c:pt idx="117">
                  <c:v>23.6</c:v>
                </c:pt>
                <c:pt idx="118">
                  <c:v>23.8</c:v>
                </c:pt>
                <c:pt idx="119">
                  <c:v>24</c:v>
                </c:pt>
                <c:pt idx="120">
                  <c:v>24.2</c:v>
                </c:pt>
                <c:pt idx="121">
                  <c:v>24.4</c:v>
                </c:pt>
                <c:pt idx="122">
                  <c:v>24.6</c:v>
                </c:pt>
                <c:pt idx="123">
                  <c:v>24.8</c:v>
                </c:pt>
                <c:pt idx="124">
                  <c:v>25</c:v>
                </c:pt>
                <c:pt idx="125">
                  <c:v>25.2</c:v>
                </c:pt>
                <c:pt idx="126">
                  <c:v>25.4</c:v>
                </c:pt>
                <c:pt idx="127">
                  <c:v>25.6</c:v>
                </c:pt>
                <c:pt idx="128">
                  <c:v>25.8</c:v>
                </c:pt>
                <c:pt idx="129">
                  <c:v>26</c:v>
                </c:pt>
                <c:pt idx="130">
                  <c:v>26.2</c:v>
                </c:pt>
                <c:pt idx="131">
                  <c:v>26.4</c:v>
                </c:pt>
                <c:pt idx="132">
                  <c:v>26.6</c:v>
                </c:pt>
                <c:pt idx="133">
                  <c:v>26.8</c:v>
                </c:pt>
                <c:pt idx="134">
                  <c:v>27</c:v>
                </c:pt>
                <c:pt idx="135">
                  <c:v>27.2</c:v>
                </c:pt>
                <c:pt idx="136">
                  <c:v>27.4</c:v>
                </c:pt>
                <c:pt idx="137">
                  <c:v>27.6</c:v>
                </c:pt>
                <c:pt idx="138">
                  <c:v>27.8</c:v>
                </c:pt>
                <c:pt idx="139">
                  <c:v>28</c:v>
                </c:pt>
                <c:pt idx="140">
                  <c:v>28.2</c:v>
                </c:pt>
                <c:pt idx="141">
                  <c:v>28.4</c:v>
                </c:pt>
                <c:pt idx="142">
                  <c:v>28.6</c:v>
                </c:pt>
                <c:pt idx="143">
                  <c:v>28.8</c:v>
                </c:pt>
                <c:pt idx="144">
                  <c:v>29</c:v>
                </c:pt>
                <c:pt idx="145">
                  <c:v>29.2</c:v>
                </c:pt>
                <c:pt idx="146">
                  <c:v>29.4</c:v>
                </c:pt>
                <c:pt idx="147">
                  <c:v>29.6</c:v>
                </c:pt>
                <c:pt idx="148">
                  <c:v>29.8</c:v>
                </c:pt>
                <c:pt idx="149">
                  <c:v>30</c:v>
                </c:pt>
                <c:pt idx="150">
                  <c:v>30.2</c:v>
                </c:pt>
                <c:pt idx="151">
                  <c:v>30.4</c:v>
                </c:pt>
                <c:pt idx="152">
                  <c:v>30.6</c:v>
                </c:pt>
                <c:pt idx="153">
                  <c:v>30.8</c:v>
                </c:pt>
                <c:pt idx="154">
                  <c:v>31</c:v>
                </c:pt>
                <c:pt idx="155">
                  <c:v>31.2</c:v>
                </c:pt>
                <c:pt idx="156">
                  <c:v>31.4</c:v>
                </c:pt>
                <c:pt idx="157">
                  <c:v>31.6</c:v>
                </c:pt>
                <c:pt idx="158">
                  <c:v>31.8</c:v>
                </c:pt>
                <c:pt idx="159">
                  <c:v>32</c:v>
                </c:pt>
                <c:pt idx="160">
                  <c:v>32.200000000000003</c:v>
                </c:pt>
                <c:pt idx="161">
                  <c:v>32.4</c:v>
                </c:pt>
                <c:pt idx="162">
                  <c:v>32.6</c:v>
                </c:pt>
                <c:pt idx="163">
                  <c:v>32.799999999999997</c:v>
                </c:pt>
                <c:pt idx="164">
                  <c:v>33</c:v>
                </c:pt>
                <c:pt idx="165">
                  <c:v>33.200000000000003</c:v>
                </c:pt>
                <c:pt idx="166">
                  <c:v>33.4</c:v>
                </c:pt>
                <c:pt idx="167">
                  <c:v>33.6</c:v>
                </c:pt>
                <c:pt idx="168">
                  <c:v>33.799999999999997</c:v>
                </c:pt>
                <c:pt idx="169">
                  <c:v>34</c:v>
                </c:pt>
                <c:pt idx="170">
                  <c:v>34.200000000000003</c:v>
                </c:pt>
                <c:pt idx="171">
                  <c:v>34.4</c:v>
                </c:pt>
                <c:pt idx="172">
                  <c:v>34.6</c:v>
                </c:pt>
                <c:pt idx="173">
                  <c:v>34.799999999999997</c:v>
                </c:pt>
                <c:pt idx="174">
                  <c:v>35</c:v>
                </c:pt>
                <c:pt idx="175">
                  <c:v>35.200000000000003</c:v>
                </c:pt>
                <c:pt idx="176">
                  <c:v>35.4</c:v>
                </c:pt>
                <c:pt idx="177">
                  <c:v>35.6</c:v>
                </c:pt>
                <c:pt idx="178">
                  <c:v>35.799999999999997</c:v>
                </c:pt>
                <c:pt idx="179">
                  <c:v>36</c:v>
                </c:pt>
                <c:pt idx="180">
                  <c:v>36.200000000000003</c:v>
                </c:pt>
                <c:pt idx="181">
                  <c:v>36.4</c:v>
                </c:pt>
                <c:pt idx="182">
                  <c:v>36.6</c:v>
                </c:pt>
                <c:pt idx="183">
                  <c:v>36.799999999999997</c:v>
                </c:pt>
                <c:pt idx="184">
                  <c:v>37</c:v>
                </c:pt>
                <c:pt idx="185">
                  <c:v>37.200000000000003</c:v>
                </c:pt>
                <c:pt idx="186">
                  <c:v>37.4</c:v>
                </c:pt>
                <c:pt idx="187">
                  <c:v>37.6</c:v>
                </c:pt>
                <c:pt idx="188">
                  <c:v>37.799999999999997</c:v>
                </c:pt>
                <c:pt idx="189">
                  <c:v>38</c:v>
                </c:pt>
                <c:pt idx="190">
                  <c:v>38.200000000000003</c:v>
                </c:pt>
                <c:pt idx="191">
                  <c:v>38.4</c:v>
                </c:pt>
                <c:pt idx="192">
                  <c:v>38.6</c:v>
                </c:pt>
                <c:pt idx="193">
                  <c:v>38.799999999999997</c:v>
                </c:pt>
                <c:pt idx="194">
                  <c:v>39</c:v>
                </c:pt>
                <c:pt idx="195">
                  <c:v>39.200000000000003</c:v>
                </c:pt>
                <c:pt idx="196">
                  <c:v>39.4</c:v>
                </c:pt>
                <c:pt idx="197">
                  <c:v>39.6</c:v>
                </c:pt>
                <c:pt idx="198">
                  <c:v>39.799999999999997</c:v>
                </c:pt>
                <c:pt idx="199">
                  <c:v>40</c:v>
                </c:pt>
                <c:pt idx="200">
                  <c:v>40.200000000000003</c:v>
                </c:pt>
                <c:pt idx="201">
                  <c:v>40.4</c:v>
                </c:pt>
                <c:pt idx="202">
                  <c:v>40.6</c:v>
                </c:pt>
                <c:pt idx="203">
                  <c:v>40.799999999999997</c:v>
                </c:pt>
                <c:pt idx="204">
                  <c:v>41</c:v>
                </c:pt>
                <c:pt idx="205">
                  <c:v>41.2</c:v>
                </c:pt>
                <c:pt idx="206">
                  <c:v>41.4</c:v>
                </c:pt>
                <c:pt idx="207">
                  <c:v>41.6</c:v>
                </c:pt>
                <c:pt idx="208">
                  <c:v>41.8</c:v>
                </c:pt>
                <c:pt idx="209">
                  <c:v>42</c:v>
                </c:pt>
                <c:pt idx="210">
                  <c:v>42.2</c:v>
                </c:pt>
                <c:pt idx="211">
                  <c:v>42.4</c:v>
                </c:pt>
                <c:pt idx="212">
                  <c:v>42.6</c:v>
                </c:pt>
                <c:pt idx="213">
                  <c:v>42.8</c:v>
                </c:pt>
                <c:pt idx="214">
                  <c:v>43</c:v>
                </c:pt>
                <c:pt idx="215">
                  <c:v>43.2</c:v>
                </c:pt>
                <c:pt idx="216">
                  <c:v>43.4</c:v>
                </c:pt>
                <c:pt idx="217">
                  <c:v>43.6</c:v>
                </c:pt>
                <c:pt idx="218">
                  <c:v>43.8</c:v>
                </c:pt>
                <c:pt idx="219">
                  <c:v>44</c:v>
                </c:pt>
                <c:pt idx="220">
                  <c:v>44.2</c:v>
                </c:pt>
                <c:pt idx="221">
                  <c:v>44.4</c:v>
                </c:pt>
                <c:pt idx="222">
                  <c:v>44.6</c:v>
                </c:pt>
                <c:pt idx="223">
                  <c:v>44.8</c:v>
                </c:pt>
                <c:pt idx="224">
                  <c:v>45</c:v>
                </c:pt>
                <c:pt idx="225">
                  <c:v>45.2</c:v>
                </c:pt>
                <c:pt idx="226">
                  <c:v>45.4</c:v>
                </c:pt>
                <c:pt idx="227">
                  <c:v>45.6</c:v>
                </c:pt>
                <c:pt idx="228">
                  <c:v>45.8</c:v>
                </c:pt>
                <c:pt idx="229">
                  <c:v>46</c:v>
                </c:pt>
                <c:pt idx="230">
                  <c:v>46.2</c:v>
                </c:pt>
                <c:pt idx="231">
                  <c:v>46.4</c:v>
                </c:pt>
                <c:pt idx="232">
                  <c:v>46.6</c:v>
                </c:pt>
                <c:pt idx="233">
                  <c:v>46.8</c:v>
                </c:pt>
                <c:pt idx="234">
                  <c:v>47</c:v>
                </c:pt>
                <c:pt idx="235">
                  <c:v>47.2</c:v>
                </c:pt>
                <c:pt idx="236">
                  <c:v>47.4</c:v>
                </c:pt>
                <c:pt idx="237">
                  <c:v>47.6</c:v>
                </c:pt>
                <c:pt idx="238">
                  <c:v>47.8</c:v>
                </c:pt>
                <c:pt idx="239">
                  <c:v>48</c:v>
                </c:pt>
                <c:pt idx="240">
                  <c:v>48.2</c:v>
                </c:pt>
                <c:pt idx="241">
                  <c:v>48.4</c:v>
                </c:pt>
                <c:pt idx="242">
                  <c:v>48.6</c:v>
                </c:pt>
                <c:pt idx="243">
                  <c:v>48.8</c:v>
                </c:pt>
                <c:pt idx="244">
                  <c:v>49</c:v>
                </c:pt>
                <c:pt idx="245">
                  <c:v>49.2</c:v>
                </c:pt>
                <c:pt idx="246">
                  <c:v>49.4</c:v>
                </c:pt>
                <c:pt idx="247">
                  <c:v>49.6</c:v>
                </c:pt>
                <c:pt idx="248">
                  <c:v>49.8</c:v>
                </c:pt>
                <c:pt idx="249">
                  <c:v>50</c:v>
                </c:pt>
                <c:pt idx="250">
                  <c:v>50.2</c:v>
                </c:pt>
                <c:pt idx="251">
                  <c:v>50.4</c:v>
                </c:pt>
                <c:pt idx="252">
                  <c:v>50.6</c:v>
                </c:pt>
                <c:pt idx="253">
                  <c:v>50.8</c:v>
                </c:pt>
                <c:pt idx="254">
                  <c:v>51</c:v>
                </c:pt>
                <c:pt idx="255">
                  <c:v>51.2</c:v>
                </c:pt>
                <c:pt idx="256">
                  <c:v>51.4</c:v>
                </c:pt>
                <c:pt idx="257">
                  <c:v>51.6</c:v>
                </c:pt>
                <c:pt idx="258">
                  <c:v>51.8</c:v>
                </c:pt>
                <c:pt idx="259">
                  <c:v>52</c:v>
                </c:pt>
                <c:pt idx="260">
                  <c:v>52.2</c:v>
                </c:pt>
                <c:pt idx="261">
                  <c:v>52.4</c:v>
                </c:pt>
                <c:pt idx="262">
                  <c:v>52.6</c:v>
                </c:pt>
                <c:pt idx="263">
                  <c:v>52.8</c:v>
                </c:pt>
                <c:pt idx="264">
                  <c:v>53</c:v>
                </c:pt>
                <c:pt idx="265">
                  <c:v>53.2</c:v>
                </c:pt>
                <c:pt idx="266">
                  <c:v>53.4</c:v>
                </c:pt>
                <c:pt idx="267">
                  <c:v>53.6</c:v>
                </c:pt>
                <c:pt idx="268">
                  <c:v>53.8</c:v>
                </c:pt>
                <c:pt idx="269">
                  <c:v>54</c:v>
                </c:pt>
                <c:pt idx="270">
                  <c:v>54.2</c:v>
                </c:pt>
                <c:pt idx="271">
                  <c:v>54.4</c:v>
                </c:pt>
                <c:pt idx="272">
                  <c:v>54.6</c:v>
                </c:pt>
                <c:pt idx="273">
                  <c:v>54.8</c:v>
                </c:pt>
                <c:pt idx="274">
                  <c:v>55</c:v>
                </c:pt>
                <c:pt idx="275">
                  <c:v>55.2</c:v>
                </c:pt>
                <c:pt idx="276">
                  <c:v>55.4</c:v>
                </c:pt>
                <c:pt idx="277">
                  <c:v>55.6</c:v>
                </c:pt>
                <c:pt idx="278">
                  <c:v>55.8</c:v>
                </c:pt>
                <c:pt idx="279">
                  <c:v>56</c:v>
                </c:pt>
                <c:pt idx="280">
                  <c:v>56.2</c:v>
                </c:pt>
                <c:pt idx="281">
                  <c:v>56.4</c:v>
                </c:pt>
                <c:pt idx="282">
                  <c:v>56.6</c:v>
                </c:pt>
                <c:pt idx="283">
                  <c:v>56.8</c:v>
                </c:pt>
                <c:pt idx="284">
                  <c:v>57</c:v>
                </c:pt>
                <c:pt idx="285">
                  <c:v>57.2</c:v>
                </c:pt>
                <c:pt idx="286">
                  <c:v>57.4</c:v>
                </c:pt>
                <c:pt idx="287">
                  <c:v>57.6</c:v>
                </c:pt>
                <c:pt idx="288">
                  <c:v>57.8</c:v>
                </c:pt>
                <c:pt idx="289">
                  <c:v>58</c:v>
                </c:pt>
                <c:pt idx="290">
                  <c:v>58.2</c:v>
                </c:pt>
                <c:pt idx="291">
                  <c:v>58.4</c:v>
                </c:pt>
                <c:pt idx="292">
                  <c:v>58.6</c:v>
                </c:pt>
                <c:pt idx="293">
                  <c:v>58.8</c:v>
                </c:pt>
                <c:pt idx="294">
                  <c:v>59</c:v>
                </c:pt>
                <c:pt idx="295">
                  <c:v>59.2</c:v>
                </c:pt>
                <c:pt idx="296">
                  <c:v>59.4</c:v>
                </c:pt>
                <c:pt idx="297">
                  <c:v>59.6</c:v>
                </c:pt>
                <c:pt idx="298">
                  <c:v>59.8</c:v>
                </c:pt>
                <c:pt idx="299">
                  <c:v>60</c:v>
                </c:pt>
                <c:pt idx="300">
                  <c:v>60.2</c:v>
                </c:pt>
                <c:pt idx="301">
                  <c:v>60.4</c:v>
                </c:pt>
                <c:pt idx="302">
                  <c:v>60.6</c:v>
                </c:pt>
                <c:pt idx="303">
                  <c:v>60.8</c:v>
                </c:pt>
                <c:pt idx="304">
                  <c:v>61</c:v>
                </c:pt>
                <c:pt idx="305">
                  <c:v>61.2</c:v>
                </c:pt>
                <c:pt idx="306">
                  <c:v>61.4</c:v>
                </c:pt>
                <c:pt idx="307">
                  <c:v>61.6</c:v>
                </c:pt>
                <c:pt idx="308">
                  <c:v>61.8</c:v>
                </c:pt>
                <c:pt idx="309">
                  <c:v>62</c:v>
                </c:pt>
                <c:pt idx="310">
                  <c:v>62.2</c:v>
                </c:pt>
                <c:pt idx="311">
                  <c:v>62.4</c:v>
                </c:pt>
                <c:pt idx="312">
                  <c:v>62.6</c:v>
                </c:pt>
                <c:pt idx="313" formatCode="0.0">
                  <c:v>62.8</c:v>
                </c:pt>
              </c:numCache>
            </c:numRef>
          </c:cat>
          <c:val>
            <c:numRef>
              <c:f>'Tree Append'!$E$3:$E$316</c:f>
              <c:numCache>
                <c:formatCode>General</c:formatCode>
                <c:ptCount val="314"/>
                <c:pt idx="0">
                  <c:v>0.41725400000000001</c:v>
                </c:pt>
                <c:pt idx="1">
                  <c:v>0.63313399999999997</c:v>
                </c:pt>
                <c:pt idx="2">
                  <c:v>0.93647499999999995</c:v>
                </c:pt>
                <c:pt idx="3">
                  <c:v>1.2419500000000001</c:v>
                </c:pt>
                <c:pt idx="4">
                  <c:v>1.944625</c:v>
                </c:pt>
                <c:pt idx="5">
                  <c:v>1.8537509999999999</c:v>
                </c:pt>
                <c:pt idx="6">
                  <c:v>2.1814110000000002</c:v>
                </c:pt>
                <c:pt idx="7">
                  <c:v>2.4966979999999999</c:v>
                </c:pt>
                <c:pt idx="8">
                  <c:v>2.8030249999999999</c:v>
                </c:pt>
                <c:pt idx="9">
                  <c:v>3.2979280000000002</c:v>
                </c:pt>
                <c:pt idx="10">
                  <c:v>3.6324130000000001</c:v>
                </c:pt>
                <c:pt idx="11">
                  <c:v>3.854266</c:v>
                </c:pt>
                <c:pt idx="12">
                  <c:v>4.2873060000000001</c:v>
                </c:pt>
                <c:pt idx="13">
                  <c:v>4.5001990000000003</c:v>
                </c:pt>
                <c:pt idx="14">
                  <c:v>4.8816160000000002</c:v>
                </c:pt>
                <c:pt idx="15">
                  <c:v>6.3070209999999998</c:v>
                </c:pt>
                <c:pt idx="16">
                  <c:v>5.7276429999999996</c:v>
                </c:pt>
                <c:pt idx="17">
                  <c:v>6.2733160000000003</c:v>
                </c:pt>
                <c:pt idx="18">
                  <c:v>6.9640459999999997</c:v>
                </c:pt>
                <c:pt idx="19">
                  <c:v>9.2593700000000005</c:v>
                </c:pt>
                <c:pt idx="20">
                  <c:v>7.1632870000000004</c:v>
                </c:pt>
                <c:pt idx="21">
                  <c:v>8.4739249999999995</c:v>
                </c:pt>
                <c:pt idx="22">
                  <c:v>8.0114479999999997</c:v>
                </c:pt>
                <c:pt idx="23">
                  <c:v>8.197889</c:v>
                </c:pt>
                <c:pt idx="24">
                  <c:v>10.557636</c:v>
                </c:pt>
                <c:pt idx="25">
                  <c:v>9.1787349999999996</c:v>
                </c:pt>
                <c:pt idx="26">
                  <c:v>13.322264000000001</c:v>
                </c:pt>
                <c:pt idx="27">
                  <c:v>12.012478</c:v>
                </c:pt>
                <c:pt idx="28">
                  <c:v>9.7952300000000001</c:v>
                </c:pt>
                <c:pt idx="29">
                  <c:v>10.68904</c:v>
                </c:pt>
                <c:pt idx="30">
                  <c:v>12.490315000000001</c:v>
                </c:pt>
                <c:pt idx="31">
                  <c:v>16.140221</c:v>
                </c:pt>
                <c:pt idx="32">
                  <c:v>11.352892000000001</c:v>
                </c:pt>
                <c:pt idx="33">
                  <c:v>15.811707999999999</c:v>
                </c:pt>
                <c:pt idx="34">
                  <c:v>13.396925</c:v>
                </c:pt>
                <c:pt idx="35">
                  <c:v>17.551545999999998</c:v>
                </c:pt>
                <c:pt idx="36">
                  <c:v>16.115048999999999</c:v>
                </c:pt>
                <c:pt idx="37">
                  <c:v>13.500598999999999</c:v>
                </c:pt>
                <c:pt idx="38">
                  <c:v>13.928093000000001</c:v>
                </c:pt>
                <c:pt idx="39">
                  <c:v>15.898743</c:v>
                </c:pt>
                <c:pt idx="40">
                  <c:v>16.541263000000001</c:v>
                </c:pt>
                <c:pt idx="41">
                  <c:v>19.881001999999999</c:v>
                </c:pt>
                <c:pt idx="42">
                  <c:v>17.87238</c:v>
                </c:pt>
                <c:pt idx="43">
                  <c:v>26.614235000000001</c:v>
                </c:pt>
                <c:pt idx="44">
                  <c:v>16.573260999999999</c:v>
                </c:pt>
                <c:pt idx="45">
                  <c:v>18.380509</c:v>
                </c:pt>
                <c:pt idx="46">
                  <c:v>17.597622999999999</c:v>
                </c:pt>
                <c:pt idx="47">
                  <c:v>18.282381000000001</c:v>
                </c:pt>
                <c:pt idx="48">
                  <c:v>19.478680000000001</c:v>
                </c:pt>
                <c:pt idx="49">
                  <c:v>22.513797</c:v>
                </c:pt>
                <c:pt idx="50">
                  <c:v>18.745286</c:v>
                </c:pt>
                <c:pt idx="51">
                  <c:v>24.114124</c:v>
                </c:pt>
                <c:pt idx="52">
                  <c:v>21.829893999999999</c:v>
                </c:pt>
                <c:pt idx="53">
                  <c:v>20.205247</c:v>
                </c:pt>
                <c:pt idx="54">
                  <c:v>20.986425000000001</c:v>
                </c:pt>
                <c:pt idx="55">
                  <c:v>21.148548999999999</c:v>
                </c:pt>
                <c:pt idx="56">
                  <c:v>21.755231999999999</c:v>
                </c:pt>
                <c:pt idx="57">
                  <c:v>22.564142</c:v>
                </c:pt>
                <c:pt idx="58">
                  <c:v>23.095735000000001</c:v>
                </c:pt>
                <c:pt idx="59">
                  <c:v>27.181239999999999</c:v>
                </c:pt>
                <c:pt idx="60">
                  <c:v>22.729251000000001</c:v>
                </c:pt>
                <c:pt idx="61">
                  <c:v>24.218225</c:v>
                </c:pt>
                <c:pt idx="62">
                  <c:v>28.788820000000001</c:v>
                </c:pt>
                <c:pt idx="63">
                  <c:v>24.726353</c:v>
                </c:pt>
                <c:pt idx="64">
                  <c:v>30.551697000000001</c:v>
                </c:pt>
                <c:pt idx="65">
                  <c:v>26.792144</c:v>
                </c:pt>
                <c:pt idx="66">
                  <c:v>26.625328</c:v>
                </c:pt>
                <c:pt idx="67">
                  <c:v>25.849696000000002</c:v>
                </c:pt>
                <c:pt idx="68">
                  <c:v>36.143242000000001</c:v>
                </c:pt>
                <c:pt idx="69">
                  <c:v>33.686221000000003</c:v>
                </c:pt>
                <c:pt idx="70">
                  <c:v>29.282015999999999</c:v>
                </c:pt>
                <c:pt idx="71">
                  <c:v>28.537102000000001</c:v>
                </c:pt>
                <c:pt idx="72">
                  <c:v>37.043878999999997</c:v>
                </c:pt>
                <c:pt idx="73">
                  <c:v>31.892199999999999</c:v>
                </c:pt>
                <c:pt idx="74">
                  <c:v>30.386586999999999</c:v>
                </c:pt>
                <c:pt idx="75">
                  <c:v>30.334962999999998</c:v>
                </c:pt>
                <c:pt idx="76">
                  <c:v>40.696772000000003</c:v>
                </c:pt>
                <c:pt idx="77">
                  <c:v>47.810994999999998</c:v>
                </c:pt>
                <c:pt idx="78">
                  <c:v>32.844887</c:v>
                </c:pt>
                <c:pt idx="79">
                  <c:v>31.715571000000001</c:v>
                </c:pt>
                <c:pt idx="80">
                  <c:v>36.132148999999998</c:v>
                </c:pt>
                <c:pt idx="81">
                  <c:v>42.989534999999997</c:v>
                </c:pt>
                <c:pt idx="82">
                  <c:v>38.293934999999998</c:v>
                </c:pt>
                <c:pt idx="83">
                  <c:v>40.671173000000003</c:v>
                </c:pt>
                <c:pt idx="84">
                  <c:v>36.662889</c:v>
                </c:pt>
                <c:pt idx="85">
                  <c:v>38.941147000000001</c:v>
                </c:pt>
                <c:pt idx="86">
                  <c:v>36.099297999999997</c:v>
                </c:pt>
                <c:pt idx="87">
                  <c:v>45.194837999999997</c:v>
                </c:pt>
                <c:pt idx="88">
                  <c:v>44.478935</c:v>
                </c:pt>
                <c:pt idx="89">
                  <c:v>36.549829000000003</c:v>
                </c:pt>
                <c:pt idx="90">
                  <c:v>38.957787000000003</c:v>
                </c:pt>
                <c:pt idx="91">
                  <c:v>37.904412000000001</c:v>
                </c:pt>
                <c:pt idx="92">
                  <c:v>37.982059999999997</c:v>
                </c:pt>
                <c:pt idx="93">
                  <c:v>38.576371000000002</c:v>
                </c:pt>
                <c:pt idx="94">
                  <c:v>39.671982</c:v>
                </c:pt>
                <c:pt idx="95">
                  <c:v>40.046146</c:v>
                </c:pt>
                <c:pt idx="96">
                  <c:v>46.150511999999999</c:v>
                </c:pt>
                <c:pt idx="97">
                  <c:v>54.871462000000001</c:v>
                </c:pt>
                <c:pt idx="98">
                  <c:v>40.569206000000001</c:v>
                </c:pt>
                <c:pt idx="99">
                  <c:v>50.393447999999999</c:v>
                </c:pt>
                <c:pt idx="100">
                  <c:v>41.395181000000001</c:v>
                </c:pt>
                <c:pt idx="101">
                  <c:v>41.858938999999999</c:v>
                </c:pt>
                <c:pt idx="102">
                  <c:v>56.686815000000003</c:v>
                </c:pt>
                <c:pt idx="103">
                  <c:v>55.365938</c:v>
                </c:pt>
                <c:pt idx="104">
                  <c:v>46.750366999999997</c:v>
                </c:pt>
                <c:pt idx="105">
                  <c:v>44.531412000000003</c:v>
                </c:pt>
                <c:pt idx="106">
                  <c:v>44.323638000000003</c:v>
                </c:pt>
                <c:pt idx="107">
                  <c:v>51.070951999999998</c:v>
                </c:pt>
                <c:pt idx="108">
                  <c:v>45.801093000000002</c:v>
                </c:pt>
                <c:pt idx="109">
                  <c:v>53.915787999999999</c:v>
                </c:pt>
                <c:pt idx="110">
                  <c:v>47.140743999999998</c:v>
                </c:pt>
                <c:pt idx="111">
                  <c:v>47.567383</c:v>
                </c:pt>
                <c:pt idx="112">
                  <c:v>47.649724999999997</c:v>
                </c:pt>
                <c:pt idx="113">
                  <c:v>47.554583999999998</c:v>
                </c:pt>
                <c:pt idx="114">
                  <c:v>48.662995000000002</c:v>
                </c:pt>
                <c:pt idx="115">
                  <c:v>48.673661000000003</c:v>
                </c:pt>
                <c:pt idx="116">
                  <c:v>48.824691999999999</c:v>
                </c:pt>
                <c:pt idx="117">
                  <c:v>49.954433999999999</c:v>
                </c:pt>
                <c:pt idx="118">
                  <c:v>50.662658</c:v>
                </c:pt>
                <c:pt idx="119">
                  <c:v>50.787236</c:v>
                </c:pt>
                <c:pt idx="120">
                  <c:v>52.044972000000001</c:v>
                </c:pt>
                <c:pt idx="121">
                  <c:v>66.595530999999994</c:v>
                </c:pt>
                <c:pt idx="122">
                  <c:v>61.786017999999999</c:v>
                </c:pt>
                <c:pt idx="123">
                  <c:v>60.411810000000003</c:v>
                </c:pt>
                <c:pt idx="124">
                  <c:v>53.569783000000001</c:v>
                </c:pt>
                <c:pt idx="125">
                  <c:v>56.289614</c:v>
                </c:pt>
                <c:pt idx="126">
                  <c:v>65.409898999999996</c:v>
                </c:pt>
                <c:pt idx="127">
                  <c:v>60.082444000000002</c:v>
                </c:pt>
                <c:pt idx="128">
                  <c:v>55.307915000000001</c:v>
                </c:pt>
                <c:pt idx="129">
                  <c:v>54.498578000000002</c:v>
                </c:pt>
                <c:pt idx="130">
                  <c:v>55.335645999999997</c:v>
                </c:pt>
                <c:pt idx="131">
                  <c:v>56.228603999999997</c:v>
                </c:pt>
                <c:pt idx="132">
                  <c:v>62.867123999999997</c:v>
                </c:pt>
                <c:pt idx="133">
                  <c:v>57.102789000000001</c:v>
                </c:pt>
                <c:pt idx="134">
                  <c:v>69.730483000000007</c:v>
                </c:pt>
                <c:pt idx="135">
                  <c:v>57.156545999999999</c:v>
                </c:pt>
                <c:pt idx="136">
                  <c:v>60.229208</c:v>
                </c:pt>
                <c:pt idx="137">
                  <c:v>58.914729999999999</c:v>
                </c:pt>
                <c:pt idx="138">
                  <c:v>58.467610999999998</c:v>
                </c:pt>
                <c:pt idx="139">
                  <c:v>79.104619</c:v>
                </c:pt>
                <c:pt idx="140">
                  <c:v>70.824387999999999</c:v>
                </c:pt>
                <c:pt idx="141">
                  <c:v>73.874437999999998</c:v>
                </c:pt>
                <c:pt idx="142">
                  <c:v>64.455078</c:v>
                </c:pt>
                <c:pt idx="143">
                  <c:v>65.199991999999995</c:v>
                </c:pt>
                <c:pt idx="144">
                  <c:v>61.128991999999997</c:v>
                </c:pt>
                <c:pt idx="145">
                  <c:v>71.828271999999998</c:v>
                </c:pt>
                <c:pt idx="146">
                  <c:v>74.809634000000003</c:v>
                </c:pt>
                <c:pt idx="147">
                  <c:v>62.103012</c:v>
                </c:pt>
                <c:pt idx="148">
                  <c:v>62.775821999999998</c:v>
                </c:pt>
                <c:pt idx="149">
                  <c:v>68.360114999999993</c:v>
                </c:pt>
                <c:pt idx="150">
                  <c:v>67.860093000000006</c:v>
                </c:pt>
                <c:pt idx="151">
                  <c:v>63.980227999999997</c:v>
                </c:pt>
                <c:pt idx="152">
                  <c:v>64.884704999999997</c:v>
                </c:pt>
                <c:pt idx="153">
                  <c:v>79.019290999999996</c:v>
                </c:pt>
                <c:pt idx="154">
                  <c:v>66.588278000000003</c:v>
                </c:pt>
                <c:pt idx="155">
                  <c:v>66.508495999999994</c:v>
                </c:pt>
                <c:pt idx="156">
                  <c:v>66.924470999999997</c:v>
                </c:pt>
                <c:pt idx="157">
                  <c:v>79.192933999999994</c:v>
                </c:pt>
                <c:pt idx="158">
                  <c:v>66.667634000000007</c:v>
                </c:pt>
                <c:pt idx="159">
                  <c:v>67.787991000000005</c:v>
                </c:pt>
                <c:pt idx="160">
                  <c:v>69.204862000000006</c:v>
                </c:pt>
                <c:pt idx="161">
                  <c:v>72.237847000000002</c:v>
                </c:pt>
                <c:pt idx="162">
                  <c:v>69.477912000000003</c:v>
                </c:pt>
                <c:pt idx="163">
                  <c:v>76.707755000000006</c:v>
                </c:pt>
                <c:pt idx="164">
                  <c:v>74.831818999999996</c:v>
                </c:pt>
                <c:pt idx="165">
                  <c:v>78.349466000000007</c:v>
                </c:pt>
                <c:pt idx="166">
                  <c:v>71.424244000000002</c:v>
                </c:pt>
                <c:pt idx="167">
                  <c:v>72.945643000000004</c:v>
                </c:pt>
                <c:pt idx="168">
                  <c:v>75.938096000000002</c:v>
                </c:pt>
                <c:pt idx="169">
                  <c:v>72.600491000000005</c:v>
                </c:pt>
                <c:pt idx="170">
                  <c:v>74.385126999999997</c:v>
                </c:pt>
                <c:pt idx="171">
                  <c:v>74.467467999999997</c:v>
                </c:pt>
                <c:pt idx="172">
                  <c:v>72.510469999999998</c:v>
                </c:pt>
                <c:pt idx="173">
                  <c:v>93.125292000000002</c:v>
                </c:pt>
                <c:pt idx="174">
                  <c:v>74.799394000000007</c:v>
                </c:pt>
                <c:pt idx="175">
                  <c:v>121.44011500000001</c:v>
                </c:pt>
                <c:pt idx="176">
                  <c:v>75.194035999999997</c:v>
                </c:pt>
                <c:pt idx="177">
                  <c:v>93.376157000000006</c:v>
                </c:pt>
                <c:pt idx="178">
                  <c:v>86.854535999999996</c:v>
                </c:pt>
                <c:pt idx="179">
                  <c:v>117.02396400000001</c:v>
                </c:pt>
                <c:pt idx="180">
                  <c:v>84.870233999999996</c:v>
                </c:pt>
                <c:pt idx="181">
                  <c:v>81.368370999999996</c:v>
                </c:pt>
                <c:pt idx="182">
                  <c:v>91.297993000000005</c:v>
                </c:pt>
                <c:pt idx="183">
                  <c:v>89.036373999999995</c:v>
                </c:pt>
                <c:pt idx="184">
                  <c:v>84.706402999999995</c:v>
                </c:pt>
                <c:pt idx="185">
                  <c:v>78.352025999999995</c:v>
                </c:pt>
                <c:pt idx="186">
                  <c:v>80.281718999999995</c:v>
                </c:pt>
                <c:pt idx="187">
                  <c:v>82.267729000000003</c:v>
                </c:pt>
                <c:pt idx="188">
                  <c:v>82.006625</c:v>
                </c:pt>
                <c:pt idx="189">
                  <c:v>81.552252999999993</c:v>
                </c:pt>
                <c:pt idx="190">
                  <c:v>91.601759999999999</c:v>
                </c:pt>
                <c:pt idx="191">
                  <c:v>89.755262000000002</c:v>
                </c:pt>
                <c:pt idx="192">
                  <c:v>82.950779999999995</c:v>
                </c:pt>
                <c:pt idx="193">
                  <c:v>82.798895999999999</c:v>
                </c:pt>
                <c:pt idx="194">
                  <c:v>87.771811999999997</c:v>
                </c:pt>
                <c:pt idx="195">
                  <c:v>83.251987</c:v>
                </c:pt>
                <c:pt idx="196">
                  <c:v>83.315984</c:v>
                </c:pt>
                <c:pt idx="197">
                  <c:v>84.198274999999995</c:v>
                </c:pt>
                <c:pt idx="198">
                  <c:v>90.144784999999999</c:v>
                </c:pt>
                <c:pt idx="199">
                  <c:v>104.400537</c:v>
                </c:pt>
                <c:pt idx="200">
                  <c:v>116.16983</c:v>
                </c:pt>
                <c:pt idx="201">
                  <c:v>103.241355</c:v>
                </c:pt>
                <c:pt idx="202">
                  <c:v>109.948564</c:v>
                </c:pt>
                <c:pt idx="203">
                  <c:v>103.57712100000001</c:v>
                </c:pt>
                <c:pt idx="204">
                  <c:v>97.245783000000003</c:v>
                </c:pt>
                <c:pt idx="205">
                  <c:v>100.69644700000001</c:v>
                </c:pt>
                <c:pt idx="206">
                  <c:v>96.982118999999997</c:v>
                </c:pt>
                <c:pt idx="207">
                  <c:v>129.892708</c:v>
                </c:pt>
                <c:pt idx="208">
                  <c:v>118.29065799999999</c:v>
                </c:pt>
                <c:pt idx="209">
                  <c:v>96.674937999999997</c:v>
                </c:pt>
                <c:pt idx="210">
                  <c:v>101.188363</c:v>
                </c:pt>
                <c:pt idx="211">
                  <c:v>117.317065</c:v>
                </c:pt>
                <c:pt idx="212">
                  <c:v>117.321758</c:v>
                </c:pt>
                <c:pt idx="213">
                  <c:v>99.220273000000006</c:v>
                </c:pt>
                <c:pt idx="214">
                  <c:v>100.170827</c:v>
                </c:pt>
                <c:pt idx="215">
                  <c:v>103.525924</c:v>
                </c:pt>
                <c:pt idx="216">
                  <c:v>101.958022</c:v>
                </c:pt>
                <c:pt idx="217">
                  <c:v>104.76573999999999</c:v>
                </c:pt>
                <c:pt idx="218">
                  <c:v>99.995903999999996</c:v>
                </c:pt>
                <c:pt idx="219">
                  <c:v>92.345393999999999</c:v>
                </c:pt>
                <c:pt idx="220">
                  <c:v>126.324718</c:v>
                </c:pt>
                <c:pt idx="221">
                  <c:v>99.426766999999998</c:v>
                </c:pt>
                <c:pt idx="222">
                  <c:v>102.684164</c:v>
                </c:pt>
                <c:pt idx="223">
                  <c:v>118.47283299999999</c:v>
                </c:pt>
                <c:pt idx="224">
                  <c:v>100.121336</c:v>
                </c:pt>
                <c:pt idx="225">
                  <c:v>100.668716</c:v>
                </c:pt>
                <c:pt idx="226">
                  <c:v>104.763181</c:v>
                </c:pt>
                <c:pt idx="227">
                  <c:v>102.451645</c:v>
                </c:pt>
                <c:pt idx="228">
                  <c:v>102.886391</c:v>
                </c:pt>
                <c:pt idx="229">
                  <c:v>115.605812</c:v>
                </c:pt>
                <c:pt idx="230">
                  <c:v>108.63792599999999</c:v>
                </c:pt>
                <c:pt idx="231">
                  <c:v>125.916849</c:v>
                </c:pt>
                <c:pt idx="232">
                  <c:v>130.02838</c:v>
                </c:pt>
                <c:pt idx="233">
                  <c:v>108.46214999999999</c:v>
                </c:pt>
                <c:pt idx="234">
                  <c:v>120.98873</c:v>
                </c:pt>
                <c:pt idx="235">
                  <c:v>109.195544</c:v>
                </c:pt>
                <c:pt idx="236">
                  <c:v>129.06417400000001</c:v>
                </c:pt>
                <c:pt idx="237">
                  <c:v>108.748853</c:v>
                </c:pt>
                <c:pt idx="238">
                  <c:v>110.014267</c:v>
                </c:pt>
                <c:pt idx="239">
                  <c:v>126.166434</c:v>
                </c:pt>
                <c:pt idx="240">
                  <c:v>113.82501600000001</c:v>
                </c:pt>
                <c:pt idx="241">
                  <c:v>143.79178999999999</c:v>
                </c:pt>
                <c:pt idx="242">
                  <c:v>118.420783</c:v>
                </c:pt>
                <c:pt idx="243">
                  <c:v>147.86961600000001</c:v>
                </c:pt>
                <c:pt idx="244">
                  <c:v>115.57722699999999</c:v>
                </c:pt>
                <c:pt idx="245">
                  <c:v>139.21138199999999</c:v>
                </c:pt>
                <c:pt idx="246">
                  <c:v>102.87188500000001</c:v>
                </c:pt>
                <c:pt idx="247">
                  <c:v>148.68876399999999</c:v>
                </c:pt>
                <c:pt idx="248">
                  <c:v>116.33493900000001</c:v>
                </c:pt>
                <c:pt idx="249">
                  <c:v>135.793567</c:v>
                </c:pt>
                <c:pt idx="250">
                  <c:v>128.902477</c:v>
                </c:pt>
                <c:pt idx="251">
                  <c:v>116.11778</c:v>
                </c:pt>
                <c:pt idx="252">
                  <c:v>117.311092</c:v>
                </c:pt>
                <c:pt idx="253">
                  <c:v>117.014151</c:v>
                </c:pt>
                <c:pt idx="254">
                  <c:v>119.54071399999999</c:v>
                </c:pt>
                <c:pt idx="255">
                  <c:v>117.40921899999999</c:v>
                </c:pt>
                <c:pt idx="256">
                  <c:v>117.99841000000001</c:v>
                </c:pt>
                <c:pt idx="257">
                  <c:v>121.513497</c:v>
                </c:pt>
                <c:pt idx="258">
                  <c:v>128.25441000000001</c:v>
                </c:pt>
                <c:pt idx="259">
                  <c:v>120.91065500000001</c:v>
                </c:pt>
                <c:pt idx="260">
                  <c:v>124.788387</c:v>
                </c:pt>
                <c:pt idx="261">
                  <c:v>125.68091699999999</c:v>
                </c:pt>
                <c:pt idx="262">
                  <c:v>175.345237</c:v>
                </c:pt>
                <c:pt idx="263">
                  <c:v>119.786458</c:v>
                </c:pt>
                <c:pt idx="264">
                  <c:v>121.550189</c:v>
                </c:pt>
                <c:pt idx="265">
                  <c:v>125.16767</c:v>
                </c:pt>
                <c:pt idx="266">
                  <c:v>122.048078</c:v>
                </c:pt>
                <c:pt idx="267">
                  <c:v>125.721875</c:v>
                </c:pt>
                <c:pt idx="268">
                  <c:v>125.00725300000001</c:v>
                </c:pt>
                <c:pt idx="269">
                  <c:v>123.923587</c:v>
                </c:pt>
                <c:pt idx="270">
                  <c:v>124.01574100000001</c:v>
                </c:pt>
                <c:pt idx="271">
                  <c:v>141.907747</c:v>
                </c:pt>
                <c:pt idx="272">
                  <c:v>127.81027899999999</c:v>
                </c:pt>
                <c:pt idx="273">
                  <c:v>125.90788999999999</c:v>
                </c:pt>
                <c:pt idx="274">
                  <c:v>129.72930500000001</c:v>
                </c:pt>
                <c:pt idx="275">
                  <c:v>131.04634300000001</c:v>
                </c:pt>
                <c:pt idx="276">
                  <c:v>150.274159</c:v>
                </c:pt>
                <c:pt idx="277">
                  <c:v>125.746194</c:v>
                </c:pt>
                <c:pt idx="278">
                  <c:v>132.83012600000001</c:v>
                </c:pt>
                <c:pt idx="279">
                  <c:v>139.67343199999999</c:v>
                </c:pt>
                <c:pt idx="280">
                  <c:v>134.624574</c:v>
                </c:pt>
                <c:pt idx="281">
                  <c:v>150.84542999999999</c:v>
                </c:pt>
                <c:pt idx="282">
                  <c:v>141.63512399999999</c:v>
                </c:pt>
                <c:pt idx="283">
                  <c:v>138.27405300000001</c:v>
                </c:pt>
                <c:pt idx="284">
                  <c:v>148.791585</c:v>
                </c:pt>
                <c:pt idx="285">
                  <c:v>147.48905199999999</c:v>
                </c:pt>
                <c:pt idx="286">
                  <c:v>163.17959500000001</c:v>
                </c:pt>
                <c:pt idx="287">
                  <c:v>194.22192799999999</c:v>
                </c:pt>
                <c:pt idx="288">
                  <c:v>126.09219899999999</c:v>
                </c:pt>
                <c:pt idx="289">
                  <c:v>119.795845</c:v>
                </c:pt>
                <c:pt idx="290">
                  <c:v>120.184513</c:v>
                </c:pt>
                <c:pt idx="291">
                  <c:v>121.07149800000001</c:v>
                </c:pt>
                <c:pt idx="292">
                  <c:v>121.09666900000001</c:v>
                </c:pt>
                <c:pt idx="293">
                  <c:v>174.472758</c:v>
                </c:pt>
                <c:pt idx="294">
                  <c:v>124.549041</c:v>
                </c:pt>
                <c:pt idx="295">
                  <c:v>145.32086799999999</c:v>
                </c:pt>
                <c:pt idx="296">
                  <c:v>128.16353599999999</c:v>
                </c:pt>
                <c:pt idx="297">
                  <c:v>124.40185099999999</c:v>
                </c:pt>
                <c:pt idx="298">
                  <c:v>126.647684</c:v>
                </c:pt>
                <c:pt idx="299">
                  <c:v>137.77616399999999</c:v>
                </c:pt>
                <c:pt idx="300">
                  <c:v>125.04138500000001</c:v>
                </c:pt>
                <c:pt idx="301">
                  <c:v>141.39705900000001</c:v>
                </c:pt>
                <c:pt idx="302">
                  <c:v>139.06290999999999</c:v>
                </c:pt>
                <c:pt idx="303">
                  <c:v>126.280773</c:v>
                </c:pt>
                <c:pt idx="304">
                  <c:v>146.08284599999999</c:v>
                </c:pt>
                <c:pt idx="305">
                  <c:v>154.956534</c:v>
                </c:pt>
                <c:pt idx="306">
                  <c:v>127.07859000000001</c:v>
                </c:pt>
                <c:pt idx="307">
                  <c:v>130.656395</c:v>
                </c:pt>
                <c:pt idx="308">
                  <c:v>130.11114900000001</c:v>
                </c:pt>
                <c:pt idx="309">
                  <c:v>129.21691100000001</c:v>
                </c:pt>
                <c:pt idx="310">
                  <c:v>128.3167</c:v>
                </c:pt>
                <c:pt idx="311">
                  <c:v>130.112855</c:v>
                </c:pt>
                <c:pt idx="312">
                  <c:v>146.14129600000001</c:v>
                </c:pt>
                <c:pt idx="313">
                  <c:v>130.39955699999999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F4-4F9A-89D5-938047348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617232"/>
        <c:axId val="386619856"/>
      </c:lineChart>
      <c:catAx>
        <c:axId val="38661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Number of Nodes (</a:t>
                </a:r>
                <a:r>
                  <a:rPr lang="en-GB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×1000)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86619856"/>
        <c:crosses val="autoZero"/>
        <c:auto val="1"/>
        <c:lblAlgn val="ctr"/>
        <c:lblOffset val="100"/>
        <c:noMultiLvlLbl val="0"/>
      </c:catAx>
      <c:valAx>
        <c:axId val="38661985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Time (miliseconds)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8661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cmr10" panose="020B0500000000000000" pitchFamily="34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id-ID"/>
    </a:p>
  </c:txPr>
  <c:printSettings>
    <c:headerFooter/>
    <c:pageMargins b="0" l="0" r="0" t="0" header="0" footer="0"/>
    <c:pageSetup paperSize="9" orientation="landscape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'Tree Append'!$D$1</c:f>
              <c:strCache>
                <c:ptCount val="1"/>
                <c:pt idx="0">
                  <c:v>CBP Append Time</c:v>
                </c:pt>
              </c:strCache>
            </c:strRef>
          </c:tx>
          <c:spPr>
            <a:ln w="12700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cat>
            <c:numRef>
              <c:f>'Tree Append'!$C$3:$C$316</c:f>
              <c:numCache>
                <c:formatCode>0</c:formatCode>
                <c:ptCount val="31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4.5999999999999996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8.1999999999999993</c:v>
                </c:pt>
                <c:pt idx="41">
                  <c:v>8.4</c:v>
                </c:pt>
                <c:pt idx="42">
                  <c:v>8.6</c:v>
                </c:pt>
                <c:pt idx="43">
                  <c:v>8.8000000000000007</c:v>
                </c:pt>
                <c:pt idx="44">
                  <c:v>9</c:v>
                </c:pt>
                <c:pt idx="45">
                  <c:v>9.1999999999999993</c:v>
                </c:pt>
                <c:pt idx="46">
                  <c:v>9.4</c:v>
                </c:pt>
                <c:pt idx="47">
                  <c:v>9.6</c:v>
                </c:pt>
                <c:pt idx="48">
                  <c:v>9.8000000000000007</c:v>
                </c:pt>
                <c:pt idx="49">
                  <c:v>10</c:v>
                </c:pt>
                <c:pt idx="50">
                  <c:v>10.199999999999999</c:v>
                </c:pt>
                <c:pt idx="51">
                  <c:v>10.4</c:v>
                </c:pt>
                <c:pt idx="52">
                  <c:v>10.6</c:v>
                </c:pt>
                <c:pt idx="53">
                  <c:v>10.8</c:v>
                </c:pt>
                <c:pt idx="54">
                  <c:v>11</c:v>
                </c:pt>
                <c:pt idx="55">
                  <c:v>11.2</c:v>
                </c:pt>
                <c:pt idx="56">
                  <c:v>11.4</c:v>
                </c:pt>
                <c:pt idx="57">
                  <c:v>11.6</c:v>
                </c:pt>
                <c:pt idx="58">
                  <c:v>11.8</c:v>
                </c:pt>
                <c:pt idx="59">
                  <c:v>12</c:v>
                </c:pt>
                <c:pt idx="60">
                  <c:v>12.2</c:v>
                </c:pt>
                <c:pt idx="61">
                  <c:v>12.4</c:v>
                </c:pt>
                <c:pt idx="62">
                  <c:v>12.6</c:v>
                </c:pt>
                <c:pt idx="63">
                  <c:v>12.8</c:v>
                </c:pt>
                <c:pt idx="64">
                  <c:v>13</c:v>
                </c:pt>
                <c:pt idx="65">
                  <c:v>13.2</c:v>
                </c:pt>
                <c:pt idx="66">
                  <c:v>13.4</c:v>
                </c:pt>
                <c:pt idx="67">
                  <c:v>13.6</c:v>
                </c:pt>
                <c:pt idx="68">
                  <c:v>13.8</c:v>
                </c:pt>
                <c:pt idx="69">
                  <c:v>14</c:v>
                </c:pt>
                <c:pt idx="70">
                  <c:v>14.2</c:v>
                </c:pt>
                <c:pt idx="71">
                  <c:v>14.4</c:v>
                </c:pt>
                <c:pt idx="72">
                  <c:v>14.6</c:v>
                </c:pt>
                <c:pt idx="73">
                  <c:v>14.8</c:v>
                </c:pt>
                <c:pt idx="74">
                  <c:v>15</c:v>
                </c:pt>
                <c:pt idx="75">
                  <c:v>15.2</c:v>
                </c:pt>
                <c:pt idx="76">
                  <c:v>15.4</c:v>
                </c:pt>
                <c:pt idx="77">
                  <c:v>15.6</c:v>
                </c:pt>
                <c:pt idx="78">
                  <c:v>15.8</c:v>
                </c:pt>
                <c:pt idx="79">
                  <c:v>16</c:v>
                </c:pt>
                <c:pt idx="80">
                  <c:v>16.2</c:v>
                </c:pt>
                <c:pt idx="81">
                  <c:v>16.399999999999999</c:v>
                </c:pt>
                <c:pt idx="82">
                  <c:v>16.600000000000001</c:v>
                </c:pt>
                <c:pt idx="83">
                  <c:v>16.8</c:v>
                </c:pt>
                <c:pt idx="84">
                  <c:v>17</c:v>
                </c:pt>
                <c:pt idx="85">
                  <c:v>17.2</c:v>
                </c:pt>
                <c:pt idx="86">
                  <c:v>17.399999999999999</c:v>
                </c:pt>
                <c:pt idx="87">
                  <c:v>17.600000000000001</c:v>
                </c:pt>
                <c:pt idx="88">
                  <c:v>17.8</c:v>
                </c:pt>
                <c:pt idx="89">
                  <c:v>18</c:v>
                </c:pt>
                <c:pt idx="90">
                  <c:v>18.2</c:v>
                </c:pt>
                <c:pt idx="91">
                  <c:v>18.399999999999999</c:v>
                </c:pt>
                <c:pt idx="92">
                  <c:v>18.600000000000001</c:v>
                </c:pt>
                <c:pt idx="93">
                  <c:v>18.8</c:v>
                </c:pt>
                <c:pt idx="94">
                  <c:v>19</c:v>
                </c:pt>
                <c:pt idx="95">
                  <c:v>19.2</c:v>
                </c:pt>
                <c:pt idx="96">
                  <c:v>19.399999999999999</c:v>
                </c:pt>
                <c:pt idx="97">
                  <c:v>19.600000000000001</c:v>
                </c:pt>
                <c:pt idx="98">
                  <c:v>19.8</c:v>
                </c:pt>
                <c:pt idx="99">
                  <c:v>20</c:v>
                </c:pt>
                <c:pt idx="100">
                  <c:v>20.2</c:v>
                </c:pt>
                <c:pt idx="101">
                  <c:v>20.399999999999999</c:v>
                </c:pt>
                <c:pt idx="102">
                  <c:v>20.6</c:v>
                </c:pt>
                <c:pt idx="103">
                  <c:v>20.8</c:v>
                </c:pt>
                <c:pt idx="104">
                  <c:v>21</c:v>
                </c:pt>
                <c:pt idx="105">
                  <c:v>21.2</c:v>
                </c:pt>
                <c:pt idx="106">
                  <c:v>21.4</c:v>
                </c:pt>
                <c:pt idx="107">
                  <c:v>21.6</c:v>
                </c:pt>
                <c:pt idx="108">
                  <c:v>21.8</c:v>
                </c:pt>
                <c:pt idx="109">
                  <c:v>22</c:v>
                </c:pt>
                <c:pt idx="110">
                  <c:v>22.2</c:v>
                </c:pt>
                <c:pt idx="111">
                  <c:v>22.4</c:v>
                </c:pt>
                <c:pt idx="112">
                  <c:v>22.6</c:v>
                </c:pt>
                <c:pt idx="113">
                  <c:v>22.8</c:v>
                </c:pt>
                <c:pt idx="114">
                  <c:v>23</c:v>
                </c:pt>
                <c:pt idx="115">
                  <c:v>23.2</c:v>
                </c:pt>
                <c:pt idx="116">
                  <c:v>23.4</c:v>
                </c:pt>
                <c:pt idx="117">
                  <c:v>23.6</c:v>
                </c:pt>
                <c:pt idx="118">
                  <c:v>23.8</c:v>
                </c:pt>
                <c:pt idx="119">
                  <c:v>24</c:v>
                </c:pt>
                <c:pt idx="120">
                  <c:v>24.2</c:v>
                </c:pt>
                <c:pt idx="121">
                  <c:v>24.4</c:v>
                </c:pt>
                <c:pt idx="122">
                  <c:v>24.6</c:v>
                </c:pt>
                <c:pt idx="123">
                  <c:v>24.8</c:v>
                </c:pt>
                <c:pt idx="124">
                  <c:v>25</c:v>
                </c:pt>
                <c:pt idx="125">
                  <c:v>25.2</c:v>
                </c:pt>
                <c:pt idx="126">
                  <c:v>25.4</c:v>
                </c:pt>
                <c:pt idx="127">
                  <c:v>25.6</c:v>
                </c:pt>
                <c:pt idx="128">
                  <c:v>25.8</c:v>
                </c:pt>
                <c:pt idx="129">
                  <c:v>26</c:v>
                </c:pt>
                <c:pt idx="130">
                  <c:v>26.2</c:v>
                </c:pt>
                <c:pt idx="131">
                  <c:v>26.4</c:v>
                </c:pt>
                <c:pt idx="132">
                  <c:v>26.6</c:v>
                </c:pt>
                <c:pt idx="133">
                  <c:v>26.8</c:v>
                </c:pt>
                <c:pt idx="134">
                  <c:v>27</c:v>
                </c:pt>
                <c:pt idx="135">
                  <c:v>27.2</c:v>
                </c:pt>
                <c:pt idx="136">
                  <c:v>27.4</c:v>
                </c:pt>
                <c:pt idx="137">
                  <c:v>27.6</c:v>
                </c:pt>
                <c:pt idx="138">
                  <c:v>27.8</c:v>
                </c:pt>
                <c:pt idx="139">
                  <c:v>28</c:v>
                </c:pt>
                <c:pt idx="140">
                  <c:v>28.2</c:v>
                </c:pt>
                <c:pt idx="141">
                  <c:v>28.4</c:v>
                </c:pt>
                <c:pt idx="142">
                  <c:v>28.6</c:v>
                </c:pt>
                <c:pt idx="143">
                  <c:v>28.8</c:v>
                </c:pt>
                <c:pt idx="144">
                  <c:v>29</c:v>
                </c:pt>
                <c:pt idx="145">
                  <c:v>29.2</c:v>
                </c:pt>
                <c:pt idx="146">
                  <c:v>29.4</c:v>
                </c:pt>
                <c:pt idx="147">
                  <c:v>29.6</c:v>
                </c:pt>
                <c:pt idx="148">
                  <c:v>29.8</c:v>
                </c:pt>
                <c:pt idx="149">
                  <c:v>30</c:v>
                </c:pt>
                <c:pt idx="150">
                  <c:v>30.2</c:v>
                </c:pt>
                <c:pt idx="151">
                  <c:v>30.4</c:v>
                </c:pt>
                <c:pt idx="152">
                  <c:v>30.6</c:v>
                </c:pt>
                <c:pt idx="153">
                  <c:v>30.8</c:v>
                </c:pt>
                <c:pt idx="154">
                  <c:v>31</c:v>
                </c:pt>
                <c:pt idx="155">
                  <c:v>31.2</c:v>
                </c:pt>
                <c:pt idx="156">
                  <c:v>31.4</c:v>
                </c:pt>
                <c:pt idx="157">
                  <c:v>31.6</c:v>
                </c:pt>
                <c:pt idx="158">
                  <c:v>31.8</c:v>
                </c:pt>
                <c:pt idx="159">
                  <c:v>32</c:v>
                </c:pt>
                <c:pt idx="160">
                  <c:v>32.200000000000003</c:v>
                </c:pt>
                <c:pt idx="161">
                  <c:v>32.4</c:v>
                </c:pt>
                <c:pt idx="162">
                  <c:v>32.6</c:v>
                </c:pt>
                <c:pt idx="163">
                  <c:v>32.799999999999997</c:v>
                </c:pt>
                <c:pt idx="164">
                  <c:v>33</c:v>
                </c:pt>
                <c:pt idx="165">
                  <c:v>33.200000000000003</c:v>
                </c:pt>
                <c:pt idx="166">
                  <c:v>33.4</c:v>
                </c:pt>
                <c:pt idx="167">
                  <c:v>33.6</c:v>
                </c:pt>
                <c:pt idx="168">
                  <c:v>33.799999999999997</c:v>
                </c:pt>
                <c:pt idx="169">
                  <c:v>34</c:v>
                </c:pt>
                <c:pt idx="170">
                  <c:v>34.200000000000003</c:v>
                </c:pt>
                <c:pt idx="171">
                  <c:v>34.4</c:v>
                </c:pt>
                <c:pt idx="172">
                  <c:v>34.6</c:v>
                </c:pt>
                <c:pt idx="173">
                  <c:v>34.799999999999997</c:v>
                </c:pt>
                <c:pt idx="174">
                  <c:v>35</c:v>
                </c:pt>
                <c:pt idx="175">
                  <c:v>35.200000000000003</c:v>
                </c:pt>
                <c:pt idx="176">
                  <c:v>35.4</c:v>
                </c:pt>
                <c:pt idx="177">
                  <c:v>35.6</c:v>
                </c:pt>
                <c:pt idx="178">
                  <c:v>35.799999999999997</c:v>
                </c:pt>
                <c:pt idx="179">
                  <c:v>36</c:v>
                </c:pt>
                <c:pt idx="180">
                  <c:v>36.200000000000003</c:v>
                </c:pt>
                <c:pt idx="181">
                  <c:v>36.4</c:v>
                </c:pt>
                <c:pt idx="182">
                  <c:v>36.6</c:v>
                </c:pt>
                <c:pt idx="183">
                  <c:v>36.799999999999997</c:v>
                </c:pt>
                <c:pt idx="184">
                  <c:v>37</c:v>
                </c:pt>
                <c:pt idx="185">
                  <c:v>37.200000000000003</c:v>
                </c:pt>
                <c:pt idx="186">
                  <c:v>37.4</c:v>
                </c:pt>
                <c:pt idx="187">
                  <c:v>37.6</c:v>
                </c:pt>
                <c:pt idx="188">
                  <c:v>37.799999999999997</c:v>
                </c:pt>
                <c:pt idx="189">
                  <c:v>38</c:v>
                </c:pt>
                <c:pt idx="190">
                  <c:v>38.200000000000003</c:v>
                </c:pt>
                <c:pt idx="191">
                  <c:v>38.4</c:v>
                </c:pt>
                <c:pt idx="192">
                  <c:v>38.6</c:v>
                </c:pt>
                <c:pt idx="193">
                  <c:v>38.799999999999997</c:v>
                </c:pt>
                <c:pt idx="194">
                  <c:v>39</c:v>
                </c:pt>
                <c:pt idx="195">
                  <c:v>39.200000000000003</c:v>
                </c:pt>
                <c:pt idx="196">
                  <c:v>39.4</c:v>
                </c:pt>
                <c:pt idx="197">
                  <c:v>39.6</c:v>
                </c:pt>
                <c:pt idx="198">
                  <c:v>39.799999999999997</c:v>
                </c:pt>
                <c:pt idx="199">
                  <c:v>40</c:v>
                </c:pt>
                <c:pt idx="200">
                  <c:v>40.200000000000003</c:v>
                </c:pt>
                <c:pt idx="201">
                  <c:v>40.4</c:v>
                </c:pt>
                <c:pt idx="202">
                  <c:v>40.6</c:v>
                </c:pt>
                <c:pt idx="203">
                  <c:v>40.799999999999997</c:v>
                </c:pt>
                <c:pt idx="204">
                  <c:v>41</c:v>
                </c:pt>
                <c:pt idx="205">
                  <c:v>41.2</c:v>
                </c:pt>
                <c:pt idx="206">
                  <c:v>41.4</c:v>
                </c:pt>
                <c:pt idx="207">
                  <c:v>41.6</c:v>
                </c:pt>
                <c:pt idx="208">
                  <c:v>41.8</c:v>
                </c:pt>
                <c:pt idx="209">
                  <c:v>42</c:v>
                </c:pt>
                <c:pt idx="210">
                  <c:v>42.2</c:v>
                </c:pt>
                <c:pt idx="211">
                  <c:v>42.4</c:v>
                </c:pt>
                <c:pt idx="212">
                  <c:v>42.6</c:v>
                </c:pt>
                <c:pt idx="213">
                  <c:v>42.8</c:v>
                </c:pt>
                <c:pt idx="214">
                  <c:v>43</c:v>
                </c:pt>
                <c:pt idx="215">
                  <c:v>43.2</c:v>
                </c:pt>
                <c:pt idx="216">
                  <c:v>43.4</c:v>
                </c:pt>
                <c:pt idx="217">
                  <c:v>43.6</c:v>
                </c:pt>
                <c:pt idx="218">
                  <c:v>43.8</c:v>
                </c:pt>
                <c:pt idx="219">
                  <c:v>44</c:v>
                </c:pt>
                <c:pt idx="220">
                  <c:v>44.2</c:v>
                </c:pt>
                <c:pt idx="221">
                  <c:v>44.4</c:v>
                </c:pt>
                <c:pt idx="222">
                  <c:v>44.6</c:v>
                </c:pt>
                <c:pt idx="223">
                  <c:v>44.8</c:v>
                </c:pt>
                <c:pt idx="224">
                  <c:v>45</c:v>
                </c:pt>
                <c:pt idx="225">
                  <c:v>45.2</c:v>
                </c:pt>
                <c:pt idx="226">
                  <c:v>45.4</c:v>
                </c:pt>
                <c:pt idx="227">
                  <c:v>45.6</c:v>
                </c:pt>
                <c:pt idx="228">
                  <c:v>45.8</c:v>
                </c:pt>
                <c:pt idx="229">
                  <c:v>46</c:v>
                </c:pt>
                <c:pt idx="230">
                  <c:v>46.2</c:v>
                </c:pt>
                <c:pt idx="231">
                  <c:v>46.4</c:v>
                </c:pt>
                <c:pt idx="232">
                  <c:v>46.6</c:v>
                </c:pt>
                <c:pt idx="233">
                  <c:v>46.8</c:v>
                </c:pt>
                <c:pt idx="234">
                  <c:v>47</c:v>
                </c:pt>
                <c:pt idx="235">
                  <c:v>47.2</c:v>
                </c:pt>
                <c:pt idx="236">
                  <c:v>47.4</c:v>
                </c:pt>
                <c:pt idx="237">
                  <c:v>47.6</c:v>
                </c:pt>
                <c:pt idx="238">
                  <c:v>47.8</c:v>
                </c:pt>
                <c:pt idx="239">
                  <c:v>48</c:v>
                </c:pt>
                <c:pt idx="240">
                  <c:v>48.2</c:v>
                </c:pt>
                <c:pt idx="241">
                  <c:v>48.4</c:v>
                </c:pt>
                <c:pt idx="242">
                  <c:v>48.6</c:v>
                </c:pt>
                <c:pt idx="243">
                  <c:v>48.8</c:v>
                </c:pt>
                <c:pt idx="244">
                  <c:v>49</c:v>
                </c:pt>
                <c:pt idx="245">
                  <c:v>49.2</c:v>
                </c:pt>
                <c:pt idx="246">
                  <c:v>49.4</c:v>
                </c:pt>
                <c:pt idx="247">
                  <c:v>49.6</c:v>
                </c:pt>
                <c:pt idx="248">
                  <c:v>49.8</c:v>
                </c:pt>
                <c:pt idx="249">
                  <c:v>50</c:v>
                </c:pt>
                <c:pt idx="250">
                  <c:v>50.2</c:v>
                </c:pt>
                <c:pt idx="251">
                  <c:v>50.4</c:v>
                </c:pt>
                <c:pt idx="252">
                  <c:v>50.6</c:v>
                </c:pt>
                <c:pt idx="253">
                  <c:v>50.8</c:v>
                </c:pt>
                <c:pt idx="254">
                  <c:v>51</c:v>
                </c:pt>
                <c:pt idx="255">
                  <c:v>51.2</c:v>
                </c:pt>
                <c:pt idx="256">
                  <c:v>51.4</c:v>
                </c:pt>
                <c:pt idx="257">
                  <c:v>51.6</c:v>
                </c:pt>
                <c:pt idx="258">
                  <c:v>51.8</c:v>
                </c:pt>
                <c:pt idx="259">
                  <c:v>52</c:v>
                </c:pt>
                <c:pt idx="260">
                  <c:v>52.2</c:v>
                </c:pt>
                <c:pt idx="261">
                  <c:v>52.4</c:v>
                </c:pt>
                <c:pt idx="262">
                  <c:v>52.6</c:v>
                </c:pt>
                <c:pt idx="263">
                  <c:v>52.8</c:v>
                </c:pt>
                <c:pt idx="264">
                  <c:v>53</c:v>
                </c:pt>
                <c:pt idx="265">
                  <c:v>53.2</c:v>
                </c:pt>
                <c:pt idx="266">
                  <c:v>53.4</c:v>
                </c:pt>
                <c:pt idx="267">
                  <c:v>53.6</c:v>
                </c:pt>
                <c:pt idx="268">
                  <c:v>53.8</c:v>
                </c:pt>
                <c:pt idx="269">
                  <c:v>54</c:v>
                </c:pt>
                <c:pt idx="270">
                  <c:v>54.2</c:v>
                </c:pt>
                <c:pt idx="271">
                  <c:v>54.4</c:v>
                </c:pt>
                <c:pt idx="272">
                  <c:v>54.6</c:v>
                </c:pt>
                <c:pt idx="273">
                  <c:v>54.8</c:v>
                </c:pt>
                <c:pt idx="274">
                  <c:v>55</c:v>
                </c:pt>
                <c:pt idx="275">
                  <c:v>55.2</c:v>
                </c:pt>
                <c:pt idx="276">
                  <c:v>55.4</c:v>
                </c:pt>
                <c:pt idx="277">
                  <c:v>55.6</c:v>
                </c:pt>
                <c:pt idx="278">
                  <c:v>55.8</c:v>
                </c:pt>
                <c:pt idx="279">
                  <c:v>56</c:v>
                </c:pt>
                <c:pt idx="280">
                  <c:v>56.2</c:v>
                </c:pt>
                <c:pt idx="281">
                  <c:v>56.4</c:v>
                </c:pt>
                <c:pt idx="282">
                  <c:v>56.6</c:v>
                </c:pt>
                <c:pt idx="283">
                  <c:v>56.8</c:v>
                </c:pt>
                <c:pt idx="284">
                  <c:v>57</c:v>
                </c:pt>
                <c:pt idx="285">
                  <c:v>57.2</c:v>
                </c:pt>
                <c:pt idx="286">
                  <c:v>57.4</c:v>
                </c:pt>
                <c:pt idx="287">
                  <c:v>57.6</c:v>
                </c:pt>
                <c:pt idx="288">
                  <c:v>57.8</c:v>
                </c:pt>
                <c:pt idx="289">
                  <c:v>58</c:v>
                </c:pt>
                <c:pt idx="290">
                  <c:v>58.2</c:v>
                </c:pt>
                <c:pt idx="291">
                  <c:v>58.4</c:v>
                </c:pt>
                <c:pt idx="292">
                  <c:v>58.6</c:v>
                </c:pt>
                <c:pt idx="293">
                  <c:v>58.8</c:v>
                </c:pt>
                <c:pt idx="294">
                  <c:v>59</c:v>
                </c:pt>
                <c:pt idx="295">
                  <c:v>59.2</c:v>
                </c:pt>
                <c:pt idx="296">
                  <c:v>59.4</c:v>
                </c:pt>
                <c:pt idx="297">
                  <c:v>59.6</c:v>
                </c:pt>
                <c:pt idx="298">
                  <c:v>59.8</c:v>
                </c:pt>
                <c:pt idx="299">
                  <c:v>60</c:v>
                </c:pt>
                <c:pt idx="300">
                  <c:v>60.2</c:v>
                </c:pt>
                <c:pt idx="301">
                  <c:v>60.4</c:v>
                </c:pt>
                <c:pt idx="302">
                  <c:v>60.6</c:v>
                </c:pt>
                <c:pt idx="303">
                  <c:v>60.8</c:v>
                </c:pt>
                <c:pt idx="304">
                  <c:v>61</c:v>
                </c:pt>
                <c:pt idx="305">
                  <c:v>61.2</c:v>
                </c:pt>
                <c:pt idx="306">
                  <c:v>61.4</c:v>
                </c:pt>
                <c:pt idx="307">
                  <c:v>61.6</c:v>
                </c:pt>
                <c:pt idx="308">
                  <c:v>61.8</c:v>
                </c:pt>
                <c:pt idx="309">
                  <c:v>62</c:v>
                </c:pt>
                <c:pt idx="310">
                  <c:v>62.2</c:v>
                </c:pt>
                <c:pt idx="311">
                  <c:v>62.4</c:v>
                </c:pt>
                <c:pt idx="312">
                  <c:v>62.6</c:v>
                </c:pt>
                <c:pt idx="313" formatCode="0.0">
                  <c:v>62.8</c:v>
                </c:pt>
              </c:numCache>
            </c:numRef>
          </c:cat>
          <c:val>
            <c:numRef>
              <c:f>'Tree Append'!$D$3:$D$316</c:f>
              <c:numCache>
                <c:formatCode>General</c:formatCode>
                <c:ptCount val="314"/>
                <c:pt idx="0">
                  <c:v>1.035882</c:v>
                </c:pt>
                <c:pt idx="1">
                  <c:v>0.87802500000000006</c:v>
                </c:pt>
                <c:pt idx="2">
                  <c:v>0.70907500000000001</c:v>
                </c:pt>
                <c:pt idx="3">
                  <c:v>0.71419500000000002</c:v>
                </c:pt>
                <c:pt idx="4">
                  <c:v>0.866506</c:v>
                </c:pt>
                <c:pt idx="5">
                  <c:v>0.69798300000000002</c:v>
                </c:pt>
                <c:pt idx="6">
                  <c:v>0.86394700000000002</c:v>
                </c:pt>
                <c:pt idx="7">
                  <c:v>0.755579</c:v>
                </c:pt>
                <c:pt idx="8">
                  <c:v>0.935195</c:v>
                </c:pt>
                <c:pt idx="9">
                  <c:v>0.97487299999999999</c:v>
                </c:pt>
                <c:pt idx="10">
                  <c:v>0.92495499999999997</c:v>
                </c:pt>
                <c:pt idx="11">
                  <c:v>1.3754869999999999</c:v>
                </c:pt>
                <c:pt idx="12">
                  <c:v>0.866506</c:v>
                </c:pt>
                <c:pt idx="13">
                  <c:v>0.94074199999999997</c:v>
                </c:pt>
                <c:pt idx="14">
                  <c:v>0.90788999999999997</c:v>
                </c:pt>
                <c:pt idx="15">
                  <c:v>1.2551749999999999</c:v>
                </c:pt>
                <c:pt idx="16">
                  <c:v>0.89637100000000003</c:v>
                </c:pt>
                <c:pt idx="17">
                  <c:v>0.89594399999999996</c:v>
                </c:pt>
                <c:pt idx="18">
                  <c:v>1.270108</c:v>
                </c:pt>
                <c:pt idx="19">
                  <c:v>1.2824800000000001</c:v>
                </c:pt>
                <c:pt idx="20">
                  <c:v>1.2364029999999999</c:v>
                </c:pt>
                <c:pt idx="21">
                  <c:v>1.1186510000000001</c:v>
                </c:pt>
                <c:pt idx="22">
                  <c:v>1.0474019999999999</c:v>
                </c:pt>
                <c:pt idx="23">
                  <c:v>1.084946</c:v>
                </c:pt>
                <c:pt idx="24">
                  <c:v>1.230003</c:v>
                </c:pt>
                <c:pt idx="25">
                  <c:v>1.022656</c:v>
                </c:pt>
                <c:pt idx="26">
                  <c:v>1.264561</c:v>
                </c:pt>
                <c:pt idx="27">
                  <c:v>1.167713</c:v>
                </c:pt>
                <c:pt idx="28">
                  <c:v>0.98297800000000002</c:v>
                </c:pt>
                <c:pt idx="29">
                  <c:v>0.98041900000000004</c:v>
                </c:pt>
                <c:pt idx="30">
                  <c:v>1.095612</c:v>
                </c:pt>
                <c:pt idx="31">
                  <c:v>1.2905869999999999</c:v>
                </c:pt>
                <c:pt idx="32">
                  <c:v>0.98553900000000005</c:v>
                </c:pt>
                <c:pt idx="33">
                  <c:v>1.235976</c:v>
                </c:pt>
                <c:pt idx="34">
                  <c:v>1.1694199999999999</c:v>
                </c:pt>
                <c:pt idx="35">
                  <c:v>1.334103</c:v>
                </c:pt>
                <c:pt idx="36">
                  <c:v>1.322584</c:v>
                </c:pt>
                <c:pt idx="37">
                  <c:v>1.2684009999999999</c:v>
                </c:pt>
                <c:pt idx="38">
                  <c:v>0.98553900000000005</c:v>
                </c:pt>
                <c:pt idx="39">
                  <c:v>1.155341</c:v>
                </c:pt>
                <c:pt idx="40">
                  <c:v>1.2317100000000001</c:v>
                </c:pt>
                <c:pt idx="41">
                  <c:v>1.340076</c:v>
                </c:pt>
                <c:pt idx="42">
                  <c:v>1.128463</c:v>
                </c:pt>
                <c:pt idx="43">
                  <c:v>1.7355719999999999</c:v>
                </c:pt>
                <c:pt idx="44">
                  <c:v>1.0004710000000001</c:v>
                </c:pt>
                <c:pt idx="45">
                  <c:v>1.075987</c:v>
                </c:pt>
                <c:pt idx="46">
                  <c:v>1.01071</c:v>
                </c:pt>
                <c:pt idx="47">
                  <c:v>1.1190770000000001</c:v>
                </c:pt>
                <c:pt idx="48">
                  <c:v>1.053801</c:v>
                </c:pt>
                <c:pt idx="49">
                  <c:v>1.190752</c:v>
                </c:pt>
                <c:pt idx="50">
                  <c:v>1.002178</c:v>
                </c:pt>
                <c:pt idx="51">
                  <c:v>1.253895</c:v>
                </c:pt>
                <c:pt idx="52">
                  <c:v>1.180086</c:v>
                </c:pt>
                <c:pt idx="53">
                  <c:v>1.0124169999999999</c:v>
                </c:pt>
                <c:pt idx="54">
                  <c:v>1.0141230000000001</c:v>
                </c:pt>
                <c:pt idx="55">
                  <c:v>1.106277</c:v>
                </c:pt>
                <c:pt idx="56">
                  <c:v>1.0141230000000001</c:v>
                </c:pt>
                <c:pt idx="57">
                  <c:v>1.0047379999999999</c:v>
                </c:pt>
                <c:pt idx="58">
                  <c:v>1.1305959999999999</c:v>
                </c:pt>
                <c:pt idx="59">
                  <c:v>1.078546</c:v>
                </c:pt>
                <c:pt idx="60">
                  <c:v>1.0085770000000001</c:v>
                </c:pt>
                <c:pt idx="61">
                  <c:v>1.0175369999999999</c:v>
                </c:pt>
                <c:pt idx="62">
                  <c:v>1.1796599999999999</c:v>
                </c:pt>
                <c:pt idx="63">
                  <c:v>1.0128440000000001</c:v>
                </c:pt>
                <c:pt idx="64">
                  <c:v>1.1809400000000001</c:v>
                </c:pt>
                <c:pt idx="65">
                  <c:v>1.738132</c:v>
                </c:pt>
                <c:pt idx="66">
                  <c:v>1.014124</c:v>
                </c:pt>
                <c:pt idx="67">
                  <c:v>1.0119899999999999</c:v>
                </c:pt>
                <c:pt idx="68">
                  <c:v>1.3430629999999999</c:v>
                </c:pt>
                <c:pt idx="69">
                  <c:v>1.1630199999999999</c:v>
                </c:pt>
                <c:pt idx="70">
                  <c:v>1.065747</c:v>
                </c:pt>
                <c:pt idx="71">
                  <c:v>1.0273490000000001</c:v>
                </c:pt>
                <c:pt idx="72">
                  <c:v>1.2325630000000001</c:v>
                </c:pt>
                <c:pt idx="73">
                  <c:v>1.1792339999999999</c:v>
                </c:pt>
                <c:pt idx="74">
                  <c:v>1.4010860000000001</c:v>
                </c:pt>
                <c:pt idx="75">
                  <c:v>1.1241969999999999</c:v>
                </c:pt>
                <c:pt idx="76">
                  <c:v>1.3998060000000001</c:v>
                </c:pt>
                <c:pt idx="77">
                  <c:v>1.3972469999999999</c:v>
                </c:pt>
                <c:pt idx="78">
                  <c:v>1.1301699999999999</c:v>
                </c:pt>
                <c:pt idx="79">
                  <c:v>1.0192429999999999</c:v>
                </c:pt>
                <c:pt idx="80">
                  <c:v>1.1506479999999999</c:v>
                </c:pt>
                <c:pt idx="81">
                  <c:v>1.3443419999999999</c:v>
                </c:pt>
                <c:pt idx="82">
                  <c:v>1.0793999999999999</c:v>
                </c:pt>
                <c:pt idx="83">
                  <c:v>1.50092</c:v>
                </c:pt>
                <c:pt idx="84">
                  <c:v>1.0243629999999999</c:v>
                </c:pt>
                <c:pt idx="85">
                  <c:v>1.1984319999999999</c:v>
                </c:pt>
                <c:pt idx="86">
                  <c:v>1.027776</c:v>
                </c:pt>
                <c:pt idx="87">
                  <c:v>1.2044049999999999</c:v>
                </c:pt>
                <c:pt idx="88">
                  <c:v>1.3541559999999999</c:v>
                </c:pt>
                <c:pt idx="89">
                  <c:v>1.1054250000000001</c:v>
                </c:pt>
                <c:pt idx="90">
                  <c:v>1.1259030000000001</c:v>
                </c:pt>
                <c:pt idx="91">
                  <c:v>1.090919</c:v>
                </c:pt>
                <c:pt idx="92">
                  <c:v>1.0235099999999999</c:v>
                </c:pt>
                <c:pt idx="93">
                  <c:v>0.98937799999999998</c:v>
                </c:pt>
                <c:pt idx="94">
                  <c:v>1.0132699999999999</c:v>
                </c:pt>
                <c:pt idx="95">
                  <c:v>1.021803</c:v>
                </c:pt>
                <c:pt idx="96">
                  <c:v>1.1327290000000001</c:v>
                </c:pt>
                <c:pt idx="97">
                  <c:v>1.3422099999999999</c:v>
                </c:pt>
                <c:pt idx="98">
                  <c:v>1.170701</c:v>
                </c:pt>
                <c:pt idx="99">
                  <c:v>1.196299</c:v>
                </c:pt>
                <c:pt idx="100">
                  <c:v>1.090492</c:v>
                </c:pt>
                <c:pt idx="101">
                  <c:v>1.0252159999999999</c:v>
                </c:pt>
                <c:pt idx="102">
                  <c:v>1.6114189999999999</c:v>
                </c:pt>
                <c:pt idx="103">
                  <c:v>1.8614310000000001</c:v>
                </c:pt>
                <c:pt idx="104">
                  <c:v>1.091772</c:v>
                </c:pt>
                <c:pt idx="105">
                  <c:v>1.1003050000000001</c:v>
                </c:pt>
                <c:pt idx="106">
                  <c:v>1.01583</c:v>
                </c:pt>
                <c:pt idx="107">
                  <c:v>1.370368</c:v>
                </c:pt>
                <c:pt idx="108">
                  <c:v>1.0303359999999999</c:v>
                </c:pt>
                <c:pt idx="109">
                  <c:v>1.2811999999999999</c:v>
                </c:pt>
                <c:pt idx="110">
                  <c:v>1.1011580000000001</c:v>
                </c:pt>
                <c:pt idx="111">
                  <c:v>1.0252159999999999</c:v>
                </c:pt>
                <c:pt idx="112">
                  <c:v>1.0209490000000001</c:v>
                </c:pt>
                <c:pt idx="113">
                  <c:v>1.0175369999999999</c:v>
                </c:pt>
                <c:pt idx="114">
                  <c:v>1.0333220000000001</c:v>
                </c:pt>
                <c:pt idx="115">
                  <c:v>1.047401</c:v>
                </c:pt>
                <c:pt idx="116">
                  <c:v>1.022656</c:v>
                </c:pt>
                <c:pt idx="117">
                  <c:v>1.0452680000000001</c:v>
                </c:pt>
                <c:pt idx="118">
                  <c:v>1.048681</c:v>
                </c:pt>
                <c:pt idx="119">
                  <c:v>1.1647270000000001</c:v>
                </c:pt>
                <c:pt idx="120">
                  <c:v>1.3119179999999999</c:v>
                </c:pt>
                <c:pt idx="121">
                  <c:v>1.29016</c:v>
                </c:pt>
                <c:pt idx="122">
                  <c:v>1.2078180000000001</c:v>
                </c:pt>
                <c:pt idx="123">
                  <c:v>1.4612419999999999</c:v>
                </c:pt>
                <c:pt idx="124">
                  <c:v>1.0384420000000001</c:v>
                </c:pt>
                <c:pt idx="125">
                  <c:v>1.079826</c:v>
                </c:pt>
                <c:pt idx="126">
                  <c:v>1.2637080000000001</c:v>
                </c:pt>
                <c:pt idx="127">
                  <c:v>1.086652</c:v>
                </c:pt>
                <c:pt idx="128">
                  <c:v>1.2671209999999999</c:v>
                </c:pt>
                <c:pt idx="129">
                  <c:v>1.0136970000000001</c:v>
                </c:pt>
                <c:pt idx="130">
                  <c:v>0.99407100000000004</c:v>
                </c:pt>
                <c:pt idx="131">
                  <c:v>1.0555079999999999</c:v>
                </c:pt>
                <c:pt idx="132">
                  <c:v>1.1233439999999999</c:v>
                </c:pt>
                <c:pt idx="133">
                  <c:v>1.0883590000000001</c:v>
                </c:pt>
                <c:pt idx="134">
                  <c:v>1.185206</c:v>
                </c:pt>
                <c:pt idx="135">
                  <c:v>1.0358830000000001</c:v>
                </c:pt>
                <c:pt idx="136">
                  <c:v>1.01711</c:v>
                </c:pt>
                <c:pt idx="137">
                  <c:v>1.0303359999999999</c:v>
                </c:pt>
                <c:pt idx="138">
                  <c:v>1.0252159999999999</c:v>
                </c:pt>
                <c:pt idx="139">
                  <c:v>1.3481829999999999</c:v>
                </c:pt>
                <c:pt idx="140">
                  <c:v>1.1561950000000001</c:v>
                </c:pt>
                <c:pt idx="141">
                  <c:v>1.1860599999999999</c:v>
                </c:pt>
                <c:pt idx="142">
                  <c:v>1.0175369999999999</c:v>
                </c:pt>
                <c:pt idx="143">
                  <c:v>1.1263289999999999</c:v>
                </c:pt>
                <c:pt idx="144">
                  <c:v>1.0264960000000001</c:v>
                </c:pt>
                <c:pt idx="145">
                  <c:v>1.2052579999999999</c:v>
                </c:pt>
                <c:pt idx="146">
                  <c:v>1.675416</c:v>
                </c:pt>
                <c:pt idx="147">
                  <c:v>1.0341750000000001</c:v>
                </c:pt>
                <c:pt idx="148">
                  <c:v>1.059774</c:v>
                </c:pt>
                <c:pt idx="149">
                  <c:v>1.322584</c:v>
                </c:pt>
                <c:pt idx="150">
                  <c:v>1.4232720000000001</c:v>
                </c:pt>
                <c:pt idx="151">
                  <c:v>1.3473299999999999</c:v>
                </c:pt>
                <c:pt idx="152">
                  <c:v>1.0333220000000001</c:v>
                </c:pt>
                <c:pt idx="153">
                  <c:v>1.4121779999999999</c:v>
                </c:pt>
                <c:pt idx="154">
                  <c:v>1.035882</c:v>
                </c:pt>
                <c:pt idx="155">
                  <c:v>1.0141230000000001</c:v>
                </c:pt>
                <c:pt idx="156">
                  <c:v>1.024362</c:v>
                </c:pt>
                <c:pt idx="157">
                  <c:v>1.190326</c:v>
                </c:pt>
                <c:pt idx="158">
                  <c:v>1.0307630000000001</c:v>
                </c:pt>
                <c:pt idx="159">
                  <c:v>1.0567869999999999</c:v>
                </c:pt>
                <c:pt idx="160">
                  <c:v>1.096465</c:v>
                </c:pt>
                <c:pt idx="161">
                  <c:v>1.1011580000000001</c:v>
                </c:pt>
                <c:pt idx="162">
                  <c:v>1.099451</c:v>
                </c:pt>
                <c:pt idx="163">
                  <c:v>1.0392950000000001</c:v>
                </c:pt>
                <c:pt idx="164">
                  <c:v>1.1067039999999999</c:v>
                </c:pt>
                <c:pt idx="165">
                  <c:v>1.1361429999999999</c:v>
                </c:pt>
                <c:pt idx="166">
                  <c:v>1.0354559999999999</c:v>
                </c:pt>
                <c:pt idx="167">
                  <c:v>1.0802529999999999</c:v>
                </c:pt>
                <c:pt idx="168">
                  <c:v>1.1647270000000001</c:v>
                </c:pt>
                <c:pt idx="169">
                  <c:v>1.0307630000000001</c:v>
                </c:pt>
                <c:pt idx="170">
                  <c:v>1.154061</c:v>
                </c:pt>
                <c:pt idx="171">
                  <c:v>1.029056</c:v>
                </c:pt>
                <c:pt idx="172">
                  <c:v>1.109691</c:v>
                </c:pt>
                <c:pt idx="173">
                  <c:v>1.317464</c:v>
                </c:pt>
                <c:pt idx="174">
                  <c:v>1.570036</c:v>
                </c:pt>
                <c:pt idx="175">
                  <c:v>1.8392459999999999</c:v>
                </c:pt>
                <c:pt idx="176">
                  <c:v>1.02223</c:v>
                </c:pt>
                <c:pt idx="177">
                  <c:v>1.191179</c:v>
                </c:pt>
                <c:pt idx="178">
                  <c:v>1.107985</c:v>
                </c:pt>
                <c:pt idx="179">
                  <c:v>1.745811</c:v>
                </c:pt>
                <c:pt idx="180">
                  <c:v>1.1288899999999999</c:v>
                </c:pt>
                <c:pt idx="181">
                  <c:v>1.1237699999999999</c:v>
                </c:pt>
                <c:pt idx="182">
                  <c:v>1.203552</c:v>
                </c:pt>
                <c:pt idx="183">
                  <c:v>1.0712930000000001</c:v>
                </c:pt>
                <c:pt idx="184">
                  <c:v>1.082813</c:v>
                </c:pt>
                <c:pt idx="185">
                  <c:v>1.035882</c:v>
                </c:pt>
                <c:pt idx="186">
                  <c:v>1.01583</c:v>
                </c:pt>
                <c:pt idx="187">
                  <c:v>1.0772660000000001</c:v>
                </c:pt>
                <c:pt idx="188">
                  <c:v>1.035029</c:v>
                </c:pt>
                <c:pt idx="189">
                  <c:v>1.1391290000000001</c:v>
                </c:pt>
                <c:pt idx="190">
                  <c:v>1.186912</c:v>
                </c:pt>
                <c:pt idx="191">
                  <c:v>1.111397</c:v>
                </c:pt>
                <c:pt idx="192">
                  <c:v>1.0256419999999999</c:v>
                </c:pt>
                <c:pt idx="193">
                  <c:v>1.0256419999999999</c:v>
                </c:pt>
                <c:pt idx="194">
                  <c:v>1.113531</c:v>
                </c:pt>
                <c:pt idx="195">
                  <c:v>1.147662</c:v>
                </c:pt>
                <c:pt idx="196">
                  <c:v>1.058921</c:v>
                </c:pt>
                <c:pt idx="197">
                  <c:v>1.040575</c:v>
                </c:pt>
                <c:pt idx="198">
                  <c:v>1.1199300000000001</c:v>
                </c:pt>
                <c:pt idx="199">
                  <c:v>1.002178</c:v>
                </c:pt>
                <c:pt idx="200">
                  <c:v>1.476602</c:v>
                </c:pt>
                <c:pt idx="201">
                  <c:v>1.035029</c:v>
                </c:pt>
                <c:pt idx="202">
                  <c:v>1.4044989999999999</c:v>
                </c:pt>
                <c:pt idx="203">
                  <c:v>1.1071310000000001</c:v>
                </c:pt>
                <c:pt idx="204">
                  <c:v>0.97913899999999998</c:v>
                </c:pt>
                <c:pt idx="205">
                  <c:v>0.88570499999999996</c:v>
                </c:pt>
                <c:pt idx="206">
                  <c:v>0.98937900000000001</c:v>
                </c:pt>
                <c:pt idx="207">
                  <c:v>1.0439879999999999</c:v>
                </c:pt>
                <c:pt idx="208">
                  <c:v>1.6493910000000001</c:v>
                </c:pt>
                <c:pt idx="209">
                  <c:v>0.95524699999999996</c:v>
                </c:pt>
                <c:pt idx="210">
                  <c:v>0.96548599999999996</c:v>
                </c:pt>
                <c:pt idx="211">
                  <c:v>1.503053</c:v>
                </c:pt>
                <c:pt idx="212">
                  <c:v>1.312772</c:v>
                </c:pt>
                <c:pt idx="213">
                  <c:v>1.0188170000000001</c:v>
                </c:pt>
                <c:pt idx="214">
                  <c:v>0.97273900000000002</c:v>
                </c:pt>
                <c:pt idx="215">
                  <c:v>1.046975</c:v>
                </c:pt>
                <c:pt idx="216">
                  <c:v>0.92794200000000004</c:v>
                </c:pt>
                <c:pt idx="217">
                  <c:v>1.295706</c:v>
                </c:pt>
                <c:pt idx="218">
                  <c:v>0.97444600000000003</c:v>
                </c:pt>
                <c:pt idx="219">
                  <c:v>0.97615200000000002</c:v>
                </c:pt>
                <c:pt idx="220">
                  <c:v>1.5034799999999999</c:v>
                </c:pt>
                <c:pt idx="221">
                  <c:v>0.98212600000000005</c:v>
                </c:pt>
                <c:pt idx="222">
                  <c:v>1.0439890000000001</c:v>
                </c:pt>
                <c:pt idx="223">
                  <c:v>1.1096900000000001</c:v>
                </c:pt>
                <c:pt idx="224">
                  <c:v>1.011563</c:v>
                </c:pt>
                <c:pt idx="225">
                  <c:v>1.070867</c:v>
                </c:pt>
                <c:pt idx="226">
                  <c:v>1.0657460000000001</c:v>
                </c:pt>
                <c:pt idx="227">
                  <c:v>0.98212500000000003</c:v>
                </c:pt>
                <c:pt idx="228">
                  <c:v>1.011137</c:v>
                </c:pt>
                <c:pt idx="229">
                  <c:v>1.058495</c:v>
                </c:pt>
                <c:pt idx="230">
                  <c:v>1.01583</c:v>
                </c:pt>
                <c:pt idx="231">
                  <c:v>1.4309499999999999</c:v>
                </c:pt>
                <c:pt idx="232">
                  <c:v>1.17198</c:v>
                </c:pt>
                <c:pt idx="233">
                  <c:v>1.0678799999999999</c:v>
                </c:pt>
                <c:pt idx="234">
                  <c:v>1.3306899999999999</c:v>
                </c:pt>
                <c:pt idx="235">
                  <c:v>1.269255</c:v>
                </c:pt>
                <c:pt idx="236">
                  <c:v>1.516705</c:v>
                </c:pt>
                <c:pt idx="237">
                  <c:v>1.5346249999999999</c:v>
                </c:pt>
                <c:pt idx="238">
                  <c:v>1.1177969999999999</c:v>
                </c:pt>
                <c:pt idx="239">
                  <c:v>1.1728339999999999</c:v>
                </c:pt>
                <c:pt idx="240">
                  <c:v>1.0683069999999999</c:v>
                </c:pt>
                <c:pt idx="241">
                  <c:v>1.3818870000000001</c:v>
                </c:pt>
                <c:pt idx="242">
                  <c:v>1.319172</c:v>
                </c:pt>
                <c:pt idx="243">
                  <c:v>1.353302</c:v>
                </c:pt>
                <c:pt idx="244">
                  <c:v>1.1574739999999999</c:v>
                </c:pt>
                <c:pt idx="245">
                  <c:v>1.3358099999999999</c:v>
                </c:pt>
                <c:pt idx="246">
                  <c:v>1.171554</c:v>
                </c:pt>
                <c:pt idx="247">
                  <c:v>1.401513</c:v>
                </c:pt>
                <c:pt idx="248">
                  <c:v>1.1186499999999999</c:v>
                </c:pt>
                <c:pt idx="249">
                  <c:v>1.4505760000000001</c:v>
                </c:pt>
                <c:pt idx="250">
                  <c:v>1.258588</c:v>
                </c:pt>
                <c:pt idx="251">
                  <c:v>1.092625</c:v>
                </c:pt>
                <c:pt idx="252">
                  <c:v>1.0678799999999999</c:v>
                </c:pt>
                <c:pt idx="253">
                  <c:v>1.198858</c:v>
                </c:pt>
                <c:pt idx="254">
                  <c:v>1.1625939999999999</c:v>
                </c:pt>
                <c:pt idx="255">
                  <c:v>1.22403</c:v>
                </c:pt>
                <c:pt idx="256">
                  <c:v>1.1980059999999999</c:v>
                </c:pt>
                <c:pt idx="257">
                  <c:v>1.0247889999999999</c:v>
                </c:pt>
                <c:pt idx="258">
                  <c:v>1.210378</c:v>
                </c:pt>
                <c:pt idx="259">
                  <c:v>1.264561</c:v>
                </c:pt>
                <c:pt idx="260">
                  <c:v>1.817914</c:v>
                </c:pt>
                <c:pt idx="261">
                  <c:v>1.1391290000000001</c:v>
                </c:pt>
                <c:pt idx="262">
                  <c:v>1.8153539999999999</c:v>
                </c:pt>
                <c:pt idx="263">
                  <c:v>1.165581</c:v>
                </c:pt>
                <c:pt idx="264">
                  <c:v>1.158328</c:v>
                </c:pt>
                <c:pt idx="265">
                  <c:v>1.2765070000000001</c:v>
                </c:pt>
                <c:pt idx="266">
                  <c:v>1.1881930000000001</c:v>
                </c:pt>
                <c:pt idx="267">
                  <c:v>1.1391290000000001</c:v>
                </c:pt>
                <c:pt idx="268">
                  <c:v>1.2880259999999999</c:v>
                </c:pt>
                <c:pt idx="269">
                  <c:v>1.185632</c:v>
                </c:pt>
                <c:pt idx="270">
                  <c:v>1.2317100000000001</c:v>
                </c:pt>
                <c:pt idx="271">
                  <c:v>1.2679750000000001</c:v>
                </c:pt>
                <c:pt idx="272">
                  <c:v>1.209951</c:v>
                </c:pt>
                <c:pt idx="273">
                  <c:v>1.160461</c:v>
                </c:pt>
                <c:pt idx="274">
                  <c:v>1.1502220000000001</c:v>
                </c:pt>
                <c:pt idx="275">
                  <c:v>1.2376830000000001</c:v>
                </c:pt>
                <c:pt idx="276">
                  <c:v>1.1741140000000001</c:v>
                </c:pt>
                <c:pt idx="277">
                  <c:v>1.402793</c:v>
                </c:pt>
                <c:pt idx="278">
                  <c:v>1.127183</c:v>
                </c:pt>
                <c:pt idx="279">
                  <c:v>1.4702010000000001</c:v>
                </c:pt>
                <c:pt idx="280">
                  <c:v>1.0687329999999999</c:v>
                </c:pt>
                <c:pt idx="281">
                  <c:v>1.6758420000000001</c:v>
                </c:pt>
                <c:pt idx="282">
                  <c:v>1.3993800000000001</c:v>
                </c:pt>
                <c:pt idx="283">
                  <c:v>1.4736149999999999</c:v>
                </c:pt>
                <c:pt idx="284">
                  <c:v>1.295706</c:v>
                </c:pt>
                <c:pt idx="285">
                  <c:v>1.346476</c:v>
                </c:pt>
                <c:pt idx="286">
                  <c:v>1.4497230000000001</c:v>
                </c:pt>
                <c:pt idx="287">
                  <c:v>1.2602949999999999</c:v>
                </c:pt>
                <c:pt idx="288">
                  <c:v>1.5751550000000001</c:v>
                </c:pt>
                <c:pt idx="289">
                  <c:v>1.139983</c:v>
                </c:pt>
                <c:pt idx="290">
                  <c:v>1.1049979999999999</c:v>
                </c:pt>
                <c:pt idx="291">
                  <c:v>1.165154</c:v>
                </c:pt>
                <c:pt idx="292">
                  <c:v>1.509879</c:v>
                </c:pt>
                <c:pt idx="293">
                  <c:v>1.308505</c:v>
                </c:pt>
                <c:pt idx="294">
                  <c:v>1.209951</c:v>
                </c:pt>
                <c:pt idx="295">
                  <c:v>1.3686609999999999</c:v>
                </c:pt>
                <c:pt idx="296">
                  <c:v>1.152355</c:v>
                </c:pt>
                <c:pt idx="297">
                  <c:v>1.4322299999999999</c:v>
                </c:pt>
                <c:pt idx="298">
                  <c:v>1.211657</c:v>
                </c:pt>
                <c:pt idx="299">
                  <c:v>1.2568809999999999</c:v>
                </c:pt>
                <c:pt idx="300">
                  <c:v>1.4010860000000001</c:v>
                </c:pt>
                <c:pt idx="301">
                  <c:v>1.1805140000000001</c:v>
                </c:pt>
                <c:pt idx="302">
                  <c:v>1.6318980000000001</c:v>
                </c:pt>
                <c:pt idx="303">
                  <c:v>1.1749670000000001</c:v>
                </c:pt>
                <c:pt idx="304">
                  <c:v>1.146809</c:v>
                </c:pt>
                <c:pt idx="305">
                  <c:v>1.24451</c:v>
                </c:pt>
                <c:pt idx="306">
                  <c:v>1.0678799999999999</c:v>
                </c:pt>
                <c:pt idx="307">
                  <c:v>1.0495350000000001</c:v>
                </c:pt>
                <c:pt idx="308">
                  <c:v>1.2146440000000001</c:v>
                </c:pt>
                <c:pt idx="309">
                  <c:v>1.177953</c:v>
                </c:pt>
                <c:pt idx="310">
                  <c:v>1.0747059999999999</c:v>
                </c:pt>
                <c:pt idx="311">
                  <c:v>1.0772660000000001</c:v>
                </c:pt>
                <c:pt idx="312">
                  <c:v>1.167287</c:v>
                </c:pt>
                <c:pt idx="313">
                  <c:v>1.265841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14-4FEA-864D-2886F5D5F37B}"/>
            </c:ext>
          </c:extLst>
        </c:ser>
        <c:ser>
          <c:idx val="1"/>
          <c:order val="1"/>
          <c:tx>
            <c:strRef>
              <c:f>'Tree Append'!$E$1</c:f>
              <c:strCache>
                <c:ptCount val="1"/>
                <c:pt idx="0">
                  <c:v>XML Save Time</c:v>
                </c:pt>
              </c:strCache>
            </c:strRef>
          </c:tx>
          <c:spPr>
            <a:ln w="15875" cap="rnd">
              <a:solidFill>
                <a:srgbClr val="0066CC"/>
              </a:solidFill>
              <a:round/>
            </a:ln>
            <a:effectLst/>
          </c:spPr>
          <c:marker>
            <c:symbol val="none"/>
          </c:marker>
          <c:cat>
            <c:numRef>
              <c:f>'Tree Append'!$C$3:$C$316</c:f>
              <c:numCache>
                <c:formatCode>0</c:formatCode>
                <c:ptCount val="31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4.5999999999999996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8.1999999999999993</c:v>
                </c:pt>
                <c:pt idx="41">
                  <c:v>8.4</c:v>
                </c:pt>
                <c:pt idx="42">
                  <c:v>8.6</c:v>
                </c:pt>
                <c:pt idx="43">
                  <c:v>8.8000000000000007</c:v>
                </c:pt>
                <c:pt idx="44">
                  <c:v>9</c:v>
                </c:pt>
                <c:pt idx="45">
                  <c:v>9.1999999999999993</c:v>
                </c:pt>
                <c:pt idx="46">
                  <c:v>9.4</c:v>
                </c:pt>
                <c:pt idx="47">
                  <c:v>9.6</c:v>
                </c:pt>
                <c:pt idx="48">
                  <c:v>9.8000000000000007</c:v>
                </c:pt>
                <c:pt idx="49">
                  <c:v>10</c:v>
                </c:pt>
                <c:pt idx="50">
                  <c:v>10.199999999999999</c:v>
                </c:pt>
                <c:pt idx="51">
                  <c:v>10.4</c:v>
                </c:pt>
                <c:pt idx="52">
                  <c:v>10.6</c:v>
                </c:pt>
                <c:pt idx="53">
                  <c:v>10.8</c:v>
                </c:pt>
                <c:pt idx="54">
                  <c:v>11</c:v>
                </c:pt>
                <c:pt idx="55">
                  <c:v>11.2</c:v>
                </c:pt>
                <c:pt idx="56">
                  <c:v>11.4</c:v>
                </c:pt>
                <c:pt idx="57">
                  <c:v>11.6</c:v>
                </c:pt>
                <c:pt idx="58">
                  <c:v>11.8</c:v>
                </c:pt>
                <c:pt idx="59">
                  <c:v>12</c:v>
                </c:pt>
                <c:pt idx="60">
                  <c:v>12.2</c:v>
                </c:pt>
                <c:pt idx="61">
                  <c:v>12.4</c:v>
                </c:pt>
                <c:pt idx="62">
                  <c:v>12.6</c:v>
                </c:pt>
                <c:pt idx="63">
                  <c:v>12.8</c:v>
                </c:pt>
                <c:pt idx="64">
                  <c:v>13</c:v>
                </c:pt>
                <c:pt idx="65">
                  <c:v>13.2</c:v>
                </c:pt>
                <c:pt idx="66">
                  <c:v>13.4</c:v>
                </c:pt>
                <c:pt idx="67">
                  <c:v>13.6</c:v>
                </c:pt>
                <c:pt idx="68">
                  <c:v>13.8</c:v>
                </c:pt>
                <c:pt idx="69">
                  <c:v>14</c:v>
                </c:pt>
                <c:pt idx="70">
                  <c:v>14.2</c:v>
                </c:pt>
                <c:pt idx="71">
                  <c:v>14.4</c:v>
                </c:pt>
                <c:pt idx="72">
                  <c:v>14.6</c:v>
                </c:pt>
                <c:pt idx="73">
                  <c:v>14.8</c:v>
                </c:pt>
                <c:pt idx="74">
                  <c:v>15</c:v>
                </c:pt>
                <c:pt idx="75">
                  <c:v>15.2</c:v>
                </c:pt>
                <c:pt idx="76">
                  <c:v>15.4</c:v>
                </c:pt>
                <c:pt idx="77">
                  <c:v>15.6</c:v>
                </c:pt>
                <c:pt idx="78">
                  <c:v>15.8</c:v>
                </c:pt>
                <c:pt idx="79">
                  <c:v>16</c:v>
                </c:pt>
                <c:pt idx="80">
                  <c:v>16.2</c:v>
                </c:pt>
                <c:pt idx="81">
                  <c:v>16.399999999999999</c:v>
                </c:pt>
                <c:pt idx="82">
                  <c:v>16.600000000000001</c:v>
                </c:pt>
                <c:pt idx="83">
                  <c:v>16.8</c:v>
                </c:pt>
                <c:pt idx="84">
                  <c:v>17</c:v>
                </c:pt>
                <c:pt idx="85">
                  <c:v>17.2</c:v>
                </c:pt>
                <c:pt idx="86">
                  <c:v>17.399999999999999</c:v>
                </c:pt>
                <c:pt idx="87">
                  <c:v>17.600000000000001</c:v>
                </c:pt>
                <c:pt idx="88">
                  <c:v>17.8</c:v>
                </c:pt>
                <c:pt idx="89">
                  <c:v>18</c:v>
                </c:pt>
                <c:pt idx="90">
                  <c:v>18.2</c:v>
                </c:pt>
                <c:pt idx="91">
                  <c:v>18.399999999999999</c:v>
                </c:pt>
                <c:pt idx="92">
                  <c:v>18.600000000000001</c:v>
                </c:pt>
                <c:pt idx="93">
                  <c:v>18.8</c:v>
                </c:pt>
                <c:pt idx="94">
                  <c:v>19</c:v>
                </c:pt>
                <c:pt idx="95">
                  <c:v>19.2</c:v>
                </c:pt>
                <c:pt idx="96">
                  <c:v>19.399999999999999</c:v>
                </c:pt>
                <c:pt idx="97">
                  <c:v>19.600000000000001</c:v>
                </c:pt>
                <c:pt idx="98">
                  <c:v>19.8</c:v>
                </c:pt>
                <c:pt idx="99">
                  <c:v>20</c:v>
                </c:pt>
                <c:pt idx="100">
                  <c:v>20.2</c:v>
                </c:pt>
                <c:pt idx="101">
                  <c:v>20.399999999999999</c:v>
                </c:pt>
                <c:pt idx="102">
                  <c:v>20.6</c:v>
                </c:pt>
                <c:pt idx="103">
                  <c:v>20.8</c:v>
                </c:pt>
                <c:pt idx="104">
                  <c:v>21</c:v>
                </c:pt>
                <c:pt idx="105">
                  <c:v>21.2</c:v>
                </c:pt>
                <c:pt idx="106">
                  <c:v>21.4</c:v>
                </c:pt>
                <c:pt idx="107">
                  <c:v>21.6</c:v>
                </c:pt>
                <c:pt idx="108">
                  <c:v>21.8</c:v>
                </c:pt>
                <c:pt idx="109">
                  <c:v>22</c:v>
                </c:pt>
                <c:pt idx="110">
                  <c:v>22.2</c:v>
                </c:pt>
                <c:pt idx="111">
                  <c:v>22.4</c:v>
                </c:pt>
                <c:pt idx="112">
                  <c:v>22.6</c:v>
                </c:pt>
                <c:pt idx="113">
                  <c:v>22.8</c:v>
                </c:pt>
                <c:pt idx="114">
                  <c:v>23</c:v>
                </c:pt>
                <c:pt idx="115">
                  <c:v>23.2</c:v>
                </c:pt>
                <c:pt idx="116">
                  <c:v>23.4</c:v>
                </c:pt>
                <c:pt idx="117">
                  <c:v>23.6</c:v>
                </c:pt>
                <c:pt idx="118">
                  <c:v>23.8</c:v>
                </c:pt>
                <c:pt idx="119">
                  <c:v>24</c:v>
                </c:pt>
                <c:pt idx="120">
                  <c:v>24.2</c:v>
                </c:pt>
                <c:pt idx="121">
                  <c:v>24.4</c:v>
                </c:pt>
                <c:pt idx="122">
                  <c:v>24.6</c:v>
                </c:pt>
                <c:pt idx="123">
                  <c:v>24.8</c:v>
                </c:pt>
                <c:pt idx="124">
                  <c:v>25</c:v>
                </c:pt>
                <c:pt idx="125">
                  <c:v>25.2</c:v>
                </c:pt>
                <c:pt idx="126">
                  <c:v>25.4</c:v>
                </c:pt>
                <c:pt idx="127">
                  <c:v>25.6</c:v>
                </c:pt>
                <c:pt idx="128">
                  <c:v>25.8</c:v>
                </c:pt>
                <c:pt idx="129">
                  <c:v>26</c:v>
                </c:pt>
                <c:pt idx="130">
                  <c:v>26.2</c:v>
                </c:pt>
                <c:pt idx="131">
                  <c:v>26.4</c:v>
                </c:pt>
                <c:pt idx="132">
                  <c:v>26.6</c:v>
                </c:pt>
                <c:pt idx="133">
                  <c:v>26.8</c:v>
                </c:pt>
                <c:pt idx="134">
                  <c:v>27</c:v>
                </c:pt>
                <c:pt idx="135">
                  <c:v>27.2</c:v>
                </c:pt>
                <c:pt idx="136">
                  <c:v>27.4</c:v>
                </c:pt>
                <c:pt idx="137">
                  <c:v>27.6</c:v>
                </c:pt>
                <c:pt idx="138">
                  <c:v>27.8</c:v>
                </c:pt>
                <c:pt idx="139">
                  <c:v>28</c:v>
                </c:pt>
                <c:pt idx="140">
                  <c:v>28.2</c:v>
                </c:pt>
                <c:pt idx="141">
                  <c:v>28.4</c:v>
                </c:pt>
                <c:pt idx="142">
                  <c:v>28.6</c:v>
                </c:pt>
                <c:pt idx="143">
                  <c:v>28.8</c:v>
                </c:pt>
                <c:pt idx="144">
                  <c:v>29</c:v>
                </c:pt>
                <c:pt idx="145">
                  <c:v>29.2</c:v>
                </c:pt>
                <c:pt idx="146">
                  <c:v>29.4</c:v>
                </c:pt>
                <c:pt idx="147">
                  <c:v>29.6</c:v>
                </c:pt>
                <c:pt idx="148">
                  <c:v>29.8</c:v>
                </c:pt>
                <c:pt idx="149">
                  <c:v>30</c:v>
                </c:pt>
                <c:pt idx="150">
                  <c:v>30.2</c:v>
                </c:pt>
                <c:pt idx="151">
                  <c:v>30.4</c:v>
                </c:pt>
                <c:pt idx="152">
                  <c:v>30.6</c:v>
                </c:pt>
                <c:pt idx="153">
                  <c:v>30.8</c:v>
                </c:pt>
                <c:pt idx="154">
                  <c:v>31</c:v>
                </c:pt>
                <c:pt idx="155">
                  <c:v>31.2</c:v>
                </c:pt>
                <c:pt idx="156">
                  <c:v>31.4</c:v>
                </c:pt>
                <c:pt idx="157">
                  <c:v>31.6</c:v>
                </c:pt>
                <c:pt idx="158">
                  <c:v>31.8</c:v>
                </c:pt>
                <c:pt idx="159">
                  <c:v>32</c:v>
                </c:pt>
                <c:pt idx="160">
                  <c:v>32.200000000000003</c:v>
                </c:pt>
                <c:pt idx="161">
                  <c:v>32.4</c:v>
                </c:pt>
                <c:pt idx="162">
                  <c:v>32.6</c:v>
                </c:pt>
                <c:pt idx="163">
                  <c:v>32.799999999999997</c:v>
                </c:pt>
                <c:pt idx="164">
                  <c:v>33</c:v>
                </c:pt>
                <c:pt idx="165">
                  <c:v>33.200000000000003</c:v>
                </c:pt>
                <c:pt idx="166">
                  <c:v>33.4</c:v>
                </c:pt>
                <c:pt idx="167">
                  <c:v>33.6</c:v>
                </c:pt>
                <c:pt idx="168">
                  <c:v>33.799999999999997</c:v>
                </c:pt>
                <c:pt idx="169">
                  <c:v>34</c:v>
                </c:pt>
                <c:pt idx="170">
                  <c:v>34.200000000000003</c:v>
                </c:pt>
                <c:pt idx="171">
                  <c:v>34.4</c:v>
                </c:pt>
                <c:pt idx="172">
                  <c:v>34.6</c:v>
                </c:pt>
                <c:pt idx="173">
                  <c:v>34.799999999999997</c:v>
                </c:pt>
                <c:pt idx="174">
                  <c:v>35</c:v>
                </c:pt>
                <c:pt idx="175">
                  <c:v>35.200000000000003</c:v>
                </c:pt>
                <c:pt idx="176">
                  <c:v>35.4</c:v>
                </c:pt>
                <c:pt idx="177">
                  <c:v>35.6</c:v>
                </c:pt>
                <c:pt idx="178">
                  <c:v>35.799999999999997</c:v>
                </c:pt>
                <c:pt idx="179">
                  <c:v>36</c:v>
                </c:pt>
                <c:pt idx="180">
                  <c:v>36.200000000000003</c:v>
                </c:pt>
                <c:pt idx="181">
                  <c:v>36.4</c:v>
                </c:pt>
                <c:pt idx="182">
                  <c:v>36.6</c:v>
                </c:pt>
                <c:pt idx="183">
                  <c:v>36.799999999999997</c:v>
                </c:pt>
                <c:pt idx="184">
                  <c:v>37</c:v>
                </c:pt>
                <c:pt idx="185">
                  <c:v>37.200000000000003</c:v>
                </c:pt>
                <c:pt idx="186">
                  <c:v>37.4</c:v>
                </c:pt>
                <c:pt idx="187">
                  <c:v>37.6</c:v>
                </c:pt>
                <c:pt idx="188">
                  <c:v>37.799999999999997</c:v>
                </c:pt>
                <c:pt idx="189">
                  <c:v>38</c:v>
                </c:pt>
                <c:pt idx="190">
                  <c:v>38.200000000000003</c:v>
                </c:pt>
                <c:pt idx="191">
                  <c:v>38.4</c:v>
                </c:pt>
                <c:pt idx="192">
                  <c:v>38.6</c:v>
                </c:pt>
                <c:pt idx="193">
                  <c:v>38.799999999999997</c:v>
                </c:pt>
                <c:pt idx="194">
                  <c:v>39</c:v>
                </c:pt>
                <c:pt idx="195">
                  <c:v>39.200000000000003</c:v>
                </c:pt>
                <c:pt idx="196">
                  <c:v>39.4</c:v>
                </c:pt>
                <c:pt idx="197">
                  <c:v>39.6</c:v>
                </c:pt>
                <c:pt idx="198">
                  <c:v>39.799999999999997</c:v>
                </c:pt>
                <c:pt idx="199">
                  <c:v>40</c:v>
                </c:pt>
                <c:pt idx="200">
                  <c:v>40.200000000000003</c:v>
                </c:pt>
                <c:pt idx="201">
                  <c:v>40.4</c:v>
                </c:pt>
                <c:pt idx="202">
                  <c:v>40.6</c:v>
                </c:pt>
                <c:pt idx="203">
                  <c:v>40.799999999999997</c:v>
                </c:pt>
                <c:pt idx="204">
                  <c:v>41</c:v>
                </c:pt>
                <c:pt idx="205">
                  <c:v>41.2</c:v>
                </c:pt>
                <c:pt idx="206">
                  <c:v>41.4</c:v>
                </c:pt>
                <c:pt idx="207">
                  <c:v>41.6</c:v>
                </c:pt>
                <c:pt idx="208">
                  <c:v>41.8</c:v>
                </c:pt>
                <c:pt idx="209">
                  <c:v>42</c:v>
                </c:pt>
                <c:pt idx="210">
                  <c:v>42.2</c:v>
                </c:pt>
                <c:pt idx="211">
                  <c:v>42.4</c:v>
                </c:pt>
                <c:pt idx="212">
                  <c:v>42.6</c:v>
                </c:pt>
                <c:pt idx="213">
                  <c:v>42.8</c:v>
                </c:pt>
                <c:pt idx="214">
                  <c:v>43</c:v>
                </c:pt>
                <c:pt idx="215">
                  <c:v>43.2</c:v>
                </c:pt>
                <c:pt idx="216">
                  <c:v>43.4</c:v>
                </c:pt>
                <c:pt idx="217">
                  <c:v>43.6</c:v>
                </c:pt>
                <c:pt idx="218">
                  <c:v>43.8</c:v>
                </c:pt>
                <c:pt idx="219">
                  <c:v>44</c:v>
                </c:pt>
                <c:pt idx="220">
                  <c:v>44.2</c:v>
                </c:pt>
                <c:pt idx="221">
                  <c:v>44.4</c:v>
                </c:pt>
                <c:pt idx="222">
                  <c:v>44.6</c:v>
                </c:pt>
                <c:pt idx="223">
                  <c:v>44.8</c:v>
                </c:pt>
                <c:pt idx="224">
                  <c:v>45</c:v>
                </c:pt>
                <c:pt idx="225">
                  <c:v>45.2</c:v>
                </c:pt>
                <c:pt idx="226">
                  <c:v>45.4</c:v>
                </c:pt>
                <c:pt idx="227">
                  <c:v>45.6</c:v>
                </c:pt>
                <c:pt idx="228">
                  <c:v>45.8</c:v>
                </c:pt>
                <c:pt idx="229">
                  <c:v>46</c:v>
                </c:pt>
                <c:pt idx="230">
                  <c:v>46.2</c:v>
                </c:pt>
                <c:pt idx="231">
                  <c:v>46.4</c:v>
                </c:pt>
                <c:pt idx="232">
                  <c:v>46.6</c:v>
                </c:pt>
                <c:pt idx="233">
                  <c:v>46.8</c:v>
                </c:pt>
                <c:pt idx="234">
                  <c:v>47</c:v>
                </c:pt>
                <c:pt idx="235">
                  <c:v>47.2</c:v>
                </c:pt>
                <c:pt idx="236">
                  <c:v>47.4</c:v>
                </c:pt>
                <c:pt idx="237">
                  <c:v>47.6</c:v>
                </c:pt>
                <c:pt idx="238">
                  <c:v>47.8</c:v>
                </c:pt>
                <c:pt idx="239">
                  <c:v>48</c:v>
                </c:pt>
                <c:pt idx="240">
                  <c:v>48.2</c:v>
                </c:pt>
                <c:pt idx="241">
                  <c:v>48.4</c:v>
                </c:pt>
                <c:pt idx="242">
                  <c:v>48.6</c:v>
                </c:pt>
                <c:pt idx="243">
                  <c:v>48.8</c:v>
                </c:pt>
                <c:pt idx="244">
                  <c:v>49</c:v>
                </c:pt>
                <c:pt idx="245">
                  <c:v>49.2</c:v>
                </c:pt>
                <c:pt idx="246">
                  <c:v>49.4</c:v>
                </c:pt>
                <c:pt idx="247">
                  <c:v>49.6</c:v>
                </c:pt>
                <c:pt idx="248">
                  <c:v>49.8</c:v>
                </c:pt>
                <c:pt idx="249">
                  <c:v>50</c:v>
                </c:pt>
                <c:pt idx="250">
                  <c:v>50.2</c:v>
                </c:pt>
                <c:pt idx="251">
                  <c:v>50.4</c:v>
                </c:pt>
                <c:pt idx="252">
                  <c:v>50.6</c:v>
                </c:pt>
                <c:pt idx="253">
                  <c:v>50.8</c:v>
                </c:pt>
                <c:pt idx="254">
                  <c:v>51</c:v>
                </c:pt>
                <c:pt idx="255">
                  <c:v>51.2</c:v>
                </c:pt>
                <c:pt idx="256">
                  <c:v>51.4</c:v>
                </c:pt>
                <c:pt idx="257">
                  <c:v>51.6</c:v>
                </c:pt>
                <c:pt idx="258">
                  <c:v>51.8</c:v>
                </c:pt>
                <c:pt idx="259">
                  <c:v>52</c:v>
                </c:pt>
                <c:pt idx="260">
                  <c:v>52.2</c:v>
                </c:pt>
                <c:pt idx="261">
                  <c:v>52.4</c:v>
                </c:pt>
                <c:pt idx="262">
                  <c:v>52.6</c:v>
                </c:pt>
                <c:pt idx="263">
                  <c:v>52.8</c:v>
                </c:pt>
                <c:pt idx="264">
                  <c:v>53</c:v>
                </c:pt>
                <c:pt idx="265">
                  <c:v>53.2</c:v>
                </c:pt>
                <c:pt idx="266">
                  <c:v>53.4</c:v>
                </c:pt>
                <c:pt idx="267">
                  <c:v>53.6</c:v>
                </c:pt>
                <c:pt idx="268">
                  <c:v>53.8</c:v>
                </c:pt>
                <c:pt idx="269">
                  <c:v>54</c:v>
                </c:pt>
                <c:pt idx="270">
                  <c:v>54.2</c:v>
                </c:pt>
                <c:pt idx="271">
                  <c:v>54.4</c:v>
                </c:pt>
                <c:pt idx="272">
                  <c:v>54.6</c:v>
                </c:pt>
                <c:pt idx="273">
                  <c:v>54.8</c:v>
                </c:pt>
                <c:pt idx="274">
                  <c:v>55</c:v>
                </c:pt>
                <c:pt idx="275">
                  <c:v>55.2</c:v>
                </c:pt>
                <c:pt idx="276">
                  <c:v>55.4</c:v>
                </c:pt>
                <c:pt idx="277">
                  <c:v>55.6</c:v>
                </c:pt>
                <c:pt idx="278">
                  <c:v>55.8</c:v>
                </c:pt>
                <c:pt idx="279">
                  <c:v>56</c:v>
                </c:pt>
                <c:pt idx="280">
                  <c:v>56.2</c:v>
                </c:pt>
                <c:pt idx="281">
                  <c:v>56.4</c:v>
                </c:pt>
                <c:pt idx="282">
                  <c:v>56.6</c:v>
                </c:pt>
                <c:pt idx="283">
                  <c:v>56.8</c:v>
                </c:pt>
                <c:pt idx="284">
                  <c:v>57</c:v>
                </c:pt>
                <c:pt idx="285">
                  <c:v>57.2</c:v>
                </c:pt>
                <c:pt idx="286">
                  <c:v>57.4</c:v>
                </c:pt>
                <c:pt idx="287">
                  <c:v>57.6</c:v>
                </c:pt>
                <c:pt idx="288">
                  <c:v>57.8</c:v>
                </c:pt>
                <c:pt idx="289">
                  <c:v>58</c:v>
                </c:pt>
                <c:pt idx="290">
                  <c:v>58.2</c:v>
                </c:pt>
                <c:pt idx="291">
                  <c:v>58.4</c:v>
                </c:pt>
                <c:pt idx="292">
                  <c:v>58.6</c:v>
                </c:pt>
                <c:pt idx="293">
                  <c:v>58.8</c:v>
                </c:pt>
                <c:pt idx="294">
                  <c:v>59</c:v>
                </c:pt>
                <c:pt idx="295">
                  <c:v>59.2</c:v>
                </c:pt>
                <c:pt idx="296">
                  <c:v>59.4</c:v>
                </c:pt>
                <c:pt idx="297">
                  <c:v>59.6</c:v>
                </c:pt>
                <c:pt idx="298">
                  <c:v>59.8</c:v>
                </c:pt>
                <c:pt idx="299">
                  <c:v>60</c:v>
                </c:pt>
                <c:pt idx="300">
                  <c:v>60.2</c:v>
                </c:pt>
                <c:pt idx="301">
                  <c:v>60.4</c:v>
                </c:pt>
                <c:pt idx="302">
                  <c:v>60.6</c:v>
                </c:pt>
                <c:pt idx="303">
                  <c:v>60.8</c:v>
                </c:pt>
                <c:pt idx="304">
                  <c:v>61</c:v>
                </c:pt>
                <c:pt idx="305">
                  <c:v>61.2</c:v>
                </c:pt>
                <c:pt idx="306">
                  <c:v>61.4</c:v>
                </c:pt>
                <c:pt idx="307">
                  <c:v>61.6</c:v>
                </c:pt>
                <c:pt idx="308">
                  <c:v>61.8</c:v>
                </c:pt>
                <c:pt idx="309">
                  <c:v>62</c:v>
                </c:pt>
                <c:pt idx="310">
                  <c:v>62.2</c:v>
                </c:pt>
                <c:pt idx="311">
                  <c:v>62.4</c:v>
                </c:pt>
                <c:pt idx="312">
                  <c:v>62.6</c:v>
                </c:pt>
                <c:pt idx="313" formatCode="0.0">
                  <c:v>62.8</c:v>
                </c:pt>
              </c:numCache>
            </c:numRef>
          </c:cat>
          <c:val>
            <c:numRef>
              <c:f>'Tree Append'!$E$3:$E$316</c:f>
              <c:numCache>
                <c:formatCode>General</c:formatCode>
                <c:ptCount val="314"/>
                <c:pt idx="0">
                  <c:v>0.41725400000000001</c:v>
                </c:pt>
                <c:pt idx="1">
                  <c:v>0.63313399999999997</c:v>
                </c:pt>
                <c:pt idx="2">
                  <c:v>0.93647499999999995</c:v>
                </c:pt>
                <c:pt idx="3">
                  <c:v>1.2419500000000001</c:v>
                </c:pt>
                <c:pt idx="4">
                  <c:v>1.944625</c:v>
                </c:pt>
                <c:pt idx="5">
                  <c:v>1.8537509999999999</c:v>
                </c:pt>
                <c:pt idx="6">
                  <c:v>2.1814110000000002</c:v>
                </c:pt>
                <c:pt idx="7">
                  <c:v>2.4966979999999999</c:v>
                </c:pt>
                <c:pt idx="8">
                  <c:v>2.8030249999999999</c:v>
                </c:pt>
                <c:pt idx="9">
                  <c:v>3.2979280000000002</c:v>
                </c:pt>
                <c:pt idx="10">
                  <c:v>3.6324130000000001</c:v>
                </c:pt>
                <c:pt idx="11">
                  <c:v>3.854266</c:v>
                </c:pt>
                <c:pt idx="12">
                  <c:v>4.2873060000000001</c:v>
                </c:pt>
                <c:pt idx="13">
                  <c:v>4.5001990000000003</c:v>
                </c:pt>
                <c:pt idx="14">
                  <c:v>4.8816160000000002</c:v>
                </c:pt>
                <c:pt idx="15">
                  <c:v>6.3070209999999998</c:v>
                </c:pt>
                <c:pt idx="16">
                  <c:v>5.7276429999999996</c:v>
                </c:pt>
                <c:pt idx="17">
                  <c:v>6.2733160000000003</c:v>
                </c:pt>
                <c:pt idx="18">
                  <c:v>6.9640459999999997</c:v>
                </c:pt>
                <c:pt idx="19">
                  <c:v>9.2593700000000005</c:v>
                </c:pt>
                <c:pt idx="20">
                  <c:v>7.1632870000000004</c:v>
                </c:pt>
                <c:pt idx="21">
                  <c:v>8.4739249999999995</c:v>
                </c:pt>
                <c:pt idx="22">
                  <c:v>8.0114479999999997</c:v>
                </c:pt>
                <c:pt idx="23">
                  <c:v>8.197889</c:v>
                </c:pt>
                <c:pt idx="24">
                  <c:v>10.557636</c:v>
                </c:pt>
                <c:pt idx="25">
                  <c:v>9.1787349999999996</c:v>
                </c:pt>
                <c:pt idx="26">
                  <c:v>13.322264000000001</c:v>
                </c:pt>
                <c:pt idx="27">
                  <c:v>12.012478</c:v>
                </c:pt>
                <c:pt idx="28">
                  <c:v>9.7952300000000001</c:v>
                </c:pt>
                <c:pt idx="29">
                  <c:v>10.68904</c:v>
                </c:pt>
                <c:pt idx="30">
                  <c:v>12.490315000000001</c:v>
                </c:pt>
                <c:pt idx="31">
                  <c:v>16.140221</c:v>
                </c:pt>
                <c:pt idx="32">
                  <c:v>11.352892000000001</c:v>
                </c:pt>
                <c:pt idx="33">
                  <c:v>15.811707999999999</c:v>
                </c:pt>
                <c:pt idx="34">
                  <c:v>13.396925</c:v>
                </c:pt>
                <c:pt idx="35">
                  <c:v>17.551545999999998</c:v>
                </c:pt>
                <c:pt idx="36">
                  <c:v>16.115048999999999</c:v>
                </c:pt>
                <c:pt idx="37">
                  <c:v>13.500598999999999</c:v>
                </c:pt>
                <c:pt idx="38">
                  <c:v>13.928093000000001</c:v>
                </c:pt>
                <c:pt idx="39">
                  <c:v>15.898743</c:v>
                </c:pt>
                <c:pt idx="40">
                  <c:v>16.541263000000001</c:v>
                </c:pt>
                <c:pt idx="41">
                  <c:v>19.881001999999999</c:v>
                </c:pt>
                <c:pt idx="42">
                  <c:v>17.87238</c:v>
                </c:pt>
                <c:pt idx="43">
                  <c:v>26.614235000000001</c:v>
                </c:pt>
                <c:pt idx="44">
                  <c:v>16.573260999999999</c:v>
                </c:pt>
                <c:pt idx="45">
                  <c:v>18.380509</c:v>
                </c:pt>
                <c:pt idx="46">
                  <c:v>17.597622999999999</c:v>
                </c:pt>
                <c:pt idx="47">
                  <c:v>18.282381000000001</c:v>
                </c:pt>
                <c:pt idx="48">
                  <c:v>19.478680000000001</c:v>
                </c:pt>
                <c:pt idx="49">
                  <c:v>22.513797</c:v>
                </c:pt>
                <c:pt idx="50">
                  <c:v>18.745286</c:v>
                </c:pt>
                <c:pt idx="51">
                  <c:v>24.114124</c:v>
                </c:pt>
                <c:pt idx="52">
                  <c:v>21.829893999999999</c:v>
                </c:pt>
                <c:pt idx="53">
                  <c:v>20.205247</c:v>
                </c:pt>
                <c:pt idx="54">
                  <c:v>20.986425000000001</c:v>
                </c:pt>
                <c:pt idx="55">
                  <c:v>21.148548999999999</c:v>
                </c:pt>
                <c:pt idx="56">
                  <c:v>21.755231999999999</c:v>
                </c:pt>
                <c:pt idx="57">
                  <c:v>22.564142</c:v>
                </c:pt>
                <c:pt idx="58">
                  <c:v>23.095735000000001</c:v>
                </c:pt>
                <c:pt idx="59">
                  <c:v>27.181239999999999</c:v>
                </c:pt>
                <c:pt idx="60">
                  <c:v>22.729251000000001</c:v>
                </c:pt>
                <c:pt idx="61">
                  <c:v>24.218225</c:v>
                </c:pt>
                <c:pt idx="62">
                  <c:v>28.788820000000001</c:v>
                </c:pt>
                <c:pt idx="63">
                  <c:v>24.726353</c:v>
                </c:pt>
                <c:pt idx="64">
                  <c:v>30.551697000000001</c:v>
                </c:pt>
                <c:pt idx="65">
                  <c:v>26.792144</c:v>
                </c:pt>
                <c:pt idx="66">
                  <c:v>26.625328</c:v>
                </c:pt>
                <c:pt idx="67">
                  <c:v>25.849696000000002</c:v>
                </c:pt>
                <c:pt idx="68">
                  <c:v>36.143242000000001</c:v>
                </c:pt>
                <c:pt idx="69">
                  <c:v>33.686221000000003</c:v>
                </c:pt>
                <c:pt idx="70">
                  <c:v>29.282015999999999</c:v>
                </c:pt>
                <c:pt idx="71">
                  <c:v>28.537102000000001</c:v>
                </c:pt>
                <c:pt idx="72">
                  <c:v>37.043878999999997</c:v>
                </c:pt>
                <c:pt idx="73">
                  <c:v>31.892199999999999</c:v>
                </c:pt>
                <c:pt idx="74">
                  <c:v>30.386586999999999</c:v>
                </c:pt>
                <c:pt idx="75">
                  <c:v>30.334962999999998</c:v>
                </c:pt>
                <c:pt idx="76">
                  <c:v>40.696772000000003</c:v>
                </c:pt>
                <c:pt idx="77">
                  <c:v>47.810994999999998</c:v>
                </c:pt>
                <c:pt idx="78">
                  <c:v>32.844887</c:v>
                </c:pt>
                <c:pt idx="79">
                  <c:v>31.715571000000001</c:v>
                </c:pt>
                <c:pt idx="80">
                  <c:v>36.132148999999998</c:v>
                </c:pt>
                <c:pt idx="81">
                  <c:v>42.989534999999997</c:v>
                </c:pt>
                <c:pt idx="82">
                  <c:v>38.293934999999998</c:v>
                </c:pt>
                <c:pt idx="83">
                  <c:v>40.671173000000003</c:v>
                </c:pt>
                <c:pt idx="84">
                  <c:v>36.662889</c:v>
                </c:pt>
                <c:pt idx="85">
                  <c:v>38.941147000000001</c:v>
                </c:pt>
                <c:pt idx="86">
                  <c:v>36.099297999999997</c:v>
                </c:pt>
                <c:pt idx="87">
                  <c:v>45.194837999999997</c:v>
                </c:pt>
                <c:pt idx="88">
                  <c:v>44.478935</c:v>
                </c:pt>
                <c:pt idx="89">
                  <c:v>36.549829000000003</c:v>
                </c:pt>
                <c:pt idx="90">
                  <c:v>38.957787000000003</c:v>
                </c:pt>
                <c:pt idx="91">
                  <c:v>37.904412000000001</c:v>
                </c:pt>
                <c:pt idx="92">
                  <c:v>37.982059999999997</c:v>
                </c:pt>
                <c:pt idx="93">
                  <c:v>38.576371000000002</c:v>
                </c:pt>
                <c:pt idx="94">
                  <c:v>39.671982</c:v>
                </c:pt>
                <c:pt idx="95">
                  <c:v>40.046146</c:v>
                </c:pt>
                <c:pt idx="96">
                  <c:v>46.150511999999999</c:v>
                </c:pt>
                <c:pt idx="97">
                  <c:v>54.871462000000001</c:v>
                </c:pt>
                <c:pt idx="98">
                  <c:v>40.569206000000001</c:v>
                </c:pt>
                <c:pt idx="99">
                  <c:v>50.393447999999999</c:v>
                </c:pt>
                <c:pt idx="100">
                  <c:v>41.395181000000001</c:v>
                </c:pt>
                <c:pt idx="101">
                  <c:v>41.858938999999999</c:v>
                </c:pt>
                <c:pt idx="102">
                  <c:v>56.686815000000003</c:v>
                </c:pt>
                <c:pt idx="103">
                  <c:v>55.365938</c:v>
                </c:pt>
                <c:pt idx="104">
                  <c:v>46.750366999999997</c:v>
                </c:pt>
                <c:pt idx="105">
                  <c:v>44.531412000000003</c:v>
                </c:pt>
                <c:pt idx="106">
                  <c:v>44.323638000000003</c:v>
                </c:pt>
                <c:pt idx="107">
                  <c:v>51.070951999999998</c:v>
                </c:pt>
                <c:pt idx="108">
                  <c:v>45.801093000000002</c:v>
                </c:pt>
                <c:pt idx="109">
                  <c:v>53.915787999999999</c:v>
                </c:pt>
                <c:pt idx="110">
                  <c:v>47.140743999999998</c:v>
                </c:pt>
                <c:pt idx="111">
                  <c:v>47.567383</c:v>
                </c:pt>
                <c:pt idx="112">
                  <c:v>47.649724999999997</c:v>
                </c:pt>
                <c:pt idx="113">
                  <c:v>47.554583999999998</c:v>
                </c:pt>
                <c:pt idx="114">
                  <c:v>48.662995000000002</c:v>
                </c:pt>
                <c:pt idx="115">
                  <c:v>48.673661000000003</c:v>
                </c:pt>
                <c:pt idx="116">
                  <c:v>48.824691999999999</c:v>
                </c:pt>
                <c:pt idx="117">
                  <c:v>49.954433999999999</c:v>
                </c:pt>
                <c:pt idx="118">
                  <c:v>50.662658</c:v>
                </c:pt>
                <c:pt idx="119">
                  <c:v>50.787236</c:v>
                </c:pt>
                <c:pt idx="120">
                  <c:v>52.044972000000001</c:v>
                </c:pt>
                <c:pt idx="121">
                  <c:v>66.595530999999994</c:v>
                </c:pt>
                <c:pt idx="122">
                  <c:v>61.786017999999999</c:v>
                </c:pt>
                <c:pt idx="123">
                  <c:v>60.411810000000003</c:v>
                </c:pt>
                <c:pt idx="124">
                  <c:v>53.569783000000001</c:v>
                </c:pt>
                <c:pt idx="125">
                  <c:v>56.289614</c:v>
                </c:pt>
                <c:pt idx="126">
                  <c:v>65.409898999999996</c:v>
                </c:pt>
                <c:pt idx="127">
                  <c:v>60.082444000000002</c:v>
                </c:pt>
                <c:pt idx="128">
                  <c:v>55.307915000000001</c:v>
                </c:pt>
                <c:pt idx="129">
                  <c:v>54.498578000000002</c:v>
                </c:pt>
                <c:pt idx="130">
                  <c:v>55.335645999999997</c:v>
                </c:pt>
                <c:pt idx="131">
                  <c:v>56.228603999999997</c:v>
                </c:pt>
                <c:pt idx="132">
                  <c:v>62.867123999999997</c:v>
                </c:pt>
                <c:pt idx="133">
                  <c:v>57.102789000000001</c:v>
                </c:pt>
                <c:pt idx="134">
                  <c:v>69.730483000000007</c:v>
                </c:pt>
                <c:pt idx="135">
                  <c:v>57.156545999999999</c:v>
                </c:pt>
                <c:pt idx="136">
                  <c:v>60.229208</c:v>
                </c:pt>
                <c:pt idx="137">
                  <c:v>58.914729999999999</c:v>
                </c:pt>
                <c:pt idx="138">
                  <c:v>58.467610999999998</c:v>
                </c:pt>
                <c:pt idx="139">
                  <c:v>79.104619</c:v>
                </c:pt>
                <c:pt idx="140">
                  <c:v>70.824387999999999</c:v>
                </c:pt>
                <c:pt idx="141">
                  <c:v>73.874437999999998</c:v>
                </c:pt>
                <c:pt idx="142">
                  <c:v>64.455078</c:v>
                </c:pt>
                <c:pt idx="143">
                  <c:v>65.199991999999995</c:v>
                </c:pt>
                <c:pt idx="144">
                  <c:v>61.128991999999997</c:v>
                </c:pt>
                <c:pt idx="145">
                  <c:v>71.828271999999998</c:v>
                </c:pt>
                <c:pt idx="146">
                  <c:v>74.809634000000003</c:v>
                </c:pt>
                <c:pt idx="147">
                  <c:v>62.103012</c:v>
                </c:pt>
                <c:pt idx="148">
                  <c:v>62.775821999999998</c:v>
                </c:pt>
                <c:pt idx="149">
                  <c:v>68.360114999999993</c:v>
                </c:pt>
                <c:pt idx="150">
                  <c:v>67.860093000000006</c:v>
                </c:pt>
                <c:pt idx="151">
                  <c:v>63.980227999999997</c:v>
                </c:pt>
                <c:pt idx="152">
                  <c:v>64.884704999999997</c:v>
                </c:pt>
                <c:pt idx="153">
                  <c:v>79.019290999999996</c:v>
                </c:pt>
                <c:pt idx="154">
                  <c:v>66.588278000000003</c:v>
                </c:pt>
                <c:pt idx="155">
                  <c:v>66.508495999999994</c:v>
                </c:pt>
                <c:pt idx="156">
                  <c:v>66.924470999999997</c:v>
                </c:pt>
                <c:pt idx="157">
                  <c:v>79.192933999999994</c:v>
                </c:pt>
                <c:pt idx="158">
                  <c:v>66.667634000000007</c:v>
                </c:pt>
                <c:pt idx="159">
                  <c:v>67.787991000000005</c:v>
                </c:pt>
                <c:pt idx="160">
                  <c:v>69.204862000000006</c:v>
                </c:pt>
                <c:pt idx="161">
                  <c:v>72.237847000000002</c:v>
                </c:pt>
                <c:pt idx="162">
                  <c:v>69.477912000000003</c:v>
                </c:pt>
                <c:pt idx="163">
                  <c:v>76.707755000000006</c:v>
                </c:pt>
                <c:pt idx="164">
                  <c:v>74.831818999999996</c:v>
                </c:pt>
                <c:pt idx="165">
                  <c:v>78.349466000000007</c:v>
                </c:pt>
                <c:pt idx="166">
                  <c:v>71.424244000000002</c:v>
                </c:pt>
                <c:pt idx="167">
                  <c:v>72.945643000000004</c:v>
                </c:pt>
                <c:pt idx="168">
                  <c:v>75.938096000000002</c:v>
                </c:pt>
                <c:pt idx="169">
                  <c:v>72.600491000000005</c:v>
                </c:pt>
                <c:pt idx="170">
                  <c:v>74.385126999999997</c:v>
                </c:pt>
                <c:pt idx="171">
                  <c:v>74.467467999999997</c:v>
                </c:pt>
                <c:pt idx="172">
                  <c:v>72.510469999999998</c:v>
                </c:pt>
                <c:pt idx="173">
                  <c:v>93.125292000000002</c:v>
                </c:pt>
                <c:pt idx="174">
                  <c:v>74.799394000000007</c:v>
                </c:pt>
                <c:pt idx="175">
                  <c:v>121.44011500000001</c:v>
                </c:pt>
                <c:pt idx="176">
                  <c:v>75.194035999999997</c:v>
                </c:pt>
                <c:pt idx="177">
                  <c:v>93.376157000000006</c:v>
                </c:pt>
                <c:pt idx="178">
                  <c:v>86.854535999999996</c:v>
                </c:pt>
                <c:pt idx="179">
                  <c:v>117.02396400000001</c:v>
                </c:pt>
                <c:pt idx="180">
                  <c:v>84.870233999999996</c:v>
                </c:pt>
                <c:pt idx="181">
                  <c:v>81.368370999999996</c:v>
                </c:pt>
                <c:pt idx="182">
                  <c:v>91.297993000000005</c:v>
                </c:pt>
                <c:pt idx="183">
                  <c:v>89.036373999999995</c:v>
                </c:pt>
                <c:pt idx="184">
                  <c:v>84.706402999999995</c:v>
                </c:pt>
                <c:pt idx="185">
                  <c:v>78.352025999999995</c:v>
                </c:pt>
                <c:pt idx="186">
                  <c:v>80.281718999999995</c:v>
                </c:pt>
                <c:pt idx="187">
                  <c:v>82.267729000000003</c:v>
                </c:pt>
                <c:pt idx="188">
                  <c:v>82.006625</c:v>
                </c:pt>
                <c:pt idx="189">
                  <c:v>81.552252999999993</c:v>
                </c:pt>
                <c:pt idx="190">
                  <c:v>91.601759999999999</c:v>
                </c:pt>
                <c:pt idx="191">
                  <c:v>89.755262000000002</c:v>
                </c:pt>
                <c:pt idx="192">
                  <c:v>82.950779999999995</c:v>
                </c:pt>
                <c:pt idx="193">
                  <c:v>82.798895999999999</c:v>
                </c:pt>
                <c:pt idx="194">
                  <c:v>87.771811999999997</c:v>
                </c:pt>
                <c:pt idx="195">
                  <c:v>83.251987</c:v>
                </c:pt>
                <c:pt idx="196">
                  <c:v>83.315984</c:v>
                </c:pt>
                <c:pt idx="197">
                  <c:v>84.198274999999995</c:v>
                </c:pt>
                <c:pt idx="198">
                  <c:v>90.144784999999999</c:v>
                </c:pt>
                <c:pt idx="199">
                  <c:v>104.400537</c:v>
                </c:pt>
                <c:pt idx="200">
                  <c:v>116.16983</c:v>
                </c:pt>
                <c:pt idx="201">
                  <c:v>103.241355</c:v>
                </c:pt>
                <c:pt idx="202">
                  <c:v>109.948564</c:v>
                </c:pt>
                <c:pt idx="203">
                  <c:v>103.57712100000001</c:v>
                </c:pt>
                <c:pt idx="204">
                  <c:v>97.245783000000003</c:v>
                </c:pt>
                <c:pt idx="205">
                  <c:v>100.69644700000001</c:v>
                </c:pt>
                <c:pt idx="206">
                  <c:v>96.982118999999997</c:v>
                </c:pt>
                <c:pt idx="207">
                  <c:v>129.892708</c:v>
                </c:pt>
                <c:pt idx="208">
                  <c:v>118.29065799999999</c:v>
                </c:pt>
                <c:pt idx="209">
                  <c:v>96.674937999999997</c:v>
                </c:pt>
                <c:pt idx="210">
                  <c:v>101.188363</c:v>
                </c:pt>
                <c:pt idx="211">
                  <c:v>117.317065</c:v>
                </c:pt>
                <c:pt idx="212">
                  <c:v>117.321758</c:v>
                </c:pt>
                <c:pt idx="213">
                  <c:v>99.220273000000006</c:v>
                </c:pt>
                <c:pt idx="214">
                  <c:v>100.170827</c:v>
                </c:pt>
                <c:pt idx="215">
                  <c:v>103.525924</c:v>
                </c:pt>
                <c:pt idx="216">
                  <c:v>101.958022</c:v>
                </c:pt>
                <c:pt idx="217">
                  <c:v>104.76573999999999</c:v>
                </c:pt>
                <c:pt idx="218">
                  <c:v>99.995903999999996</c:v>
                </c:pt>
                <c:pt idx="219">
                  <c:v>92.345393999999999</c:v>
                </c:pt>
                <c:pt idx="220">
                  <c:v>126.324718</c:v>
                </c:pt>
                <c:pt idx="221">
                  <c:v>99.426766999999998</c:v>
                </c:pt>
                <c:pt idx="222">
                  <c:v>102.684164</c:v>
                </c:pt>
                <c:pt idx="223">
                  <c:v>118.47283299999999</c:v>
                </c:pt>
                <c:pt idx="224">
                  <c:v>100.121336</c:v>
                </c:pt>
                <c:pt idx="225">
                  <c:v>100.668716</c:v>
                </c:pt>
                <c:pt idx="226">
                  <c:v>104.763181</c:v>
                </c:pt>
                <c:pt idx="227">
                  <c:v>102.451645</c:v>
                </c:pt>
                <c:pt idx="228">
                  <c:v>102.886391</c:v>
                </c:pt>
                <c:pt idx="229">
                  <c:v>115.605812</c:v>
                </c:pt>
                <c:pt idx="230">
                  <c:v>108.63792599999999</c:v>
                </c:pt>
                <c:pt idx="231">
                  <c:v>125.916849</c:v>
                </c:pt>
                <c:pt idx="232">
                  <c:v>130.02838</c:v>
                </c:pt>
                <c:pt idx="233">
                  <c:v>108.46214999999999</c:v>
                </c:pt>
                <c:pt idx="234">
                  <c:v>120.98873</c:v>
                </c:pt>
                <c:pt idx="235">
                  <c:v>109.195544</c:v>
                </c:pt>
                <c:pt idx="236">
                  <c:v>129.06417400000001</c:v>
                </c:pt>
                <c:pt idx="237">
                  <c:v>108.748853</c:v>
                </c:pt>
                <c:pt idx="238">
                  <c:v>110.014267</c:v>
                </c:pt>
                <c:pt idx="239">
                  <c:v>126.166434</c:v>
                </c:pt>
                <c:pt idx="240">
                  <c:v>113.82501600000001</c:v>
                </c:pt>
                <c:pt idx="241">
                  <c:v>143.79178999999999</c:v>
                </c:pt>
                <c:pt idx="242">
                  <c:v>118.420783</c:v>
                </c:pt>
                <c:pt idx="243">
                  <c:v>147.86961600000001</c:v>
                </c:pt>
                <c:pt idx="244">
                  <c:v>115.57722699999999</c:v>
                </c:pt>
                <c:pt idx="245">
                  <c:v>139.21138199999999</c:v>
                </c:pt>
                <c:pt idx="246">
                  <c:v>102.87188500000001</c:v>
                </c:pt>
                <c:pt idx="247">
                  <c:v>148.68876399999999</c:v>
                </c:pt>
                <c:pt idx="248">
                  <c:v>116.33493900000001</c:v>
                </c:pt>
                <c:pt idx="249">
                  <c:v>135.793567</c:v>
                </c:pt>
                <c:pt idx="250">
                  <c:v>128.902477</c:v>
                </c:pt>
                <c:pt idx="251">
                  <c:v>116.11778</c:v>
                </c:pt>
                <c:pt idx="252">
                  <c:v>117.311092</c:v>
                </c:pt>
                <c:pt idx="253">
                  <c:v>117.014151</c:v>
                </c:pt>
                <c:pt idx="254">
                  <c:v>119.54071399999999</c:v>
                </c:pt>
                <c:pt idx="255">
                  <c:v>117.40921899999999</c:v>
                </c:pt>
                <c:pt idx="256">
                  <c:v>117.99841000000001</c:v>
                </c:pt>
                <c:pt idx="257">
                  <c:v>121.513497</c:v>
                </c:pt>
                <c:pt idx="258">
                  <c:v>128.25441000000001</c:v>
                </c:pt>
                <c:pt idx="259">
                  <c:v>120.91065500000001</c:v>
                </c:pt>
                <c:pt idx="260">
                  <c:v>124.788387</c:v>
                </c:pt>
                <c:pt idx="261">
                  <c:v>125.68091699999999</c:v>
                </c:pt>
                <c:pt idx="262">
                  <c:v>175.345237</c:v>
                </c:pt>
                <c:pt idx="263">
                  <c:v>119.786458</c:v>
                </c:pt>
                <c:pt idx="264">
                  <c:v>121.550189</c:v>
                </c:pt>
                <c:pt idx="265">
                  <c:v>125.16767</c:v>
                </c:pt>
                <c:pt idx="266">
                  <c:v>122.048078</c:v>
                </c:pt>
                <c:pt idx="267">
                  <c:v>125.721875</c:v>
                </c:pt>
                <c:pt idx="268">
                  <c:v>125.00725300000001</c:v>
                </c:pt>
                <c:pt idx="269">
                  <c:v>123.923587</c:v>
                </c:pt>
                <c:pt idx="270">
                  <c:v>124.01574100000001</c:v>
                </c:pt>
                <c:pt idx="271">
                  <c:v>141.907747</c:v>
                </c:pt>
                <c:pt idx="272">
                  <c:v>127.81027899999999</c:v>
                </c:pt>
                <c:pt idx="273">
                  <c:v>125.90788999999999</c:v>
                </c:pt>
                <c:pt idx="274">
                  <c:v>129.72930500000001</c:v>
                </c:pt>
                <c:pt idx="275">
                  <c:v>131.04634300000001</c:v>
                </c:pt>
                <c:pt idx="276">
                  <c:v>150.274159</c:v>
                </c:pt>
                <c:pt idx="277">
                  <c:v>125.746194</c:v>
                </c:pt>
                <c:pt idx="278">
                  <c:v>132.83012600000001</c:v>
                </c:pt>
                <c:pt idx="279">
                  <c:v>139.67343199999999</c:v>
                </c:pt>
                <c:pt idx="280">
                  <c:v>134.624574</c:v>
                </c:pt>
                <c:pt idx="281">
                  <c:v>150.84542999999999</c:v>
                </c:pt>
                <c:pt idx="282">
                  <c:v>141.63512399999999</c:v>
                </c:pt>
                <c:pt idx="283">
                  <c:v>138.27405300000001</c:v>
                </c:pt>
                <c:pt idx="284">
                  <c:v>148.791585</c:v>
                </c:pt>
                <c:pt idx="285">
                  <c:v>147.48905199999999</c:v>
                </c:pt>
                <c:pt idx="286">
                  <c:v>163.17959500000001</c:v>
                </c:pt>
                <c:pt idx="287">
                  <c:v>194.22192799999999</c:v>
                </c:pt>
                <c:pt idx="288">
                  <c:v>126.09219899999999</c:v>
                </c:pt>
                <c:pt idx="289">
                  <c:v>119.795845</c:v>
                </c:pt>
                <c:pt idx="290">
                  <c:v>120.184513</c:v>
                </c:pt>
                <c:pt idx="291">
                  <c:v>121.07149800000001</c:v>
                </c:pt>
                <c:pt idx="292">
                  <c:v>121.09666900000001</c:v>
                </c:pt>
                <c:pt idx="293">
                  <c:v>174.472758</c:v>
                </c:pt>
                <c:pt idx="294">
                  <c:v>124.549041</c:v>
                </c:pt>
                <c:pt idx="295">
                  <c:v>145.32086799999999</c:v>
                </c:pt>
                <c:pt idx="296">
                  <c:v>128.16353599999999</c:v>
                </c:pt>
                <c:pt idx="297">
                  <c:v>124.40185099999999</c:v>
                </c:pt>
                <c:pt idx="298">
                  <c:v>126.647684</c:v>
                </c:pt>
                <c:pt idx="299">
                  <c:v>137.77616399999999</c:v>
                </c:pt>
                <c:pt idx="300">
                  <c:v>125.04138500000001</c:v>
                </c:pt>
                <c:pt idx="301">
                  <c:v>141.39705900000001</c:v>
                </c:pt>
                <c:pt idx="302">
                  <c:v>139.06290999999999</c:v>
                </c:pt>
                <c:pt idx="303">
                  <c:v>126.280773</c:v>
                </c:pt>
                <c:pt idx="304">
                  <c:v>146.08284599999999</c:v>
                </c:pt>
                <c:pt idx="305">
                  <c:v>154.956534</c:v>
                </c:pt>
                <c:pt idx="306">
                  <c:v>127.07859000000001</c:v>
                </c:pt>
                <c:pt idx="307">
                  <c:v>130.656395</c:v>
                </c:pt>
                <c:pt idx="308">
                  <c:v>130.11114900000001</c:v>
                </c:pt>
                <c:pt idx="309">
                  <c:v>129.21691100000001</c:v>
                </c:pt>
                <c:pt idx="310">
                  <c:v>128.3167</c:v>
                </c:pt>
                <c:pt idx="311">
                  <c:v>130.112855</c:v>
                </c:pt>
                <c:pt idx="312">
                  <c:v>146.14129600000001</c:v>
                </c:pt>
                <c:pt idx="313">
                  <c:v>130.39955699999999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14-4FEA-864D-2886F5D5F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617232"/>
        <c:axId val="386619856"/>
      </c:lineChart>
      <c:catAx>
        <c:axId val="38661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Number of Nodes (×1000)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86619856"/>
        <c:crosses val="autoZero"/>
        <c:auto val="1"/>
        <c:lblAlgn val="ctr"/>
        <c:lblOffset val="100"/>
        <c:noMultiLvlLbl val="0"/>
      </c:catAx>
      <c:valAx>
        <c:axId val="3866198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Time (miliseconds)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8661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cmr10" panose="020B0500000000000000" pitchFamily="34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id-ID"/>
    </a:p>
  </c:txPr>
  <c:printSettings>
    <c:headerFooter/>
    <c:pageMargins b="0" l="0" r="0" t="0" header="0" footer="0"/>
    <c:pageSetup paperSize="9" orientation="landscape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'Tree Append'!$F$2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'Tree Append'!$F$3:$F$316</c:f>
              <c:numCache>
                <c:formatCode>General</c:formatCode>
                <c:ptCount val="314"/>
                <c:pt idx="0">
                  <c:v>0.40280070509961563</c:v>
                </c:pt>
                <c:pt idx="1">
                  <c:v>0.72108880726630786</c:v>
                </c:pt>
                <c:pt idx="2">
                  <c:v>1.3206995028734618</c:v>
                </c:pt>
                <c:pt idx="3">
                  <c:v>1.7389508467575383</c:v>
                </c:pt>
                <c:pt idx="4">
                  <c:v>2.2442141196944974</c:v>
                </c:pt>
                <c:pt idx="5">
                  <c:v>2.6558684094025211</c:v>
                </c:pt>
                <c:pt idx="6">
                  <c:v>2.524936136128721</c:v>
                </c:pt>
                <c:pt idx="7">
                  <c:v>3.3043507032355319</c:v>
                </c:pt>
                <c:pt idx="8">
                  <c:v>2.9972626029865426</c:v>
                </c:pt>
                <c:pt idx="9">
                  <c:v>3.3829309048460674</c:v>
                </c:pt>
                <c:pt idx="10">
                  <c:v>3.9271240222497314</c:v>
                </c:pt>
                <c:pt idx="11">
                  <c:v>2.8021100890084751</c:v>
                </c:pt>
                <c:pt idx="12">
                  <c:v>4.9478087860903441</c:v>
                </c:pt>
                <c:pt idx="13">
                  <c:v>4.7836696990248129</c:v>
                </c:pt>
                <c:pt idx="14">
                  <c:v>5.3768804590864532</c:v>
                </c:pt>
                <c:pt idx="15">
                  <c:v>5.0248140697512298</c:v>
                </c:pt>
                <c:pt idx="16">
                  <c:v>6.3898129234435288</c:v>
                </c:pt>
                <c:pt idx="17">
                  <c:v>7.0019063691480721</c:v>
                </c:pt>
                <c:pt idx="18">
                  <c:v>5.4830345136004182</c:v>
                </c:pt>
                <c:pt idx="19">
                  <c:v>7.2198942673569961</c:v>
                </c:pt>
                <c:pt idx="20">
                  <c:v>5.7936506139179542</c:v>
                </c:pt>
                <c:pt idx="21">
                  <c:v>7.5751284359465094</c:v>
                </c:pt>
                <c:pt idx="22">
                  <c:v>7.648875980760014</c:v>
                </c:pt>
                <c:pt idx="23">
                  <c:v>7.5560341252007017</c:v>
                </c:pt>
                <c:pt idx="24">
                  <c:v>8.5834229672610558</c:v>
                </c:pt>
                <c:pt idx="25">
                  <c:v>8.9753885959697097</c:v>
                </c:pt>
                <c:pt idx="26">
                  <c:v>10.535090043105868</c:v>
                </c:pt>
                <c:pt idx="27">
                  <c:v>10.287183580211918</c:v>
                </c:pt>
                <c:pt idx="28">
                  <c:v>9.9648517057350219</c:v>
                </c:pt>
                <c:pt idx="29">
                  <c:v>10.902522288939728</c:v>
                </c:pt>
                <c:pt idx="30">
                  <c:v>11.400308685921658</c:v>
                </c:pt>
                <c:pt idx="31">
                  <c:v>12.506108460723688</c:v>
                </c:pt>
                <c:pt idx="32">
                  <c:v>11.519475129852802</c:v>
                </c:pt>
                <c:pt idx="33">
                  <c:v>12.792892418623016</c:v>
                </c:pt>
                <c:pt idx="34">
                  <c:v>11.45604231157326</c:v>
                </c:pt>
                <c:pt idx="35">
                  <c:v>13.156065161385589</c:v>
                </c:pt>
                <c:pt idx="36">
                  <c:v>12.184518336831536</c:v>
                </c:pt>
                <c:pt idx="37">
                  <c:v>10.6437940367439</c:v>
                </c:pt>
                <c:pt idx="38">
                  <c:v>14.132462540802546</c:v>
                </c:pt>
                <c:pt idx="39">
                  <c:v>13.761082658712882</c:v>
                </c:pt>
                <c:pt idx="40">
                  <c:v>13.429511005025534</c:v>
                </c:pt>
                <c:pt idx="41">
                  <c:v>14.835727227410981</c:v>
                </c:pt>
                <c:pt idx="42">
                  <c:v>15.837807708360842</c:v>
                </c:pt>
                <c:pt idx="43">
                  <c:v>15.334561170611188</c:v>
                </c:pt>
                <c:pt idx="44">
                  <c:v>16.565458668966915</c:v>
                </c:pt>
                <c:pt idx="45">
                  <c:v>17.082463821588924</c:v>
                </c:pt>
                <c:pt idx="46">
                  <c:v>17.411149587913446</c:v>
                </c:pt>
                <c:pt idx="47">
                  <c:v>16.337017917444463</c:v>
                </c:pt>
                <c:pt idx="48">
                  <c:v>18.484210965827515</c:v>
                </c:pt>
                <c:pt idx="49">
                  <c:v>18.907209057805488</c:v>
                </c:pt>
                <c:pt idx="50">
                  <c:v>18.704547495554682</c:v>
                </c:pt>
                <c:pt idx="51">
                  <c:v>19.231374237874782</c:v>
                </c:pt>
                <c:pt idx="52">
                  <c:v>18.498561969212414</c:v>
                </c:pt>
                <c:pt idx="53">
                  <c:v>19.957435523109552</c:v>
                </c:pt>
                <c:pt idx="54">
                  <c:v>20.694161359125076</c:v>
                </c:pt>
                <c:pt idx="55">
                  <c:v>19.116865848245965</c:v>
                </c:pt>
                <c:pt idx="56">
                  <c:v>21.452261707899336</c:v>
                </c:pt>
                <c:pt idx="57">
                  <c:v>22.457737240952369</c:v>
                </c:pt>
                <c:pt idx="58">
                  <c:v>20.427929163025521</c:v>
                </c:pt>
                <c:pt idx="59">
                  <c:v>25.201743829192264</c:v>
                </c:pt>
                <c:pt idx="60">
                  <c:v>22.535960070475532</c:v>
                </c:pt>
                <c:pt idx="61">
                  <c:v>23.800829846973627</c:v>
                </c:pt>
                <c:pt idx="62">
                  <c:v>24.40433684281912</c:v>
                </c:pt>
                <c:pt idx="63">
                  <c:v>24.412795060246196</c:v>
                </c:pt>
                <c:pt idx="64">
                  <c:v>25.870659813369009</c:v>
                </c:pt>
                <c:pt idx="65">
                  <c:v>15.414332168097705</c:v>
                </c:pt>
                <c:pt idx="66">
                  <c:v>26.254509310498516</c:v>
                </c:pt>
                <c:pt idx="67">
                  <c:v>25.543430271050113</c:v>
                </c:pt>
                <c:pt idx="68">
                  <c:v>26.911054805321868</c:v>
                </c:pt>
                <c:pt idx="69">
                  <c:v>28.964438272772615</c:v>
                </c:pt>
                <c:pt idx="70">
                  <c:v>27.475579100856017</c:v>
                </c:pt>
                <c:pt idx="71">
                  <c:v>27.777417411220529</c:v>
                </c:pt>
                <c:pt idx="72">
                  <c:v>30.054349351716702</c:v>
                </c:pt>
                <c:pt idx="73">
                  <c:v>27.044844365070887</c:v>
                </c:pt>
                <c:pt idx="74">
                  <c:v>21.687881400570699</c:v>
                </c:pt>
                <c:pt idx="75">
                  <c:v>26.98367190092128</c:v>
                </c:pt>
                <c:pt idx="76">
                  <c:v>29.073151565288331</c:v>
                </c:pt>
                <c:pt idx="77">
                  <c:v>34.217997963137513</c:v>
                </c:pt>
                <c:pt idx="78">
                  <c:v>29.061899537237764</c:v>
                </c:pt>
                <c:pt idx="79">
                  <c:v>31.116790598512821</c:v>
                </c:pt>
                <c:pt idx="80">
                  <c:v>31.401565900257943</c:v>
                </c:pt>
                <c:pt idx="81">
                  <c:v>31.978123870265154</c:v>
                </c:pt>
                <c:pt idx="82">
                  <c:v>35.477056698165647</c:v>
                </c:pt>
                <c:pt idx="83">
                  <c:v>27.097495536071211</c:v>
                </c:pt>
                <c:pt idx="84">
                  <c:v>35.790914939333035</c:v>
                </c:pt>
                <c:pt idx="85">
                  <c:v>32.493413894155033</c:v>
                </c:pt>
                <c:pt idx="86">
                  <c:v>35.123702051808948</c:v>
                </c:pt>
                <c:pt idx="87">
                  <c:v>37.52461838002997</c:v>
                </c:pt>
                <c:pt idx="88">
                  <c:v>32.846241496548409</c:v>
                </c:pt>
                <c:pt idx="89">
                  <c:v>33.064051382952258</c:v>
                </c:pt>
                <c:pt idx="90">
                  <c:v>34.601370633171776</c:v>
                </c:pt>
                <c:pt idx="91">
                  <c:v>34.745395395991821</c:v>
                </c:pt>
                <c:pt idx="92">
                  <c:v>37.109612998407442</c:v>
                </c:pt>
                <c:pt idx="93">
                  <c:v>38.99052839258605</c:v>
                </c:pt>
                <c:pt idx="94">
                  <c:v>39.152429263671088</c:v>
                </c:pt>
                <c:pt idx="95">
                  <c:v>39.191650445340244</c:v>
                </c:pt>
                <c:pt idx="96">
                  <c:v>40.742765480534175</c:v>
                </c:pt>
                <c:pt idx="97">
                  <c:v>40.881428390490314</c:v>
                </c:pt>
                <c:pt idx="98">
                  <c:v>34.653772397905186</c:v>
                </c:pt>
                <c:pt idx="99">
                  <c:v>42.12445885184222</c:v>
                </c:pt>
                <c:pt idx="100">
                  <c:v>37.960095993368128</c:v>
                </c:pt>
                <c:pt idx="101">
                  <c:v>40.829385222236098</c:v>
                </c:pt>
                <c:pt idx="102">
                  <c:v>35.178196980425334</c:v>
                </c:pt>
                <c:pt idx="103">
                  <c:v>29.743749835476038</c:v>
                </c:pt>
                <c:pt idx="104">
                  <c:v>42.820631963450246</c:v>
                </c:pt>
                <c:pt idx="105">
                  <c:v>40.471880069617058</c:v>
                </c:pt>
                <c:pt idx="106">
                  <c:v>43.632928738076252</c:v>
                </c:pt>
                <c:pt idx="107">
                  <c:v>37.268056463665232</c:v>
                </c:pt>
                <c:pt idx="108">
                  <c:v>44.452579546866268</c:v>
                </c:pt>
                <c:pt idx="109">
                  <c:v>42.082257258819858</c:v>
                </c:pt>
                <c:pt idx="110">
                  <c:v>42.810154401094117</c:v>
                </c:pt>
                <c:pt idx="111">
                  <c:v>46.397425518134717</c:v>
                </c:pt>
                <c:pt idx="112">
                  <c:v>46.671993410052792</c:v>
                </c:pt>
                <c:pt idx="113">
                  <c:v>46.734992437621436</c:v>
                </c:pt>
                <c:pt idx="114">
                  <c:v>47.093737479701389</c:v>
                </c:pt>
                <c:pt idx="115">
                  <c:v>46.470894146558962</c:v>
                </c:pt>
                <c:pt idx="116">
                  <c:v>47.743026002878779</c:v>
                </c:pt>
                <c:pt idx="117">
                  <c:v>47.791029668946138</c:v>
                </c:pt>
                <c:pt idx="118">
                  <c:v>48.310838090897043</c:v>
                </c:pt>
                <c:pt idx="119">
                  <c:v>43.604412021014362</c:v>
                </c:pt>
                <c:pt idx="120">
                  <c:v>39.670903211938551</c:v>
                </c:pt>
                <c:pt idx="121">
                  <c:v>51.618040398090159</c:v>
                </c:pt>
                <c:pt idx="122">
                  <c:v>51.155073032526417</c:v>
                </c:pt>
                <c:pt idx="123">
                  <c:v>41.342782372803413</c:v>
                </c:pt>
                <c:pt idx="124">
                  <c:v>51.586687556936255</c:v>
                </c:pt>
                <c:pt idx="125">
                  <c:v>52.128411429248786</c:v>
                </c:pt>
                <c:pt idx="126">
                  <c:v>51.760295099817355</c:v>
                </c:pt>
                <c:pt idx="127">
                  <c:v>55.291338901506649</c:v>
                </c:pt>
                <c:pt idx="128">
                  <c:v>43.648487397809681</c:v>
                </c:pt>
                <c:pt idx="129">
                  <c:v>53.762197185154932</c:v>
                </c:pt>
                <c:pt idx="130">
                  <c:v>55.665687863341745</c:v>
                </c:pt>
                <c:pt idx="131">
                  <c:v>53.271603815414004</c:v>
                </c:pt>
                <c:pt idx="132">
                  <c:v>55.964267401615182</c:v>
                </c:pt>
                <c:pt idx="133">
                  <c:v>52.466868928359112</c:v>
                </c:pt>
                <c:pt idx="134">
                  <c:v>58.834061758040384</c:v>
                </c:pt>
                <c:pt idx="135">
                  <c:v>55.176642535884838</c:v>
                </c:pt>
                <c:pt idx="136">
                  <c:v>59.216021865874886</c:v>
                </c:pt>
                <c:pt idx="137">
                  <c:v>57.1801140598795</c:v>
                </c:pt>
                <c:pt idx="138">
                  <c:v>57.029553772083155</c:v>
                </c:pt>
                <c:pt idx="139">
                  <c:v>58.674986259283799</c:v>
                </c:pt>
                <c:pt idx="140">
                  <c:v>61.25643857653769</c:v>
                </c:pt>
                <c:pt idx="141">
                  <c:v>62.285582516904711</c:v>
                </c:pt>
                <c:pt idx="142">
                  <c:v>63.344210579074769</c:v>
                </c:pt>
                <c:pt idx="143">
                  <c:v>57.887164407557648</c:v>
                </c:pt>
                <c:pt idx="144">
                  <c:v>59.551125381881654</c:v>
                </c:pt>
                <c:pt idx="145">
                  <c:v>59.595764558293745</c:v>
                </c:pt>
                <c:pt idx="146">
                  <c:v>44.651378523304061</c:v>
                </c:pt>
                <c:pt idx="147">
                  <c:v>60.050776706070053</c:v>
                </c:pt>
                <c:pt idx="148">
                  <c:v>59.235102955913241</c:v>
                </c:pt>
                <c:pt idx="149">
                  <c:v>51.686785111569471</c:v>
                </c:pt>
                <c:pt idx="150">
                  <c:v>47.678934876819049</c:v>
                </c:pt>
                <c:pt idx="151">
                  <c:v>47.486679581097434</c:v>
                </c:pt>
                <c:pt idx="152">
                  <c:v>62.792338690166268</c:v>
                </c:pt>
                <c:pt idx="153">
                  <c:v>55.9556167848529</c:v>
                </c:pt>
                <c:pt idx="154">
                  <c:v>64.281721277133883</c:v>
                </c:pt>
                <c:pt idx="155">
                  <c:v>65.582277494938964</c:v>
                </c:pt>
                <c:pt idx="156">
                  <c:v>65.332832533811285</c:v>
                </c:pt>
                <c:pt idx="157">
                  <c:v>66.530458042586645</c:v>
                </c:pt>
                <c:pt idx="158">
                  <c:v>64.677946336839796</c:v>
                </c:pt>
                <c:pt idx="159">
                  <c:v>64.145367988061935</c:v>
                </c:pt>
                <c:pt idx="160">
                  <c:v>63.116343886945778</c:v>
                </c:pt>
                <c:pt idx="161">
                  <c:v>65.601709291491318</c:v>
                </c:pt>
                <c:pt idx="162">
                  <c:v>63.193277372070249</c:v>
                </c:pt>
                <c:pt idx="163">
                  <c:v>73.807489692531959</c:v>
                </c:pt>
                <c:pt idx="164">
                  <c:v>67.61683250444564</c:v>
                </c:pt>
                <c:pt idx="165">
                  <c:v>68.960919532136373</c:v>
                </c:pt>
                <c:pt idx="166">
                  <c:v>68.978540855429884</c:v>
                </c:pt>
                <c:pt idx="167">
                  <c:v>67.526443342439237</c:v>
                </c:pt>
                <c:pt idx="168">
                  <c:v>65.198193224678405</c:v>
                </c:pt>
                <c:pt idx="169">
                  <c:v>70.43373792035608</c:v>
                </c:pt>
                <c:pt idx="170">
                  <c:v>64.455108525459224</c:v>
                </c:pt>
                <c:pt idx="171">
                  <c:v>72.364835344237818</c:v>
                </c:pt>
                <c:pt idx="172">
                  <c:v>65.342937808813446</c:v>
                </c:pt>
                <c:pt idx="173">
                  <c:v>70.685265024319449</c:v>
                </c:pt>
                <c:pt idx="174">
                  <c:v>47.641833690437679</c:v>
                </c:pt>
                <c:pt idx="175">
                  <c:v>66.027119265177149</c:v>
                </c:pt>
                <c:pt idx="176">
                  <c:v>73.558823356778802</c:v>
                </c:pt>
                <c:pt idx="177">
                  <c:v>78.389693740403416</c:v>
                </c:pt>
                <c:pt idx="178">
                  <c:v>78.389631628587026</c:v>
                </c:pt>
                <c:pt idx="179">
                  <c:v>67.031290328678196</c:v>
                </c:pt>
                <c:pt idx="180">
                  <c:v>75.18025139739035</c:v>
                </c:pt>
                <c:pt idx="181">
                  <c:v>72.406605444174517</c:v>
                </c:pt>
                <c:pt idx="182">
                  <c:v>75.857123747042095</c:v>
                </c:pt>
                <c:pt idx="183">
                  <c:v>83.111132061910226</c:v>
                </c:pt>
                <c:pt idx="184">
                  <c:v>78.228099404052216</c:v>
                </c:pt>
                <c:pt idx="185">
                  <c:v>75.637983863026861</c:v>
                </c:pt>
                <c:pt idx="186">
                  <c:v>79.030663595286612</c:v>
                </c:pt>
                <c:pt idx="187">
                  <c:v>76.367145161919154</c:v>
                </c:pt>
                <c:pt idx="188">
                  <c:v>79.231234100687033</c:v>
                </c:pt>
                <c:pt idx="189">
                  <c:v>71.591762653746841</c:v>
                </c:pt>
                <c:pt idx="190">
                  <c:v>77.176538782993177</c:v>
                </c:pt>
                <c:pt idx="191">
                  <c:v>80.758956520487288</c:v>
                </c:pt>
                <c:pt idx="192">
                  <c:v>80.876933666913018</c:v>
                </c:pt>
                <c:pt idx="193">
                  <c:v>80.72884690759544</c:v>
                </c:pt>
                <c:pt idx="194">
                  <c:v>78.822962270471137</c:v>
                </c:pt>
                <c:pt idx="195">
                  <c:v>72.540510185054487</c:v>
                </c:pt>
                <c:pt idx="196">
                  <c:v>78.680075284180788</c:v>
                </c:pt>
                <c:pt idx="197">
                  <c:v>80.915143069937287</c:v>
                </c:pt>
                <c:pt idx="198">
                  <c:v>80.491445893939797</c:v>
                </c:pt>
                <c:pt idx="199">
                  <c:v>104.17364679727554</c:v>
                </c:pt>
                <c:pt idx="200">
                  <c:v>78.673759076582584</c:v>
                </c:pt>
                <c:pt idx="201">
                  <c:v>99.74730659720646</c:v>
                </c:pt>
                <c:pt idx="202">
                  <c:v>78.283120173100883</c:v>
                </c:pt>
                <c:pt idx="203">
                  <c:v>93.554530584004965</c:v>
                </c:pt>
                <c:pt idx="204">
                  <c:v>99.317648464620447</c:v>
                </c:pt>
                <c:pt idx="205">
                  <c:v>113.69072885441543</c:v>
                </c:pt>
                <c:pt idx="206">
                  <c:v>98.023223658476681</c:v>
                </c:pt>
                <c:pt idx="207">
                  <c:v>124.41973279386355</c:v>
                </c:pt>
                <c:pt idx="208">
                  <c:v>71.717778258763374</c:v>
                </c:pt>
                <c:pt idx="209">
                  <c:v>101.20412626263155</c:v>
                </c:pt>
                <c:pt idx="210">
                  <c:v>104.80562431770113</c:v>
                </c:pt>
                <c:pt idx="211">
                  <c:v>78.052513783612426</c:v>
                </c:pt>
                <c:pt idx="212">
                  <c:v>89.369485333325201</c:v>
                </c:pt>
                <c:pt idx="213">
                  <c:v>97.387728119966582</c:v>
                </c:pt>
                <c:pt idx="214">
                  <c:v>102.97811334797926</c:v>
                </c:pt>
                <c:pt idx="215">
                  <c:v>98.880989517419238</c:v>
                </c:pt>
                <c:pt idx="216">
                  <c:v>109.8754254037429</c:v>
                </c:pt>
                <c:pt idx="217">
                  <c:v>80.856104702764355</c:v>
                </c:pt>
                <c:pt idx="218">
                  <c:v>102.61820973147819</c:v>
                </c:pt>
                <c:pt idx="219">
                  <c:v>94.601449364443241</c:v>
                </c:pt>
                <c:pt idx="220">
                  <c:v>84.021548673743595</c:v>
                </c:pt>
                <c:pt idx="221">
                  <c:v>101.2362639824218</c:v>
                </c:pt>
                <c:pt idx="222">
                  <c:v>98.357515261176118</c:v>
                </c:pt>
                <c:pt idx="223">
                  <c:v>106.76209842388414</c:v>
                </c:pt>
                <c:pt idx="224">
                  <c:v>98.976866492744392</c:v>
                </c:pt>
                <c:pt idx="225">
                  <c:v>94.006740332833118</c:v>
                </c:pt>
                <c:pt idx="226">
                  <c:v>98.300327657809646</c:v>
                </c:pt>
                <c:pt idx="227">
                  <c:v>104.31629884179712</c:v>
                </c:pt>
                <c:pt idx="228">
                  <c:v>101.7531659903653</c:v>
                </c:pt>
                <c:pt idx="229">
                  <c:v>109.21715454489629</c:v>
                </c:pt>
                <c:pt idx="230">
                  <c:v>106.94498685803727</c:v>
                </c:pt>
                <c:pt idx="231">
                  <c:v>87.995282155211569</c:v>
                </c:pt>
                <c:pt idx="232">
                  <c:v>110.94761002747487</c:v>
                </c:pt>
                <c:pt idx="233">
                  <c:v>101.56773232947522</c:v>
                </c:pt>
                <c:pt idx="234">
                  <c:v>90.92179996843744</c:v>
                </c:pt>
                <c:pt idx="235">
                  <c:v>86.031210434467454</c:v>
                </c:pt>
                <c:pt idx="236">
                  <c:v>85.095106826970309</c:v>
                </c:pt>
                <c:pt idx="237">
                  <c:v>70.863470228883287</c:v>
                </c:pt>
                <c:pt idx="238">
                  <c:v>98.420613939740406</c:v>
                </c:pt>
                <c:pt idx="239">
                  <c:v>107.57399086315711</c:v>
                </c:pt>
                <c:pt idx="240">
                  <c:v>106.5471030331169</c:v>
                </c:pt>
                <c:pt idx="241">
                  <c:v>104.05466583012937</c:v>
                </c:pt>
                <c:pt idx="242">
                  <c:v>89.769024054482657</c:v>
                </c:pt>
                <c:pt idx="243">
                  <c:v>109.26579285333207</c:v>
                </c:pt>
                <c:pt idx="244">
                  <c:v>99.852978987001009</c:v>
                </c:pt>
                <c:pt idx="245">
                  <c:v>104.21495721696947</c:v>
                </c:pt>
                <c:pt idx="246">
                  <c:v>87.808060917379834</c:v>
                </c:pt>
                <c:pt idx="247">
                  <c:v>106.09160528657243</c:v>
                </c:pt>
                <c:pt idx="248">
                  <c:v>103.99583337058063</c:v>
                </c:pt>
                <c:pt idx="249">
                  <c:v>93.613548686866451</c:v>
                </c:pt>
                <c:pt idx="250">
                  <c:v>102.41832672804762</c:v>
                </c:pt>
                <c:pt idx="251">
                  <c:v>106.27413797048392</c:v>
                </c:pt>
                <c:pt idx="252">
                  <c:v>109.85418960931941</c:v>
                </c:pt>
                <c:pt idx="253">
                  <c:v>97.604679620105131</c:v>
                </c:pt>
                <c:pt idx="254">
                  <c:v>102.82240747844905</c:v>
                </c:pt>
                <c:pt idx="255">
                  <c:v>95.920213556857263</c:v>
                </c:pt>
                <c:pt idx="256">
                  <c:v>98.495675313813138</c:v>
                </c:pt>
                <c:pt idx="257">
                  <c:v>118.57416209580704</c:v>
                </c:pt>
                <c:pt idx="258">
                  <c:v>105.96227789996183</c:v>
                </c:pt>
                <c:pt idx="259">
                  <c:v>95.614727166186526</c:v>
                </c:pt>
                <c:pt idx="260">
                  <c:v>68.643724070555592</c:v>
                </c:pt>
                <c:pt idx="261">
                  <c:v>110.3307149585341</c:v>
                </c:pt>
                <c:pt idx="262">
                  <c:v>96.590106943328962</c:v>
                </c:pt>
                <c:pt idx="263">
                  <c:v>102.76974144225069</c:v>
                </c:pt>
                <c:pt idx="264">
                  <c:v>104.93589812212085</c:v>
                </c:pt>
                <c:pt idx="265">
                  <c:v>98.05482461122422</c:v>
                </c:pt>
                <c:pt idx="266">
                  <c:v>102.71738513860963</c:v>
                </c:pt>
                <c:pt idx="267">
                  <c:v>110.36667050000482</c:v>
                </c:pt>
                <c:pt idx="268">
                  <c:v>97.053361500466622</c:v>
                </c:pt>
                <c:pt idx="269">
                  <c:v>104.52112206823027</c:v>
                </c:pt>
                <c:pt idx="270">
                  <c:v>100.68582783285026</c:v>
                </c:pt>
                <c:pt idx="271">
                  <c:v>111.91683353378417</c:v>
                </c:pt>
                <c:pt idx="272">
                  <c:v>105.6326074361689</c:v>
                </c:pt>
                <c:pt idx="273">
                  <c:v>108.49816581513726</c:v>
                </c:pt>
                <c:pt idx="274">
                  <c:v>112.78631864109711</c:v>
                </c:pt>
                <c:pt idx="275">
                  <c:v>105.88037728562161</c:v>
                </c:pt>
                <c:pt idx="276">
                  <c:v>127.98941073865058</c:v>
                </c:pt>
                <c:pt idx="277">
                  <c:v>89.639878442507197</c:v>
                </c:pt>
                <c:pt idx="278">
                  <c:v>117.84255617765704</c:v>
                </c:pt>
                <c:pt idx="279">
                  <c:v>95.002949936777341</c:v>
                </c:pt>
                <c:pt idx="280">
                  <c:v>125.96651736214751</c:v>
                </c:pt>
                <c:pt idx="281">
                  <c:v>90.011725449057835</c:v>
                </c:pt>
                <c:pt idx="282">
                  <c:v>101.21276851176948</c:v>
                </c:pt>
                <c:pt idx="283">
                  <c:v>93.833228489123698</c:v>
                </c:pt>
                <c:pt idx="284">
                  <c:v>114.83437214923755</c:v>
                </c:pt>
                <c:pt idx="285">
                  <c:v>109.53708198289459</c:v>
                </c:pt>
                <c:pt idx="286">
                  <c:v>112.55915440397924</c:v>
                </c:pt>
                <c:pt idx="287">
                  <c:v>154.10830638858363</c:v>
                </c:pt>
                <c:pt idx="288">
                  <c:v>80.050661046055779</c:v>
                </c:pt>
                <c:pt idx="289">
                  <c:v>105.08564162798919</c:v>
                </c:pt>
                <c:pt idx="290">
                  <c:v>108.76446201712582</c:v>
                </c:pt>
                <c:pt idx="291">
                  <c:v>103.91029683629803</c:v>
                </c:pt>
                <c:pt idx="292">
                  <c:v>80.20289639103531</c:v>
                </c:pt>
                <c:pt idx="293">
                  <c:v>133.33747903141372</c:v>
                </c:pt>
                <c:pt idx="294">
                  <c:v>102.93726026921752</c:v>
                </c:pt>
                <c:pt idx="295">
                  <c:v>106.17740112416442</c:v>
                </c:pt>
                <c:pt idx="296">
                  <c:v>111.21879629107349</c:v>
                </c:pt>
                <c:pt idx="297">
                  <c:v>86.858850184677038</c:v>
                </c:pt>
                <c:pt idx="298">
                  <c:v>104.52436952041708</c:v>
                </c:pt>
                <c:pt idx="299">
                  <c:v>109.61750873789961</c:v>
                </c:pt>
                <c:pt idx="300">
                  <c:v>89.246045567509782</c:v>
                </c:pt>
                <c:pt idx="301">
                  <c:v>119.77584255671682</c:v>
                </c:pt>
                <c:pt idx="302">
                  <c:v>85.215442386717783</c:v>
                </c:pt>
                <c:pt idx="303">
                  <c:v>107.47601677323702</c:v>
                </c:pt>
                <c:pt idx="304">
                  <c:v>127.38201915052986</c:v>
                </c:pt>
                <c:pt idx="305">
                  <c:v>124.51208427413199</c:v>
                </c:pt>
                <c:pt idx="306">
                  <c:v>119.00081469828072</c:v>
                </c:pt>
                <c:pt idx="307">
                  <c:v>124.48979309884852</c:v>
                </c:pt>
                <c:pt idx="308">
                  <c:v>107.11875166715515</c:v>
                </c:pt>
                <c:pt idx="309">
                  <c:v>109.69615171403274</c:v>
                </c:pt>
                <c:pt idx="310">
                  <c:v>119.39702579123966</c:v>
                </c:pt>
                <c:pt idx="311">
                  <c:v>120.78061964268805</c:v>
                </c:pt>
                <c:pt idx="312">
                  <c:v>125.19739875454795</c:v>
                </c:pt>
                <c:pt idx="313">
                  <c:v>103.01416765612741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5C-40C2-8345-0617EBD63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617232"/>
        <c:axId val="386619856"/>
      </c:lineChart>
      <c:catAx>
        <c:axId val="38661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Number of Nodes (×1000)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86619856"/>
        <c:crosses val="autoZero"/>
        <c:auto val="1"/>
        <c:lblAlgn val="ctr"/>
        <c:lblOffset val="100"/>
        <c:noMultiLvlLbl val="0"/>
      </c:catAx>
      <c:valAx>
        <c:axId val="3866198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Time (miliseconds)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8661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cmr10" panose="020B0500000000000000" pitchFamily="34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id-ID"/>
    </a:p>
  </c:txPr>
  <c:printSettings>
    <c:headerFooter/>
    <c:pageMargins b="0" l="0" r="0" t="0" header="0" footer="0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LoOCBP</a:t>
            </a:r>
            <a:r>
              <a:rPr lang="en-GB" baseline="0"/>
              <a:t>:LoaXMI vs  LoaCBP:LoaXMI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'Empty Model'!$L$1</c:f>
              <c:strCache>
                <c:ptCount val="1"/>
                <c:pt idx="0">
                  <c:v>LoOCBP:LoaXMI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'Empty Model'!$A$2:$A$101</c:f>
              <c:numCache>
                <c:formatCode>General</c:formatCode>
                <c:ptCount val="10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</c:numCache>
            </c:numRef>
          </c:cat>
          <c:val>
            <c:numRef>
              <c:f>'Empty Model'!$L$2:$L$101</c:f>
              <c:numCache>
                <c:formatCode>0.00</c:formatCode>
                <c:ptCount val="100"/>
                <c:pt idx="0">
                  <c:v>0.22999999999999998</c:v>
                </c:pt>
                <c:pt idx="1">
                  <c:v>6.7142857142857144</c:v>
                </c:pt>
                <c:pt idx="2">
                  <c:v>2</c:v>
                </c:pt>
                <c:pt idx="3">
                  <c:v>1.2999999999999998</c:v>
                </c:pt>
                <c:pt idx="4">
                  <c:v>0.7</c:v>
                </c:pt>
                <c:pt idx="5">
                  <c:v>1.7</c:v>
                </c:pt>
                <c:pt idx="6">
                  <c:v>1.857142857142857</c:v>
                </c:pt>
                <c:pt idx="7">
                  <c:v>2</c:v>
                </c:pt>
                <c:pt idx="8">
                  <c:v>2.4285714285714284</c:v>
                </c:pt>
                <c:pt idx="9">
                  <c:v>2</c:v>
                </c:pt>
                <c:pt idx="10">
                  <c:v>3.2857142857142856</c:v>
                </c:pt>
                <c:pt idx="11">
                  <c:v>4.7142857142857144</c:v>
                </c:pt>
                <c:pt idx="12">
                  <c:v>0</c:v>
                </c:pt>
                <c:pt idx="13">
                  <c:v>3.3</c:v>
                </c:pt>
                <c:pt idx="14">
                  <c:v>4.7142857142857144</c:v>
                </c:pt>
                <c:pt idx="15">
                  <c:v>3</c:v>
                </c:pt>
                <c:pt idx="16">
                  <c:v>5.7142857142857144</c:v>
                </c:pt>
                <c:pt idx="17">
                  <c:v>6.1428571428571432</c:v>
                </c:pt>
                <c:pt idx="18">
                  <c:v>4.7142857142857144</c:v>
                </c:pt>
                <c:pt idx="19">
                  <c:v>6.1428571428571432</c:v>
                </c:pt>
                <c:pt idx="20">
                  <c:v>5.7142857142857144</c:v>
                </c:pt>
                <c:pt idx="21">
                  <c:v>7.1428571428571432</c:v>
                </c:pt>
                <c:pt idx="22">
                  <c:v>7.1428571428571432</c:v>
                </c:pt>
                <c:pt idx="23">
                  <c:v>6.3</c:v>
                </c:pt>
                <c:pt idx="24">
                  <c:v>7.5714285714285712</c:v>
                </c:pt>
                <c:pt idx="25">
                  <c:v>19.000000000000004</c:v>
                </c:pt>
                <c:pt idx="26">
                  <c:v>7.1428571428571432</c:v>
                </c:pt>
                <c:pt idx="27">
                  <c:v>20.000000000000004</c:v>
                </c:pt>
                <c:pt idx="28">
                  <c:v>20.000000000000004</c:v>
                </c:pt>
                <c:pt idx="29">
                  <c:v>7.5714285714285712</c:v>
                </c:pt>
                <c:pt idx="30">
                  <c:v>8.5714285714285712</c:v>
                </c:pt>
                <c:pt idx="31">
                  <c:v>9.5714285714285712</c:v>
                </c:pt>
                <c:pt idx="32">
                  <c:v>0</c:v>
                </c:pt>
                <c:pt idx="33">
                  <c:v>22.333333333333336</c:v>
                </c:pt>
                <c:pt idx="34">
                  <c:v>11.857142857142858</c:v>
                </c:pt>
                <c:pt idx="35">
                  <c:v>12.428571428571427</c:v>
                </c:pt>
                <c:pt idx="36">
                  <c:v>25.666666666666671</c:v>
                </c:pt>
                <c:pt idx="37">
                  <c:v>7.7</c:v>
                </c:pt>
                <c:pt idx="38">
                  <c:v>17.571428571428573</c:v>
                </c:pt>
                <c:pt idx="39">
                  <c:v>9.2999999999999989</c:v>
                </c:pt>
                <c:pt idx="40">
                  <c:v>26.666666666666668</c:v>
                </c:pt>
                <c:pt idx="41">
                  <c:v>27.666666666666668</c:v>
                </c:pt>
                <c:pt idx="42">
                  <c:v>13.285714285714285</c:v>
                </c:pt>
                <c:pt idx="43">
                  <c:v>0</c:v>
                </c:pt>
                <c:pt idx="44">
                  <c:v>10</c:v>
                </c:pt>
                <c:pt idx="45">
                  <c:v>14.285714285714286</c:v>
                </c:pt>
                <c:pt idx="46">
                  <c:v>9.6999999999999993</c:v>
                </c:pt>
                <c:pt idx="47">
                  <c:v>32.333333333333336</c:v>
                </c:pt>
                <c:pt idx="48">
                  <c:v>32.333333333333336</c:v>
                </c:pt>
                <c:pt idx="49">
                  <c:v>11.299999999999999</c:v>
                </c:pt>
                <c:pt idx="50">
                  <c:v>13.857142857142858</c:v>
                </c:pt>
                <c:pt idx="51">
                  <c:v>36.666666666666664</c:v>
                </c:pt>
                <c:pt idx="52">
                  <c:v>14.285714285714286</c:v>
                </c:pt>
                <c:pt idx="53">
                  <c:v>11.7</c:v>
                </c:pt>
                <c:pt idx="54">
                  <c:v>0</c:v>
                </c:pt>
                <c:pt idx="55">
                  <c:v>0</c:v>
                </c:pt>
                <c:pt idx="56">
                  <c:v>11.299999999999999</c:v>
                </c:pt>
                <c:pt idx="57">
                  <c:v>53.333333333333336</c:v>
                </c:pt>
                <c:pt idx="58">
                  <c:v>18.142857142857142</c:v>
                </c:pt>
                <c:pt idx="59">
                  <c:v>20</c:v>
                </c:pt>
                <c:pt idx="60">
                  <c:v>17.571428571428573</c:v>
                </c:pt>
                <c:pt idx="61">
                  <c:v>19.571428571428573</c:v>
                </c:pt>
                <c:pt idx="62">
                  <c:v>76.666666666666671</c:v>
                </c:pt>
                <c:pt idx="63">
                  <c:v>18.571428571428569</c:v>
                </c:pt>
                <c:pt idx="64">
                  <c:v>20</c:v>
                </c:pt>
                <c:pt idx="65">
                  <c:v>21</c:v>
                </c:pt>
                <c:pt idx="66">
                  <c:v>20.428571428571431</c:v>
                </c:pt>
                <c:pt idx="67">
                  <c:v>49</c:v>
                </c:pt>
                <c:pt idx="68">
                  <c:v>0</c:v>
                </c:pt>
                <c:pt idx="69">
                  <c:v>26.142857142857142</c:v>
                </c:pt>
                <c:pt idx="70">
                  <c:v>49</c:v>
                </c:pt>
                <c:pt idx="71">
                  <c:v>21</c:v>
                </c:pt>
                <c:pt idx="72">
                  <c:v>21.428571428571427</c:v>
                </c:pt>
                <c:pt idx="73">
                  <c:v>20</c:v>
                </c:pt>
                <c:pt idx="74">
                  <c:v>16.7</c:v>
                </c:pt>
                <c:pt idx="75">
                  <c:v>0</c:v>
                </c:pt>
                <c:pt idx="76">
                  <c:v>22.428571428571427</c:v>
                </c:pt>
                <c:pt idx="77">
                  <c:v>50</c:v>
                </c:pt>
                <c:pt idx="78">
                  <c:v>56.666666666666679</c:v>
                </c:pt>
                <c:pt idx="79">
                  <c:v>35.285714285714285</c:v>
                </c:pt>
                <c:pt idx="80">
                  <c:v>23.857142857142858</c:v>
                </c:pt>
                <c:pt idx="81">
                  <c:v>16.299999999999997</c:v>
                </c:pt>
                <c:pt idx="82">
                  <c:v>17.3</c:v>
                </c:pt>
                <c:pt idx="83">
                  <c:v>17.7</c:v>
                </c:pt>
                <c:pt idx="84">
                  <c:v>14.076923076923078</c:v>
                </c:pt>
                <c:pt idx="85">
                  <c:v>59.000000000000007</c:v>
                </c:pt>
                <c:pt idx="86">
                  <c:v>27.142857142857142</c:v>
                </c:pt>
                <c:pt idx="87">
                  <c:v>18.3</c:v>
                </c:pt>
                <c:pt idx="88">
                  <c:v>19</c:v>
                </c:pt>
                <c:pt idx="89">
                  <c:v>17.923076923076923</c:v>
                </c:pt>
                <c:pt idx="90">
                  <c:v>29</c:v>
                </c:pt>
                <c:pt idx="91">
                  <c:v>20.299999999999997</c:v>
                </c:pt>
                <c:pt idx="92">
                  <c:v>27.142857142857142</c:v>
                </c:pt>
                <c:pt idx="93">
                  <c:v>80.000000000000014</c:v>
                </c:pt>
                <c:pt idx="94">
                  <c:v>0</c:v>
                </c:pt>
                <c:pt idx="95">
                  <c:v>28.142857142857142</c:v>
                </c:pt>
                <c:pt idx="96">
                  <c:v>30.000000000000004</c:v>
                </c:pt>
                <c:pt idx="97">
                  <c:v>30.000000000000004</c:v>
                </c:pt>
                <c:pt idx="98">
                  <c:v>69</c:v>
                </c:pt>
                <c:pt idx="99">
                  <c:v>28.142857142857142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DA-44F2-A235-CCAB8C8D8E38}"/>
            </c:ext>
          </c:extLst>
        </c:ser>
        <c:ser>
          <c:idx val="1"/>
          <c:order val="1"/>
          <c:tx>
            <c:strRef>
              <c:f>'Empty Model'!$M$1</c:f>
              <c:strCache>
                <c:ptCount val="1"/>
                <c:pt idx="0">
                  <c:v>LoaCBP:LoaXMI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'Empty Model'!$A$2:$A$101</c:f>
              <c:numCache>
                <c:formatCode>General</c:formatCode>
                <c:ptCount val="10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</c:numCache>
            </c:numRef>
          </c:cat>
          <c:val>
            <c:numRef>
              <c:f>'Empty Model'!$M$2:$M$101</c:f>
              <c:numCache>
                <c:formatCode>0.00</c:formatCode>
                <c:ptCount val="100"/>
                <c:pt idx="0">
                  <c:v>0.13</c:v>
                </c:pt>
                <c:pt idx="1">
                  <c:v>9</c:v>
                </c:pt>
                <c:pt idx="2">
                  <c:v>4</c:v>
                </c:pt>
                <c:pt idx="3">
                  <c:v>3.3</c:v>
                </c:pt>
                <c:pt idx="4">
                  <c:v>4</c:v>
                </c:pt>
                <c:pt idx="5">
                  <c:v>3.3</c:v>
                </c:pt>
                <c:pt idx="6">
                  <c:v>4.2857142857142856</c:v>
                </c:pt>
                <c:pt idx="7">
                  <c:v>2</c:v>
                </c:pt>
                <c:pt idx="8">
                  <c:v>5.2857142857142856</c:v>
                </c:pt>
                <c:pt idx="9">
                  <c:v>3</c:v>
                </c:pt>
                <c:pt idx="10">
                  <c:v>5.7142857142857144</c:v>
                </c:pt>
                <c:pt idx="11">
                  <c:v>6.1428571428571432</c:v>
                </c:pt>
                <c:pt idx="12">
                  <c:v>0</c:v>
                </c:pt>
                <c:pt idx="13">
                  <c:v>4.3</c:v>
                </c:pt>
                <c:pt idx="14">
                  <c:v>8.1428571428571423</c:v>
                </c:pt>
                <c:pt idx="15">
                  <c:v>6.3</c:v>
                </c:pt>
                <c:pt idx="16">
                  <c:v>8.5714285714285712</c:v>
                </c:pt>
                <c:pt idx="17">
                  <c:v>10</c:v>
                </c:pt>
                <c:pt idx="18">
                  <c:v>10.428571428571429</c:v>
                </c:pt>
                <c:pt idx="19">
                  <c:v>11</c:v>
                </c:pt>
                <c:pt idx="20">
                  <c:v>8.5714285714285712</c:v>
                </c:pt>
                <c:pt idx="21">
                  <c:v>12.428571428571427</c:v>
                </c:pt>
                <c:pt idx="22">
                  <c:v>10.428571428571429</c:v>
                </c:pt>
                <c:pt idx="23">
                  <c:v>8</c:v>
                </c:pt>
                <c:pt idx="24">
                  <c:v>11.857142857142858</c:v>
                </c:pt>
                <c:pt idx="25">
                  <c:v>30</c:v>
                </c:pt>
                <c:pt idx="26">
                  <c:v>13.857142857142858</c:v>
                </c:pt>
                <c:pt idx="27">
                  <c:v>35.666666666666671</c:v>
                </c:pt>
                <c:pt idx="28">
                  <c:v>35.666666666666671</c:v>
                </c:pt>
                <c:pt idx="29">
                  <c:v>15.285714285714285</c:v>
                </c:pt>
                <c:pt idx="30">
                  <c:v>16.714285714285715</c:v>
                </c:pt>
                <c:pt idx="31">
                  <c:v>21.857142857142858</c:v>
                </c:pt>
                <c:pt idx="32">
                  <c:v>0</c:v>
                </c:pt>
                <c:pt idx="33">
                  <c:v>37.666666666666664</c:v>
                </c:pt>
                <c:pt idx="34">
                  <c:v>16.714285714285715</c:v>
                </c:pt>
                <c:pt idx="35">
                  <c:v>18.142857142857142</c:v>
                </c:pt>
                <c:pt idx="36">
                  <c:v>39.000000000000007</c:v>
                </c:pt>
                <c:pt idx="37">
                  <c:v>13.299999999999999</c:v>
                </c:pt>
                <c:pt idx="38">
                  <c:v>19</c:v>
                </c:pt>
                <c:pt idx="39">
                  <c:v>12.3</c:v>
                </c:pt>
                <c:pt idx="40">
                  <c:v>45.666666666666671</c:v>
                </c:pt>
                <c:pt idx="41">
                  <c:v>50</c:v>
                </c:pt>
                <c:pt idx="42">
                  <c:v>21.857142857142858</c:v>
                </c:pt>
                <c:pt idx="43">
                  <c:v>0</c:v>
                </c:pt>
                <c:pt idx="44">
                  <c:v>15</c:v>
                </c:pt>
                <c:pt idx="45">
                  <c:v>22.857142857142858</c:v>
                </c:pt>
                <c:pt idx="46">
                  <c:v>21.3</c:v>
                </c:pt>
                <c:pt idx="47">
                  <c:v>56.666666666666679</c:v>
                </c:pt>
                <c:pt idx="48">
                  <c:v>56.666666666666679</c:v>
                </c:pt>
                <c:pt idx="49">
                  <c:v>17.3</c:v>
                </c:pt>
                <c:pt idx="50">
                  <c:v>32.428571428571431</c:v>
                </c:pt>
                <c:pt idx="51">
                  <c:v>60</c:v>
                </c:pt>
                <c:pt idx="52">
                  <c:v>28.142857142857142</c:v>
                </c:pt>
                <c:pt idx="53">
                  <c:v>23.3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69</c:v>
                </c:pt>
                <c:pt idx="58">
                  <c:v>31</c:v>
                </c:pt>
                <c:pt idx="59">
                  <c:v>31.428571428571427</c:v>
                </c:pt>
                <c:pt idx="60">
                  <c:v>31</c:v>
                </c:pt>
                <c:pt idx="61">
                  <c:v>33.285714285714285</c:v>
                </c:pt>
                <c:pt idx="62">
                  <c:v>75.666666666666671</c:v>
                </c:pt>
                <c:pt idx="63">
                  <c:v>41.428571428571431</c:v>
                </c:pt>
                <c:pt idx="64">
                  <c:v>42.428571428571431</c:v>
                </c:pt>
                <c:pt idx="65">
                  <c:v>41.428571428571431</c:v>
                </c:pt>
                <c:pt idx="66">
                  <c:v>34.285714285714285</c:v>
                </c:pt>
                <c:pt idx="67">
                  <c:v>81</c:v>
                </c:pt>
                <c:pt idx="68">
                  <c:v>0</c:v>
                </c:pt>
                <c:pt idx="69">
                  <c:v>34.285714285714285</c:v>
                </c:pt>
                <c:pt idx="70">
                  <c:v>84.333333333333343</c:v>
                </c:pt>
                <c:pt idx="71">
                  <c:v>38.142857142857146</c:v>
                </c:pt>
                <c:pt idx="72">
                  <c:v>37.571428571428569</c:v>
                </c:pt>
                <c:pt idx="73">
                  <c:v>37.571428571428569</c:v>
                </c:pt>
                <c:pt idx="74">
                  <c:v>31.7</c:v>
                </c:pt>
                <c:pt idx="75">
                  <c:v>0</c:v>
                </c:pt>
                <c:pt idx="76">
                  <c:v>45.285714285714285</c:v>
                </c:pt>
                <c:pt idx="77">
                  <c:v>94.333333333333343</c:v>
                </c:pt>
                <c:pt idx="78">
                  <c:v>94.333333333333343</c:v>
                </c:pt>
                <c:pt idx="79">
                  <c:v>43.857142857142861</c:v>
                </c:pt>
                <c:pt idx="80">
                  <c:v>42.428571428571431</c:v>
                </c:pt>
                <c:pt idx="81">
                  <c:v>29.7</c:v>
                </c:pt>
                <c:pt idx="82">
                  <c:v>30.7</c:v>
                </c:pt>
                <c:pt idx="83">
                  <c:v>30</c:v>
                </c:pt>
                <c:pt idx="84">
                  <c:v>23.30769230769231</c:v>
                </c:pt>
                <c:pt idx="85">
                  <c:v>100</c:v>
                </c:pt>
                <c:pt idx="86">
                  <c:v>46.142857142857146</c:v>
                </c:pt>
                <c:pt idx="87">
                  <c:v>37.299999999999997</c:v>
                </c:pt>
                <c:pt idx="88">
                  <c:v>32.699999999999996</c:v>
                </c:pt>
                <c:pt idx="89">
                  <c:v>26.153846153846157</c:v>
                </c:pt>
                <c:pt idx="90">
                  <c:v>56.714285714285715</c:v>
                </c:pt>
                <c:pt idx="91">
                  <c:v>34.299999999999997</c:v>
                </c:pt>
                <c:pt idx="92">
                  <c:v>56.142857142857146</c:v>
                </c:pt>
                <c:pt idx="93">
                  <c:v>115.66666666666669</c:v>
                </c:pt>
                <c:pt idx="94">
                  <c:v>0</c:v>
                </c:pt>
                <c:pt idx="95">
                  <c:v>50.428571428571423</c:v>
                </c:pt>
                <c:pt idx="96">
                  <c:v>56.142857142857146</c:v>
                </c:pt>
                <c:pt idx="97">
                  <c:v>54.714285714285715</c:v>
                </c:pt>
                <c:pt idx="98">
                  <c:v>136.66666666666669</c:v>
                </c:pt>
                <c:pt idx="99">
                  <c:v>52.428571428571431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DA-44F2-A235-CCAB8C8D8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85584"/>
        <c:axId val="508978512"/>
      </c:lineChart>
      <c:catAx>
        <c:axId val="50898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78512"/>
        <c:crosses val="autoZero"/>
        <c:auto val="1"/>
        <c:lblAlgn val="ctr"/>
        <c:lblOffset val="100"/>
        <c:noMultiLvlLbl val="0"/>
      </c:catAx>
      <c:valAx>
        <c:axId val="50897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8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'Conf Append'!$D$1</c:f>
              <c:strCache>
                <c:ptCount val="1"/>
                <c:pt idx="0">
                  <c:v>CBPAppend</c:v>
                </c:pt>
              </c:strCache>
            </c:strRef>
          </c:tx>
          <c:spPr>
            <a:ln w="12700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cat>
            <c:numRef>
              <c:f>'Conf Append'!$C$3:$C$174</c:f>
              <c:numCache>
                <c:formatCode>0</c:formatCode>
                <c:ptCount val="172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4.5999999999999996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8.1999999999999993</c:v>
                </c:pt>
                <c:pt idx="41">
                  <c:v>8.4</c:v>
                </c:pt>
                <c:pt idx="42">
                  <c:v>8.6</c:v>
                </c:pt>
                <c:pt idx="43">
                  <c:v>8.8000000000000007</c:v>
                </c:pt>
                <c:pt idx="44">
                  <c:v>9</c:v>
                </c:pt>
                <c:pt idx="45">
                  <c:v>9.1999999999999993</c:v>
                </c:pt>
                <c:pt idx="46">
                  <c:v>9.4</c:v>
                </c:pt>
                <c:pt idx="47">
                  <c:v>9.6</c:v>
                </c:pt>
                <c:pt idx="48">
                  <c:v>9.8000000000000007</c:v>
                </c:pt>
                <c:pt idx="49">
                  <c:v>10</c:v>
                </c:pt>
                <c:pt idx="50">
                  <c:v>10.199999999999999</c:v>
                </c:pt>
                <c:pt idx="51">
                  <c:v>10.4</c:v>
                </c:pt>
                <c:pt idx="52">
                  <c:v>10.6</c:v>
                </c:pt>
                <c:pt idx="53">
                  <c:v>10.8</c:v>
                </c:pt>
                <c:pt idx="54">
                  <c:v>11</c:v>
                </c:pt>
                <c:pt idx="55">
                  <c:v>11.2</c:v>
                </c:pt>
                <c:pt idx="56">
                  <c:v>11.4</c:v>
                </c:pt>
                <c:pt idx="57">
                  <c:v>11.6</c:v>
                </c:pt>
                <c:pt idx="58">
                  <c:v>11.8</c:v>
                </c:pt>
                <c:pt idx="59">
                  <c:v>12</c:v>
                </c:pt>
                <c:pt idx="60">
                  <c:v>12.2</c:v>
                </c:pt>
                <c:pt idx="61">
                  <c:v>12.4</c:v>
                </c:pt>
                <c:pt idx="62">
                  <c:v>12.6</c:v>
                </c:pt>
                <c:pt idx="63">
                  <c:v>12.8</c:v>
                </c:pt>
                <c:pt idx="64">
                  <c:v>13</c:v>
                </c:pt>
                <c:pt idx="65">
                  <c:v>13.2</c:v>
                </c:pt>
                <c:pt idx="66">
                  <c:v>13.4</c:v>
                </c:pt>
                <c:pt idx="67">
                  <c:v>13.6</c:v>
                </c:pt>
                <c:pt idx="68">
                  <c:v>13.8</c:v>
                </c:pt>
                <c:pt idx="69">
                  <c:v>14</c:v>
                </c:pt>
                <c:pt idx="70">
                  <c:v>14.2</c:v>
                </c:pt>
                <c:pt idx="71">
                  <c:v>14.4</c:v>
                </c:pt>
                <c:pt idx="72">
                  <c:v>14.6</c:v>
                </c:pt>
                <c:pt idx="73">
                  <c:v>14.8</c:v>
                </c:pt>
                <c:pt idx="74">
                  <c:v>15</c:v>
                </c:pt>
                <c:pt idx="75">
                  <c:v>15.2</c:v>
                </c:pt>
                <c:pt idx="76">
                  <c:v>15.4</c:v>
                </c:pt>
                <c:pt idx="77">
                  <c:v>15.6</c:v>
                </c:pt>
                <c:pt idx="78">
                  <c:v>15.8</c:v>
                </c:pt>
                <c:pt idx="79">
                  <c:v>16</c:v>
                </c:pt>
                <c:pt idx="80">
                  <c:v>16.2</c:v>
                </c:pt>
                <c:pt idx="81">
                  <c:v>16.399999999999999</c:v>
                </c:pt>
                <c:pt idx="82">
                  <c:v>16.600000000000001</c:v>
                </c:pt>
                <c:pt idx="83">
                  <c:v>16.8</c:v>
                </c:pt>
                <c:pt idx="84">
                  <c:v>17</c:v>
                </c:pt>
                <c:pt idx="85">
                  <c:v>17.2</c:v>
                </c:pt>
                <c:pt idx="86">
                  <c:v>17.399999999999999</c:v>
                </c:pt>
                <c:pt idx="87">
                  <c:v>17.600000000000001</c:v>
                </c:pt>
                <c:pt idx="88">
                  <c:v>17.8</c:v>
                </c:pt>
                <c:pt idx="89">
                  <c:v>18</c:v>
                </c:pt>
                <c:pt idx="90">
                  <c:v>18.2</c:v>
                </c:pt>
                <c:pt idx="91">
                  <c:v>18.399999999999999</c:v>
                </c:pt>
                <c:pt idx="92">
                  <c:v>18.600000000000001</c:v>
                </c:pt>
                <c:pt idx="93">
                  <c:v>18.8</c:v>
                </c:pt>
                <c:pt idx="94">
                  <c:v>19</c:v>
                </c:pt>
                <c:pt idx="95">
                  <c:v>19.2</c:v>
                </c:pt>
                <c:pt idx="96">
                  <c:v>19.399999999999999</c:v>
                </c:pt>
                <c:pt idx="97">
                  <c:v>19.600000000000001</c:v>
                </c:pt>
                <c:pt idx="98">
                  <c:v>19.8</c:v>
                </c:pt>
                <c:pt idx="99">
                  <c:v>20</c:v>
                </c:pt>
                <c:pt idx="100">
                  <c:v>20.2</c:v>
                </c:pt>
                <c:pt idx="101">
                  <c:v>20.399999999999999</c:v>
                </c:pt>
                <c:pt idx="102">
                  <c:v>20.6</c:v>
                </c:pt>
                <c:pt idx="103">
                  <c:v>20.8</c:v>
                </c:pt>
                <c:pt idx="104">
                  <c:v>21</c:v>
                </c:pt>
                <c:pt idx="105">
                  <c:v>21.2</c:v>
                </c:pt>
                <c:pt idx="106">
                  <c:v>21.4</c:v>
                </c:pt>
                <c:pt idx="107">
                  <c:v>21.6</c:v>
                </c:pt>
                <c:pt idx="108">
                  <c:v>21.8</c:v>
                </c:pt>
                <c:pt idx="109">
                  <c:v>22</c:v>
                </c:pt>
                <c:pt idx="110">
                  <c:v>22.2</c:v>
                </c:pt>
                <c:pt idx="111">
                  <c:v>22.4</c:v>
                </c:pt>
                <c:pt idx="112">
                  <c:v>22.6</c:v>
                </c:pt>
                <c:pt idx="113">
                  <c:v>22.8</c:v>
                </c:pt>
                <c:pt idx="114">
                  <c:v>23</c:v>
                </c:pt>
                <c:pt idx="115">
                  <c:v>23.2</c:v>
                </c:pt>
                <c:pt idx="116">
                  <c:v>23.4</c:v>
                </c:pt>
                <c:pt idx="117">
                  <c:v>23.6</c:v>
                </c:pt>
                <c:pt idx="118">
                  <c:v>23.8</c:v>
                </c:pt>
                <c:pt idx="119">
                  <c:v>24</c:v>
                </c:pt>
                <c:pt idx="120">
                  <c:v>24.2</c:v>
                </c:pt>
                <c:pt idx="121">
                  <c:v>24.4</c:v>
                </c:pt>
                <c:pt idx="122">
                  <c:v>24.6</c:v>
                </c:pt>
                <c:pt idx="123">
                  <c:v>24.8</c:v>
                </c:pt>
                <c:pt idx="124">
                  <c:v>25</c:v>
                </c:pt>
                <c:pt idx="125">
                  <c:v>25.2</c:v>
                </c:pt>
                <c:pt idx="126">
                  <c:v>25.4</c:v>
                </c:pt>
                <c:pt idx="127">
                  <c:v>25.6</c:v>
                </c:pt>
                <c:pt idx="128">
                  <c:v>25.8</c:v>
                </c:pt>
                <c:pt idx="129">
                  <c:v>26</c:v>
                </c:pt>
                <c:pt idx="130">
                  <c:v>26.2</c:v>
                </c:pt>
                <c:pt idx="131">
                  <c:v>26.4</c:v>
                </c:pt>
                <c:pt idx="132">
                  <c:v>26.6</c:v>
                </c:pt>
                <c:pt idx="133">
                  <c:v>26.8</c:v>
                </c:pt>
                <c:pt idx="134">
                  <c:v>27</c:v>
                </c:pt>
                <c:pt idx="135">
                  <c:v>27.2</c:v>
                </c:pt>
                <c:pt idx="136">
                  <c:v>27.4</c:v>
                </c:pt>
                <c:pt idx="137">
                  <c:v>27.6</c:v>
                </c:pt>
                <c:pt idx="138">
                  <c:v>27.8</c:v>
                </c:pt>
                <c:pt idx="139">
                  <c:v>28</c:v>
                </c:pt>
                <c:pt idx="140">
                  <c:v>28.2</c:v>
                </c:pt>
                <c:pt idx="141">
                  <c:v>28.4</c:v>
                </c:pt>
                <c:pt idx="142">
                  <c:v>28.6</c:v>
                </c:pt>
                <c:pt idx="143">
                  <c:v>28.8</c:v>
                </c:pt>
                <c:pt idx="144">
                  <c:v>29</c:v>
                </c:pt>
                <c:pt idx="145">
                  <c:v>29.2</c:v>
                </c:pt>
                <c:pt idx="146">
                  <c:v>29.4</c:v>
                </c:pt>
                <c:pt idx="147">
                  <c:v>29.6</c:v>
                </c:pt>
                <c:pt idx="148">
                  <c:v>29.8</c:v>
                </c:pt>
                <c:pt idx="149">
                  <c:v>30</c:v>
                </c:pt>
                <c:pt idx="150">
                  <c:v>30.2</c:v>
                </c:pt>
                <c:pt idx="151">
                  <c:v>30.4</c:v>
                </c:pt>
                <c:pt idx="152">
                  <c:v>30.6</c:v>
                </c:pt>
                <c:pt idx="153">
                  <c:v>30.8</c:v>
                </c:pt>
                <c:pt idx="154">
                  <c:v>31</c:v>
                </c:pt>
                <c:pt idx="155">
                  <c:v>31.2</c:v>
                </c:pt>
                <c:pt idx="156">
                  <c:v>31.4</c:v>
                </c:pt>
                <c:pt idx="157">
                  <c:v>31.6</c:v>
                </c:pt>
                <c:pt idx="158">
                  <c:v>31.8</c:v>
                </c:pt>
                <c:pt idx="159">
                  <c:v>32</c:v>
                </c:pt>
                <c:pt idx="160">
                  <c:v>32.200000000000003</c:v>
                </c:pt>
                <c:pt idx="161">
                  <c:v>32.4</c:v>
                </c:pt>
                <c:pt idx="162">
                  <c:v>32.6</c:v>
                </c:pt>
                <c:pt idx="163">
                  <c:v>32.799999999999997</c:v>
                </c:pt>
                <c:pt idx="164">
                  <c:v>33</c:v>
                </c:pt>
                <c:pt idx="165">
                  <c:v>33.200000000000003</c:v>
                </c:pt>
                <c:pt idx="166">
                  <c:v>33.4</c:v>
                </c:pt>
                <c:pt idx="167">
                  <c:v>33.6</c:v>
                </c:pt>
                <c:pt idx="168">
                  <c:v>33.799999999999997</c:v>
                </c:pt>
                <c:pt idx="169">
                  <c:v>34</c:v>
                </c:pt>
                <c:pt idx="170">
                  <c:v>34.200000000000003</c:v>
                </c:pt>
                <c:pt idx="171">
                  <c:v>34.4</c:v>
                </c:pt>
              </c:numCache>
            </c:numRef>
          </c:cat>
          <c:val>
            <c:numRef>
              <c:f>'Conf Append'!$D$3:$D$174</c:f>
              <c:numCache>
                <c:formatCode>General</c:formatCode>
                <c:ptCount val="172"/>
                <c:pt idx="0">
                  <c:v>2.5777589999999999</c:v>
                </c:pt>
                <c:pt idx="1">
                  <c:v>1.16814</c:v>
                </c:pt>
                <c:pt idx="2">
                  <c:v>0.980846</c:v>
                </c:pt>
                <c:pt idx="3">
                  <c:v>1.594354</c:v>
                </c:pt>
                <c:pt idx="4">
                  <c:v>0.899783</c:v>
                </c:pt>
                <c:pt idx="5">
                  <c:v>1.0495350000000001</c:v>
                </c:pt>
                <c:pt idx="6">
                  <c:v>0.931782</c:v>
                </c:pt>
                <c:pt idx="7">
                  <c:v>1.0136970000000001</c:v>
                </c:pt>
                <c:pt idx="8">
                  <c:v>1.129316</c:v>
                </c:pt>
                <c:pt idx="9">
                  <c:v>0.93946099999999999</c:v>
                </c:pt>
                <c:pt idx="10">
                  <c:v>1.011137</c:v>
                </c:pt>
                <c:pt idx="11">
                  <c:v>0.87375899999999995</c:v>
                </c:pt>
                <c:pt idx="12">
                  <c:v>0.89210400000000001</c:v>
                </c:pt>
                <c:pt idx="13">
                  <c:v>1.2662679999999999</c:v>
                </c:pt>
                <c:pt idx="14">
                  <c:v>0.90831700000000004</c:v>
                </c:pt>
                <c:pt idx="15">
                  <c:v>0.90277099999999999</c:v>
                </c:pt>
                <c:pt idx="16">
                  <c:v>0.92452900000000005</c:v>
                </c:pt>
                <c:pt idx="17">
                  <c:v>0.91898299999999999</c:v>
                </c:pt>
                <c:pt idx="18">
                  <c:v>0.94628800000000002</c:v>
                </c:pt>
                <c:pt idx="19">
                  <c:v>1.2602949999999999</c:v>
                </c:pt>
                <c:pt idx="20">
                  <c:v>1.3498889999999999</c:v>
                </c:pt>
                <c:pt idx="21">
                  <c:v>0.99876399999999999</c:v>
                </c:pt>
                <c:pt idx="22">
                  <c:v>1.2453620000000001</c:v>
                </c:pt>
                <c:pt idx="23">
                  <c:v>1.066173</c:v>
                </c:pt>
                <c:pt idx="24">
                  <c:v>1.2671209999999999</c:v>
                </c:pt>
                <c:pt idx="25">
                  <c:v>1.150649</c:v>
                </c:pt>
                <c:pt idx="26">
                  <c:v>1.141262</c:v>
                </c:pt>
                <c:pt idx="27">
                  <c:v>1.271814</c:v>
                </c:pt>
                <c:pt idx="28">
                  <c:v>1.2730939999999999</c:v>
                </c:pt>
                <c:pt idx="29">
                  <c:v>1.1510750000000001</c:v>
                </c:pt>
                <c:pt idx="30">
                  <c:v>1.221897</c:v>
                </c:pt>
                <c:pt idx="31">
                  <c:v>1.207392</c:v>
                </c:pt>
                <c:pt idx="32">
                  <c:v>1.303385</c:v>
                </c:pt>
                <c:pt idx="33">
                  <c:v>1.058921</c:v>
                </c:pt>
                <c:pt idx="34">
                  <c:v>1.0636140000000001</c:v>
                </c:pt>
                <c:pt idx="35">
                  <c:v>1.191179</c:v>
                </c:pt>
                <c:pt idx="36">
                  <c:v>1.1502220000000001</c:v>
                </c:pt>
                <c:pt idx="37">
                  <c:v>1.1502220000000001</c:v>
                </c:pt>
                <c:pt idx="38">
                  <c:v>1.1497949999999999</c:v>
                </c:pt>
                <c:pt idx="39">
                  <c:v>1.745384</c:v>
                </c:pt>
                <c:pt idx="40">
                  <c:v>1.084945</c:v>
                </c:pt>
                <c:pt idx="41">
                  <c:v>1.045695</c:v>
                </c:pt>
                <c:pt idx="42">
                  <c:v>1.22403</c:v>
                </c:pt>
                <c:pt idx="43">
                  <c:v>1.253468</c:v>
                </c:pt>
                <c:pt idx="44">
                  <c:v>1.159181</c:v>
                </c:pt>
                <c:pt idx="45">
                  <c:v>0.97999199999999997</c:v>
                </c:pt>
                <c:pt idx="46">
                  <c:v>1.017963</c:v>
                </c:pt>
                <c:pt idx="47">
                  <c:v>1.2611479999999999</c:v>
                </c:pt>
                <c:pt idx="48">
                  <c:v>1.1984319999999999</c:v>
                </c:pt>
                <c:pt idx="49">
                  <c:v>1.2265900000000001</c:v>
                </c:pt>
                <c:pt idx="50">
                  <c:v>1.222324</c:v>
                </c:pt>
                <c:pt idx="51">
                  <c:v>1.142968</c:v>
                </c:pt>
                <c:pt idx="52">
                  <c:v>1.2794939999999999</c:v>
                </c:pt>
                <c:pt idx="53">
                  <c:v>1.1856329999999999</c:v>
                </c:pt>
                <c:pt idx="54">
                  <c:v>1.041002</c:v>
                </c:pt>
                <c:pt idx="55">
                  <c:v>1.4561230000000001</c:v>
                </c:pt>
                <c:pt idx="56">
                  <c:v>1.1011580000000001</c:v>
                </c:pt>
                <c:pt idx="57">
                  <c:v>1.0448409999999999</c:v>
                </c:pt>
                <c:pt idx="58">
                  <c:v>1.1570480000000001</c:v>
                </c:pt>
                <c:pt idx="59">
                  <c:v>1.177527</c:v>
                </c:pt>
                <c:pt idx="60">
                  <c:v>1.1446750000000001</c:v>
                </c:pt>
                <c:pt idx="61">
                  <c:v>1.291013</c:v>
                </c:pt>
                <c:pt idx="62">
                  <c:v>1.2462150000000001</c:v>
                </c:pt>
                <c:pt idx="63">
                  <c:v>1.285466</c:v>
                </c:pt>
                <c:pt idx="64">
                  <c:v>1.2001390000000001</c:v>
                </c:pt>
                <c:pt idx="65">
                  <c:v>1.0256430000000001</c:v>
                </c:pt>
                <c:pt idx="66">
                  <c:v>1.250909</c:v>
                </c:pt>
                <c:pt idx="67">
                  <c:v>1.2628550000000001</c:v>
                </c:pt>
                <c:pt idx="68">
                  <c:v>0.99919100000000005</c:v>
                </c:pt>
                <c:pt idx="69">
                  <c:v>1.2573080000000001</c:v>
                </c:pt>
                <c:pt idx="70">
                  <c:v>1.2496290000000001</c:v>
                </c:pt>
                <c:pt idx="71">
                  <c:v>1.1139570000000001</c:v>
                </c:pt>
                <c:pt idx="72">
                  <c:v>1.2871729999999999</c:v>
                </c:pt>
                <c:pt idx="73">
                  <c:v>1.0068699999999999</c:v>
                </c:pt>
                <c:pt idx="74">
                  <c:v>1.1399820000000001</c:v>
                </c:pt>
                <c:pt idx="75">
                  <c:v>1.2423759999999999</c:v>
                </c:pt>
                <c:pt idx="76">
                  <c:v>1.291866</c:v>
                </c:pt>
                <c:pt idx="77">
                  <c:v>1.6976009999999999</c:v>
                </c:pt>
                <c:pt idx="78">
                  <c:v>1.2637080000000001</c:v>
                </c:pt>
                <c:pt idx="79">
                  <c:v>1.258589</c:v>
                </c:pt>
                <c:pt idx="80">
                  <c:v>1.255601</c:v>
                </c:pt>
                <c:pt idx="81">
                  <c:v>1.011563</c:v>
                </c:pt>
                <c:pt idx="82">
                  <c:v>1.2206170000000001</c:v>
                </c:pt>
                <c:pt idx="83">
                  <c:v>1.202272</c:v>
                </c:pt>
                <c:pt idx="84">
                  <c:v>1.16814</c:v>
                </c:pt>
                <c:pt idx="85">
                  <c:v>1.2483489999999999</c:v>
                </c:pt>
                <c:pt idx="86">
                  <c:v>0.98596600000000001</c:v>
                </c:pt>
                <c:pt idx="87">
                  <c:v>1.241522</c:v>
                </c:pt>
                <c:pt idx="88">
                  <c:v>1.1873389999999999</c:v>
                </c:pt>
                <c:pt idx="89">
                  <c:v>1.6737089999999999</c:v>
                </c:pt>
                <c:pt idx="90">
                  <c:v>1.198005</c:v>
                </c:pt>
                <c:pt idx="91">
                  <c:v>1.267547</c:v>
                </c:pt>
                <c:pt idx="92">
                  <c:v>0.95183399999999996</c:v>
                </c:pt>
                <c:pt idx="93">
                  <c:v>1.159608</c:v>
                </c:pt>
                <c:pt idx="94">
                  <c:v>1.235549</c:v>
                </c:pt>
                <c:pt idx="95">
                  <c:v>1.1497949999999999</c:v>
                </c:pt>
                <c:pt idx="96">
                  <c:v>1.2496290000000001</c:v>
                </c:pt>
                <c:pt idx="97">
                  <c:v>1.2236039999999999</c:v>
                </c:pt>
                <c:pt idx="98">
                  <c:v>1.066173</c:v>
                </c:pt>
                <c:pt idx="99">
                  <c:v>1.17326</c:v>
                </c:pt>
                <c:pt idx="100">
                  <c:v>1.1950190000000001</c:v>
                </c:pt>
                <c:pt idx="101">
                  <c:v>1.0154030000000001</c:v>
                </c:pt>
                <c:pt idx="102">
                  <c:v>0.98425799999999997</c:v>
                </c:pt>
                <c:pt idx="103">
                  <c:v>0.99151199999999995</c:v>
                </c:pt>
                <c:pt idx="104">
                  <c:v>1.8038339999999999</c:v>
                </c:pt>
                <c:pt idx="105">
                  <c:v>1.2376830000000001</c:v>
                </c:pt>
                <c:pt idx="106">
                  <c:v>1.2005650000000001</c:v>
                </c:pt>
                <c:pt idx="107">
                  <c:v>1.2372559999999999</c:v>
                </c:pt>
                <c:pt idx="108">
                  <c:v>0.97871300000000006</c:v>
                </c:pt>
                <c:pt idx="109">
                  <c:v>1.2052579999999999</c:v>
                </c:pt>
                <c:pt idx="110">
                  <c:v>1.2756540000000001</c:v>
                </c:pt>
                <c:pt idx="111">
                  <c:v>1.5448630000000001</c:v>
                </c:pt>
                <c:pt idx="112">
                  <c:v>1.1835</c:v>
                </c:pt>
                <c:pt idx="113">
                  <c:v>1.201419</c:v>
                </c:pt>
                <c:pt idx="114">
                  <c:v>1.2317100000000001</c:v>
                </c:pt>
                <c:pt idx="115">
                  <c:v>1.269255</c:v>
                </c:pt>
                <c:pt idx="116">
                  <c:v>1.244936</c:v>
                </c:pt>
                <c:pt idx="117">
                  <c:v>1.0875060000000001</c:v>
                </c:pt>
                <c:pt idx="118">
                  <c:v>1.253895</c:v>
                </c:pt>
                <c:pt idx="119">
                  <c:v>1.007298</c:v>
                </c:pt>
                <c:pt idx="120">
                  <c:v>1.154488</c:v>
                </c:pt>
                <c:pt idx="121">
                  <c:v>1.50604</c:v>
                </c:pt>
                <c:pt idx="122">
                  <c:v>1.201419</c:v>
                </c:pt>
                <c:pt idx="123">
                  <c:v>1.2573080000000001</c:v>
                </c:pt>
                <c:pt idx="124">
                  <c:v>1.185206</c:v>
                </c:pt>
                <c:pt idx="125">
                  <c:v>1.202272</c:v>
                </c:pt>
                <c:pt idx="126">
                  <c:v>1.1873400000000001</c:v>
                </c:pt>
                <c:pt idx="127">
                  <c:v>1.0870789999999999</c:v>
                </c:pt>
                <c:pt idx="128">
                  <c:v>1.2432300000000001</c:v>
                </c:pt>
                <c:pt idx="129">
                  <c:v>1.259868</c:v>
                </c:pt>
                <c:pt idx="130">
                  <c:v>1.1864859999999999</c:v>
                </c:pt>
                <c:pt idx="131">
                  <c:v>1.2496290000000001</c:v>
                </c:pt>
                <c:pt idx="132">
                  <c:v>1.233843</c:v>
                </c:pt>
                <c:pt idx="133">
                  <c:v>1.021803</c:v>
                </c:pt>
                <c:pt idx="134">
                  <c:v>1.127183</c:v>
                </c:pt>
                <c:pt idx="135">
                  <c:v>1.333677</c:v>
                </c:pt>
                <c:pt idx="136">
                  <c:v>1.2854669999999999</c:v>
                </c:pt>
                <c:pt idx="137">
                  <c:v>1.4219919999999999</c:v>
                </c:pt>
                <c:pt idx="138">
                  <c:v>1.0512410000000001</c:v>
                </c:pt>
                <c:pt idx="139">
                  <c:v>1.28504</c:v>
                </c:pt>
                <c:pt idx="140">
                  <c:v>1.2786409999999999</c:v>
                </c:pt>
                <c:pt idx="141">
                  <c:v>1.3443430000000001</c:v>
                </c:pt>
                <c:pt idx="142">
                  <c:v>1.369942</c:v>
                </c:pt>
                <c:pt idx="143">
                  <c:v>1.3434900000000001</c:v>
                </c:pt>
                <c:pt idx="144">
                  <c:v>1.4428970000000001</c:v>
                </c:pt>
                <c:pt idx="145">
                  <c:v>1.3238650000000001</c:v>
                </c:pt>
                <c:pt idx="146">
                  <c:v>1.370795</c:v>
                </c:pt>
                <c:pt idx="147">
                  <c:v>1.295706</c:v>
                </c:pt>
                <c:pt idx="148">
                  <c:v>1.2748010000000001</c:v>
                </c:pt>
                <c:pt idx="149">
                  <c:v>1.3362369999999999</c:v>
                </c:pt>
                <c:pt idx="150">
                  <c:v>1.576862</c:v>
                </c:pt>
                <c:pt idx="151">
                  <c:v>1.3682350000000001</c:v>
                </c:pt>
                <c:pt idx="152">
                  <c:v>1.376341</c:v>
                </c:pt>
                <c:pt idx="153">
                  <c:v>1.140409</c:v>
                </c:pt>
                <c:pt idx="154">
                  <c:v>1.2743739999999999</c:v>
                </c:pt>
                <c:pt idx="155">
                  <c:v>1.5359050000000001</c:v>
                </c:pt>
                <c:pt idx="156">
                  <c:v>1.353729</c:v>
                </c:pt>
                <c:pt idx="157">
                  <c:v>1.4104719999999999</c:v>
                </c:pt>
                <c:pt idx="158">
                  <c:v>1.4151659999999999</c:v>
                </c:pt>
                <c:pt idx="159">
                  <c:v>1.497506</c:v>
                </c:pt>
                <c:pt idx="160">
                  <c:v>1.351596</c:v>
                </c:pt>
                <c:pt idx="161">
                  <c:v>1.3686609999999999</c:v>
                </c:pt>
                <c:pt idx="162">
                  <c:v>1.3707940000000001</c:v>
                </c:pt>
                <c:pt idx="163">
                  <c:v>1.3170379999999999</c:v>
                </c:pt>
                <c:pt idx="164">
                  <c:v>1.212512</c:v>
                </c:pt>
                <c:pt idx="165">
                  <c:v>1.3626879999999999</c:v>
                </c:pt>
                <c:pt idx="166">
                  <c:v>1.252616</c:v>
                </c:pt>
                <c:pt idx="167">
                  <c:v>1.284187</c:v>
                </c:pt>
                <c:pt idx="168">
                  <c:v>1.4633750000000001</c:v>
                </c:pt>
                <c:pt idx="169">
                  <c:v>1.406633</c:v>
                </c:pt>
                <c:pt idx="170">
                  <c:v>1.3737809999999999</c:v>
                </c:pt>
                <c:pt idx="171">
                  <c:v>1.3417840000000001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0B-4530-9CA6-7EDA23608334}"/>
            </c:ext>
          </c:extLst>
        </c:ser>
        <c:ser>
          <c:idx val="1"/>
          <c:order val="1"/>
          <c:tx>
            <c:strRef>
              <c:f>'Conf Append'!$E$1</c:f>
              <c:strCache>
                <c:ptCount val="1"/>
                <c:pt idx="0">
                  <c:v>XMISave</c:v>
                </c:pt>
              </c:strCache>
            </c:strRef>
          </c:tx>
          <c:spPr>
            <a:ln w="12700" cap="rnd">
              <a:solidFill>
                <a:srgbClr val="0066CC"/>
              </a:solidFill>
              <a:round/>
            </a:ln>
            <a:effectLst/>
          </c:spPr>
          <c:marker>
            <c:symbol val="none"/>
          </c:marker>
          <c:cat>
            <c:numRef>
              <c:f>'Conf Append'!$C$3:$C$174</c:f>
              <c:numCache>
                <c:formatCode>0</c:formatCode>
                <c:ptCount val="172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4.5999999999999996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8.1999999999999993</c:v>
                </c:pt>
                <c:pt idx="41">
                  <c:v>8.4</c:v>
                </c:pt>
                <c:pt idx="42">
                  <c:v>8.6</c:v>
                </c:pt>
                <c:pt idx="43">
                  <c:v>8.8000000000000007</c:v>
                </c:pt>
                <c:pt idx="44">
                  <c:v>9</c:v>
                </c:pt>
                <c:pt idx="45">
                  <c:v>9.1999999999999993</c:v>
                </c:pt>
                <c:pt idx="46">
                  <c:v>9.4</c:v>
                </c:pt>
                <c:pt idx="47">
                  <c:v>9.6</c:v>
                </c:pt>
                <c:pt idx="48">
                  <c:v>9.8000000000000007</c:v>
                </c:pt>
                <c:pt idx="49">
                  <c:v>10</c:v>
                </c:pt>
                <c:pt idx="50">
                  <c:v>10.199999999999999</c:v>
                </c:pt>
                <c:pt idx="51">
                  <c:v>10.4</c:v>
                </c:pt>
                <c:pt idx="52">
                  <c:v>10.6</c:v>
                </c:pt>
                <c:pt idx="53">
                  <c:v>10.8</c:v>
                </c:pt>
                <c:pt idx="54">
                  <c:v>11</c:v>
                </c:pt>
                <c:pt idx="55">
                  <c:v>11.2</c:v>
                </c:pt>
                <c:pt idx="56">
                  <c:v>11.4</c:v>
                </c:pt>
                <c:pt idx="57">
                  <c:v>11.6</c:v>
                </c:pt>
                <c:pt idx="58">
                  <c:v>11.8</c:v>
                </c:pt>
                <c:pt idx="59">
                  <c:v>12</c:v>
                </c:pt>
                <c:pt idx="60">
                  <c:v>12.2</c:v>
                </c:pt>
                <c:pt idx="61">
                  <c:v>12.4</c:v>
                </c:pt>
                <c:pt idx="62">
                  <c:v>12.6</c:v>
                </c:pt>
                <c:pt idx="63">
                  <c:v>12.8</c:v>
                </c:pt>
                <c:pt idx="64">
                  <c:v>13</c:v>
                </c:pt>
                <c:pt idx="65">
                  <c:v>13.2</c:v>
                </c:pt>
                <c:pt idx="66">
                  <c:v>13.4</c:v>
                </c:pt>
                <c:pt idx="67">
                  <c:v>13.6</c:v>
                </c:pt>
                <c:pt idx="68">
                  <c:v>13.8</c:v>
                </c:pt>
                <c:pt idx="69">
                  <c:v>14</c:v>
                </c:pt>
                <c:pt idx="70">
                  <c:v>14.2</c:v>
                </c:pt>
                <c:pt idx="71">
                  <c:v>14.4</c:v>
                </c:pt>
                <c:pt idx="72">
                  <c:v>14.6</c:v>
                </c:pt>
                <c:pt idx="73">
                  <c:v>14.8</c:v>
                </c:pt>
                <c:pt idx="74">
                  <c:v>15</c:v>
                </c:pt>
                <c:pt idx="75">
                  <c:v>15.2</c:v>
                </c:pt>
                <c:pt idx="76">
                  <c:v>15.4</c:v>
                </c:pt>
                <c:pt idx="77">
                  <c:v>15.6</c:v>
                </c:pt>
                <c:pt idx="78">
                  <c:v>15.8</c:v>
                </c:pt>
                <c:pt idx="79">
                  <c:v>16</c:v>
                </c:pt>
                <c:pt idx="80">
                  <c:v>16.2</c:v>
                </c:pt>
                <c:pt idx="81">
                  <c:v>16.399999999999999</c:v>
                </c:pt>
                <c:pt idx="82">
                  <c:v>16.600000000000001</c:v>
                </c:pt>
                <c:pt idx="83">
                  <c:v>16.8</c:v>
                </c:pt>
                <c:pt idx="84">
                  <c:v>17</c:v>
                </c:pt>
                <c:pt idx="85">
                  <c:v>17.2</c:v>
                </c:pt>
                <c:pt idx="86">
                  <c:v>17.399999999999999</c:v>
                </c:pt>
                <c:pt idx="87">
                  <c:v>17.600000000000001</c:v>
                </c:pt>
                <c:pt idx="88">
                  <c:v>17.8</c:v>
                </c:pt>
                <c:pt idx="89">
                  <c:v>18</c:v>
                </c:pt>
                <c:pt idx="90">
                  <c:v>18.2</c:v>
                </c:pt>
                <c:pt idx="91">
                  <c:v>18.399999999999999</c:v>
                </c:pt>
                <c:pt idx="92">
                  <c:v>18.600000000000001</c:v>
                </c:pt>
                <c:pt idx="93">
                  <c:v>18.8</c:v>
                </c:pt>
                <c:pt idx="94">
                  <c:v>19</c:v>
                </c:pt>
                <c:pt idx="95">
                  <c:v>19.2</c:v>
                </c:pt>
                <c:pt idx="96">
                  <c:v>19.399999999999999</c:v>
                </c:pt>
                <c:pt idx="97">
                  <c:v>19.600000000000001</c:v>
                </c:pt>
                <c:pt idx="98">
                  <c:v>19.8</c:v>
                </c:pt>
                <c:pt idx="99">
                  <c:v>20</c:v>
                </c:pt>
                <c:pt idx="100">
                  <c:v>20.2</c:v>
                </c:pt>
                <c:pt idx="101">
                  <c:v>20.399999999999999</c:v>
                </c:pt>
                <c:pt idx="102">
                  <c:v>20.6</c:v>
                </c:pt>
                <c:pt idx="103">
                  <c:v>20.8</c:v>
                </c:pt>
                <c:pt idx="104">
                  <c:v>21</c:v>
                </c:pt>
                <c:pt idx="105">
                  <c:v>21.2</c:v>
                </c:pt>
                <c:pt idx="106">
                  <c:v>21.4</c:v>
                </c:pt>
                <c:pt idx="107">
                  <c:v>21.6</c:v>
                </c:pt>
                <c:pt idx="108">
                  <c:v>21.8</c:v>
                </c:pt>
                <c:pt idx="109">
                  <c:v>22</c:v>
                </c:pt>
                <c:pt idx="110">
                  <c:v>22.2</c:v>
                </c:pt>
                <c:pt idx="111">
                  <c:v>22.4</c:v>
                </c:pt>
                <c:pt idx="112">
                  <c:v>22.6</c:v>
                </c:pt>
                <c:pt idx="113">
                  <c:v>22.8</c:v>
                </c:pt>
                <c:pt idx="114">
                  <c:v>23</c:v>
                </c:pt>
                <c:pt idx="115">
                  <c:v>23.2</c:v>
                </c:pt>
                <c:pt idx="116">
                  <c:v>23.4</c:v>
                </c:pt>
                <c:pt idx="117">
                  <c:v>23.6</c:v>
                </c:pt>
                <c:pt idx="118">
                  <c:v>23.8</c:v>
                </c:pt>
                <c:pt idx="119">
                  <c:v>24</c:v>
                </c:pt>
                <c:pt idx="120">
                  <c:v>24.2</c:v>
                </c:pt>
                <c:pt idx="121">
                  <c:v>24.4</c:v>
                </c:pt>
                <c:pt idx="122">
                  <c:v>24.6</c:v>
                </c:pt>
                <c:pt idx="123">
                  <c:v>24.8</c:v>
                </c:pt>
                <c:pt idx="124">
                  <c:v>25</c:v>
                </c:pt>
                <c:pt idx="125">
                  <c:v>25.2</c:v>
                </c:pt>
                <c:pt idx="126">
                  <c:v>25.4</c:v>
                </c:pt>
                <c:pt idx="127">
                  <c:v>25.6</c:v>
                </c:pt>
                <c:pt idx="128">
                  <c:v>25.8</c:v>
                </c:pt>
                <c:pt idx="129">
                  <c:v>26</c:v>
                </c:pt>
                <c:pt idx="130">
                  <c:v>26.2</c:v>
                </c:pt>
                <c:pt idx="131">
                  <c:v>26.4</c:v>
                </c:pt>
                <c:pt idx="132">
                  <c:v>26.6</c:v>
                </c:pt>
                <c:pt idx="133">
                  <c:v>26.8</c:v>
                </c:pt>
                <c:pt idx="134">
                  <c:v>27</c:v>
                </c:pt>
                <c:pt idx="135">
                  <c:v>27.2</c:v>
                </c:pt>
                <c:pt idx="136">
                  <c:v>27.4</c:v>
                </c:pt>
                <c:pt idx="137">
                  <c:v>27.6</c:v>
                </c:pt>
                <c:pt idx="138">
                  <c:v>27.8</c:v>
                </c:pt>
                <c:pt idx="139">
                  <c:v>28</c:v>
                </c:pt>
                <c:pt idx="140">
                  <c:v>28.2</c:v>
                </c:pt>
                <c:pt idx="141">
                  <c:v>28.4</c:v>
                </c:pt>
                <c:pt idx="142">
                  <c:v>28.6</c:v>
                </c:pt>
                <c:pt idx="143">
                  <c:v>28.8</c:v>
                </c:pt>
                <c:pt idx="144">
                  <c:v>29</c:v>
                </c:pt>
                <c:pt idx="145">
                  <c:v>29.2</c:v>
                </c:pt>
                <c:pt idx="146">
                  <c:v>29.4</c:v>
                </c:pt>
                <c:pt idx="147">
                  <c:v>29.6</c:v>
                </c:pt>
                <c:pt idx="148">
                  <c:v>29.8</c:v>
                </c:pt>
                <c:pt idx="149">
                  <c:v>30</c:v>
                </c:pt>
                <c:pt idx="150">
                  <c:v>30.2</c:v>
                </c:pt>
                <c:pt idx="151">
                  <c:v>30.4</c:v>
                </c:pt>
                <c:pt idx="152">
                  <c:v>30.6</c:v>
                </c:pt>
                <c:pt idx="153">
                  <c:v>30.8</c:v>
                </c:pt>
                <c:pt idx="154">
                  <c:v>31</c:v>
                </c:pt>
                <c:pt idx="155">
                  <c:v>31.2</c:v>
                </c:pt>
                <c:pt idx="156">
                  <c:v>31.4</c:v>
                </c:pt>
                <c:pt idx="157">
                  <c:v>31.6</c:v>
                </c:pt>
                <c:pt idx="158">
                  <c:v>31.8</c:v>
                </c:pt>
                <c:pt idx="159">
                  <c:v>32</c:v>
                </c:pt>
                <c:pt idx="160">
                  <c:v>32.200000000000003</c:v>
                </c:pt>
                <c:pt idx="161">
                  <c:v>32.4</c:v>
                </c:pt>
                <c:pt idx="162">
                  <c:v>32.6</c:v>
                </c:pt>
                <c:pt idx="163">
                  <c:v>32.799999999999997</c:v>
                </c:pt>
                <c:pt idx="164">
                  <c:v>33</c:v>
                </c:pt>
                <c:pt idx="165">
                  <c:v>33.200000000000003</c:v>
                </c:pt>
                <c:pt idx="166">
                  <c:v>33.4</c:v>
                </c:pt>
                <c:pt idx="167">
                  <c:v>33.6</c:v>
                </c:pt>
                <c:pt idx="168">
                  <c:v>33.799999999999997</c:v>
                </c:pt>
                <c:pt idx="169">
                  <c:v>34</c:v>
                </c:pt>
                <c:pt idx="170">
                  <c:v>34.200000000000003</c:v>
                </c:pt>
                <c:pt idx="171">
                  <c:v>34.4</c:v>
                </c:pt>
              </c:numCache>
            </c:numRef>
          </c:cat>
          <c:val>
            <c:numRef>
              <c:f>'Conf Append'!$E$3:$E$174</c:f>
              <c:numCache>
                <c:formatCode>General</c:formatCode>
                <c:ptCount val="172"/>
                <c:pt idx="0">
                  <c:v>0.980846</c:v>
                </c:pt>
                <c:pt idx="1">
                  <c:v>1.257735</c:v>
                </c:pt>
                <c:pt idx="2">
                  <c:v>1.6118459999999999</c:v>
                </c:pt>
                <c:pt idx="3">
                  <c:v>3.670385</c:v>
                </c:pt>
                <c:pt idx="4">
                  <c:v>3.309447</c:v>
                </c:pt>
                <c:pt idx="5">
                  <c:v>3.896077</c:v>
                </c:pt>
                <c:pt idx="6">
                  <c:v>3.7766190000000002</c:v>
                </c:pt>
                <c:pt idx="7">
                  <c:v>6.537833</c:v>
                </c:pt>
                <c:pt idx="8">
                  <c:v>6.4038680000000001</c:v>
                </c:pt>
                <c:pt idx="9">
                  <c:v>5.5394940000000004</c:v>
                </c:pt>
                <c:pt idx="10">
                  <c:v>6.5523379999999998</c:v>
                </c:pt>
                <c:pt idx="11">
                  <c:v>6.7891240000000002</c:v>
                </c:pt>
                <c:pt idx="12">
                  <c:v>7.4384699999999997</c:v>
                </c:pt>
                <c:pt idx="13">
                  <c:v>11.783372999999999</c:v>
                </c:pt>
                <c:pt idx="14">
                  <c:v>8.610023</c:v>
                </c:pt>
                <c:pt idx="15">
                  <c:v>9.36219</c:v>
                </c:pt>
                <c:pt idx="16">
                  <c:v>9.9611929999999997</c:v>
                </c:pt>
                <c:pt idx="17">
                  <c:v>10.683494</c:v>
                </c:pt>
                <c:pt idx="18">
                  <c:v>11.210395</c:v>
                </c:pt>
                <c:pt idx="19">
                  <c:v>15.475942999999999</c:v>
                </c:pt>
                <c:pt idx="20">
                  <c:v>16.780608000000001</c:v>
                </c:pt>
                <c:pt idx="21">
                  <c:v>12.899889999999999</c:v>
                </c:pt>
                <c:pt idx="22">
                  <c:v>19.760688999999999</c:v>
                </c:pt>
                <c:pt idx="23">
                  <c:v>16.598433</c:v>
                </c:pt>
                <c:pt idx="24">
                  <c:v>22.034254000000001</c:v>
                </c:pt>
                <c:pt idx="25">
                  <c:v>22.094411000000001</c:v>
                </c:pt>
                <c:pt idx="26">
                  <c:v>22.298344</c:v>
                </c:pt>
                <c:pt idx="27">
                  <c:v>24.800162</c:v>
                </c:pt>
                <c:pt idx="28">
                  <c:v>25.383378</c:v>
                </c:pt>
                <c:pt idx="29">
                  <c:v>25.939717000000002</c:v>
                </c:pt>
                <c:pt idx="30">
                  <c:v>26.758438999999999</c:v>
                </c:pt>
                <c:pt idx="31">
                  <c:v>29.368196999999999</c:v>
                </c:pt>
                <c:pt idx="32">
                  <c:v>30.924579999999999</c:v>
                </c:pt>
                <c:pt idx="33">
                  <c:v>24.225904</c:v>
                </c:pt>
                <c:pt idx="34">
                  <c:v>25.287385</c:v>
                </c:pt>
                <c:pt idx="35">
                  <c:v>26.982426</c:v>
                </c:pt>
                <c:pt idx="36">
                  <c:v>32.437871999999999</c:v>
                </c:pt>
                <c:pt idx="37">
                  <c:v>27.454288999999999</c:v>
                </c:pt>
                <c:pt idx="38">
                  <c:v>29.864806000000002</c:v>
                </c:pt>
                <c:pt idx="39">
                  <c:v>38.924081999999999</c:v>
                </c:pt>
                <c:pt idx="40">
                  <c:v>32.033417999999998</c:v>
                </c:pt>
                <c:pt idx="41">
                  <c:v>31.809004999999999</c:v>
                </c:pt>
                <c:pt idx="42">
                  <c:v>38.617328000000001</c:v>
                </c:pt>
                <c:pt idx="43">
                  <c:v>40.454439999999998</c:v>
                </c:pt>
                <c:pt idx="44">
                  <c:v>38.605808000000003</c:v>
                </c:pt>
                <c:pt idx="45">
                  <c:v>31.941690000000001</c:v>
                </c:pt>
                <c:pt idx="46">
                  <c:v>32.612367999999996</c:v>
                </c:pt>
                <c:pt idx="47">
                  <c:v>42.088045000000001</c:v>
                </c:pt>
                <c:pt idx="48">
                  <c:v>44.690123</c:v>
                </c:pt>
                <c:pt idx="49">
                  <c:v>47.717561000000003</c:v>
                </c:pt>
                <c:pt idx="50">
                  <c:v>42.103831</c:v>
                </c:pt>
                <c:pt idx="51">
                  <c:v>41.629832999999998</c:v>
                </c:pt>
                <c:pt idx="52">
                  <c:v>48.784160999999997</c:v>
                </c:pt>
                <c:pt idx="53">
                  <c:v>49.076836</c:v>
                </c:pt>
                <c:pt idx="54">
                  <c:v>41.012484999999998</c:v>
                </c:pt>
                <c:pt idx="55">
                  <c:v>45.389386000000002</c:v>
                </c:pt>
                <c:pt idx="56">
                  <c:v>46.039158999999998</c:v>
                </c:pt>
                <c:pt idx="57">
                  <c:v>46.834415999999997</c:v>
                </c:pt>
                <c:pt idx="58">
                  <c:v>51.560735000000001</c:v>
                </c:pt>
                <c:pt idx="59">
                  <c:v>49.338794</c:v>
                </c:pt>
                <c:pt idx="60">
                  <c:v>59.010297000000001</c:v>
                </c:pt>
                <c:pt idx="61">
                  <c:v>70.057289999999995</c:v>
                </c:pt>
                <c:pt idx="62">
                  <c:v>61.031717999999998</c:v>
                </c:pt>
                <c:pt idx="63">
                  <c:v>63.976388</c:v>
                </c:pt>
                <c:pt idx="64">
                  <c:v>60.331601999999997</c:v>
                </c:pt>
                <c:pt idx="65">
                  <c:v>47.478642000000001</c:v>
                </c:pt>
                <c:pt idx="66">
                  <c:v>63.178997000000003</c:v>
                </c:pt>
                <c:pt idx="67">
                  <c:v>64.259676999999996</c:v>
                </c:pt>
                <c:pt idx="68">
                  <c:v>83.260093999999995</c:v>
                </c:pt>
                <c:pt idx="69">
                  <c:v>63.760935000000003</c:v>
                </c:pt>
                <c:pt idx="70">
                  <c:v>68.136128999999997</c:v>
                </c:pt>
                <c:pt idx="71">
                  <c:v>72.578732000000002</c:v>
                </c:pt>
                <c:pt idx="72">
                  <c:v>67.118165000000005</c:v>
                </c:pt>
                <c:pt idx="73">
                  <c:v>51.202356999999999</c:v>
                </c:pt>
                <c:pt idx="74">
                  <c:v>67.908728999999994</c:v>
                </c:pt>
                <c:pt idx="75">
                  <c:v>69.464258999999998</c:v>
                </c:pt>
                <c:pt idx="76">
                  <c:v>72.388450000000006</c:v>
                </c:pt>
                <c:pt idx="77">
                  <c:v>75.649687</c:v>
                </c:pt>
                <c:pt idx="78">
                  <c:v>73.348391000000007</c:v>
                </c:pt>
                <c:pt idx="79">
                  <c:v>80.709211999999994</c:v>
                </c:pt>
                <c:pt idx="80">
                  <c:v>63.637636000000001</c:v>
                </c:pt>
                <c:pt idx="81">
                  <c:v>57.048180000000002</c:v>
                </c:pt>
                <c:pt idx="82">
                  <c:v>105.103212</c:v>
                </c:pt>
                <c:pt idx="83">
                  <c:v>81.809944000000002</c:v>
                </c:pt>
                <c:pt idx="84">
                  <c:v>72.816798000000006</c:v>
                </c:pt>
                <c:pt idx="85">
                  <c:v>78.814503000000002</c:v>
                </c:pt>
                <c:pt idx="86">
                  <c:v>101.564233</c:v>
                </c:pt>
                <c:pt idx="87">
                  <c:v>89.989913999999999</c:v>
                </c:pt>
                <c:pt idx="88">
                  <c:v>83.519490000000005</c:v>
                </c:pt>
                <c:pt idx="89">
                  <c:v>93.221286000000006</c:v>
                </c:pt>
                <c:pt idx="90">
                  <c:v>80.784727000000004</c:v>
                </c:pt>
                <c:pt idx="91">
                  <c:v>95.224361000000002</c:v>
                </c:pt>
                <c:pt idx="92">
                  <c:v>79.047449</c:v>
                </c:pt>
                <c:pt idx="93">
                  <c:v>87.368637000000007</c:v>
                </c:pt>
                <c:pt idx="94">
                  <c:v>97.404919000000007</c:v>
                </c:pt>
                <c:pt idx="95">
                  <c:v>92.689693000000005</c:v>
                </c:pt>
                <c:pt idx="96">
                  <c:v>92.273719</c:v>
                </c:pt>
                <c:pt idx="97">
                  <c:v>100.567176</c:v>
                </c:pt>
                <c:pt idx="98">
                  <c:v>94.749510999999998</c:v>
                </c:pt>
                <c:pt idx="99">
                  <c:v>104.01656</c:v>
                </c:pt>
                <c:pt idx="100">
                  <c:v>81.298401999999996</c:v>
                </c:pt>
                <c:pt idx="101">
                  <c:v>81.321440999999993</c:v>
                </c:pt>
                <c:pt idx="102">
                  <c:v>74.345449000000002</c:v>
                </c:pt>
                <c:pt idx="103">
                  <c:v>80.346141000000003</c:v>
                </c:pt>
                <c:pt idx="104">
                  <c:v>98.126794000000004</c:v>
                </c:pt>
                <c:pt idx="105">
                  <c:v>88.611440000000002</c:v>
                </c:pt>
                <c:pt idx="106">
                  <c:v>104.10914099999999</c:v>
                </c:pt>
                <c:pt idx="107">
                  <c:v>106.27348600000001</c:v>
                </c:pt>
                <c:pt idx="108">
                  <c:v>75.995693000000003</c:v>
                </c:pt>
                <c:pt idx="109">
                  <c:v>106.775215</c:v>
                </c:pt>
                <c:pt idx="110">
                  <c:v>106.249168</c:v>
                </c:pt>
                <c:pt idx="111">
                  <c:v>109.573121</c:v>
                </c:pt>
                <c:pt idx="112">
                  <c:v>109.238635</c:v>
                </c:pt>
                <c:pt idx="113">
                  <c:v>122.259264</c:v>
                </c:pt>
                <c:pt idx="114">
                  <c:v>110.378191</c:v>
                </c:pt>
                <c:pt idx="115">
                  <c:v>119.29283599999999</c:v>
                </c:pt>
                <c:pt idx="116">
                  <c:v>112.134668</c:v>
                </c:pt>
                <c:pt idx="117">
                  <c:v>110.117514</c:v>
                </c:pt>
                <c:pt idx="118">
                  <c:v>112.614638</c:v>
                </c:pt>
                <c:pt idx="119">
                  <c:v>97.837531999999996</c:v>
                </c:pt>
                <c:pt idx="120">
                  <c:v>139.82489000000001</c:v>
                </c:pt>
                <c:pt idx="121">
                  <c:v>118.65927600000001</c:v>
                </c:pt>
                <c:pt idx="122">
                  <c:v>118.866196</c:v>
                </c:pt>
                <c:pt idx="123">
                  <c:v>122.962367</c:v>
                </c:pt>
                <c:pt idx="124">
                  <c:v>98.936131000000003</c:v>
                </c:pt>
                <c:pt idx="125">
                  <c:v>131.14831000000001</c:v>
                </c:pt>
                <c:pt idx="126">
                  <c:v>118.87302099999999</c:v>
                </c:pt>
                <c:pt idx="127">
                  <c:v>105.929188</c:v>
                </c:pt>
                <c:pt idx="128">
                  <c:v>119.791151</c:v>
                </c:pt>
                <c:pt idx="129">
                  <c:v>134.816135</c:v>
                </c:pt>
                <c:pt idx="130">
                  <c:v>135.52051800000001</c:v>
                </c:pt>
                <c:pt idx="131">
                  <c:v>132.888149</c:v>
                </c:pt>
                <c:pt idx="132">
                  <c:v>134.675344</c:v>
                </c:pt>
                <c:pt idx="133">
                  <c:v>93.738373999999993</c:v>
                </c:pt>
                <c:pt idx="134">
                  <c:v>132.96963700000001</c:v>
                </c:pt>
                <c:pt idx="135">
                  <c:v>135.480414</c:v>
                </c:pt>
                <c:pt idx="136">
                  <c:v>120.74981099999999</c:v>
                </c:pt>
                <c:pt idx="137">
                  <c:v>121.62015700000001</c:v>
                </c:pt>
                <c:pt idx="138">
                  <c:v>100.131576</c:v>
                </c:pt>
                <c:pt idx="139">
                  <c:v>129.46692200000001</c:v>
                </c:pt>
                <c:pt idx="140">
                  <c:v>134.523887</c:v>
                </c:pt>
                <c:pt idx="141">
                  <c:v>137.5189</c:v>
                </c:pt>
                <c:pt idx="142">
                  <c:v>145.81022300000001</c:v>
                </c:pt>
                <c:pt idx="143">
                  <c:v>151.617222</c:v>
                </c:pt>
                <c:pt idx="144">
                  <c:v>143.73846</c:v>
                </c:pt>
                <c:pt idx="145">
                  <c:v>142.91802999999999</c:v>
                </c:pt>
                <c:pt idx="146">
                  <c:v>152.45343600000001</c:v>
                </c:pt>
                <c:pt idx="147">
                  <c:v>144.60709900000001</c:v>
                </c:pt>
                <c:pt idx="148">
                  <c:v>134.03964999999999</c:v>
                </c:pt>
                <c:pt idx="149">
                  <c:v>140.13420400000001</c:v>
                </c:pt>
                <c:pt idx="150">
                  <c:v>142.347613</c:v>
                </c:pt>
                <c:pt idx="151">
                  <c:v>160.196528</c:v>
                </c:pt>
                <c:pt idx="152">
                  <c:v>160.12783899999999</c:v>
                </c:pt>
                <c:pt idx="153">
                  <c:v>148.202822</c:v>
                </c:pt>
                <c:pt idx="154">
                  <c:v>159.40340399999999</c:v>
                </c:pt>
                <c:pt idx="155">
                  <c:v>148.203248</c:v>
                </c:pt>
                <c:pt idx="156">
                  <c:v>150.254107</c:v>
                </c:pt>
                <c:pt idx="157">
                  <c:v>154.490217</c:v>
                </c:pt>
                <c:pt idx="158">
                  <c:v>152.79261600000001</c:v>
                </c:pt>
                <c:pt idx="159">
                  <c:v>165.10459499999999</c:v>
                </c:pt>
                <c:pt idx="160">
                  <c:v>157.116186</c:v>
                </c:pt>
                <c:pt idx="161">
                  <c:v>158.14353500000001</c:v>
                </c:pt>
                <c:pt idx="162">
                  <c:v>156.20018999999999</c:v>
                </c:pt>
                <c:pt idx="163">
                  <c:v>160.890244</c:v>
                </c:pt>
                <c:pt idx="164">
                  <c:v>169.80190300000001</c:v>
                </c:pt>
                <c:pt idx="165">
                  <c:v>152.43765099999999</c:v>
                </c:pt>
                <c:pt idx="166">
                  <c:v>168.99384599999999</c:v>
                </c:pt>
                <c:pt idx="167">
                  <c:v>177.99467200000001</c:v>
                </c:pt>
                <c:pt idx="168">
                  <c:v>159.174724</c:v>
                </c:pt>
                <c:pt idx="169">
                  <c:v>176.125562</c:v>
                </c:pt>
                <c:pt idx="170">
                  <c:v>166.91397499999999</c:v>
                </c:pt>
                <c:pt idx="171">
                  <c:v>177.870946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0B-4530-9CA6-7EDA23608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617232"/>
        <c:axId val="386619856"/>
      </c:lineChart>
      <c:catAx>
        <c:axId val="38661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Number of Nodes (×1000)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86619856"/>
        <c:crosses val="autoZero"/>
        <c:auto val="1"/>
        <c:lblAlgn val="ctr"/>
        <c:lblOffset val="100"/>
        <c:noMultiLvlLbl val="0"/>
      </c:catAx>
      <c:valAx>
        <c:axId val="386619856"/>
        <c:scaling>
          <c:logBase val="2"/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Save Time (miliseconds)</a:t>
                </a:r>
                <a:endParaRPr lang="id-ID"/>
              </a:p>
            </c:rich>
          </c:tx>
          <c:layout>
            <c:manualLayout>
              <c:xMode val="edge"/>
              <c:yMode val="edge"/>
              <c:x val="1.3226342291489838E-2"/>
              <c:y val="0.18826511582253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8661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cmr10" panose="020B0500000000000000" pitchFamily="34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id-ID"/>
    </a:p>
  </c:txPr>
  <c:printSettings>
    <c:headerFooter/>
    <c:pageMargins b="0" l="0" r="0" t="0" header="0" footer="0"/>
    <c:pageSetup paperSize="9" orientation="landscape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'Conf Append'!$D$1</c:f>
              <c:strCache>
                <c:ptCount val="1"/>
                <c:pt idx="0">
                  <c:v>CBPAppend</c:v>
                </c:pt>
              </c:strCache>
            </c:strRef>
          </c:tx>
          <c:spPr>
            <a:ln w="12700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cmr10" panose="020B0500000000000000" pitchFamily="34" charset="0"/>
                      <a:ea typeface="Linux Biolinum" panose="02000503000000000000" pitchFamily="2" charset="0"/>
                      <a:cs typeface="Linux Biolinum" panose="02000503000000000000" pitchFamily="2" charset="0"/>
                    </a:defRPr>
                  </a:pPr>
                  <a:endParaRPr lang="id-ID"/>
                </a:p>
              </c:txPr>
            </c:trendlineLbl>
          </c:trendline>
          <c:cat>
            <c:numRef>
              <c:f>'Conf Append'!$C$3:$C$124</c:f>
              <c:numCache>
                <c:formatCode>0</c:formatCode>
                <c:ptCount val="122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4.5999999999999996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8.1999999999999993</c:v>
                </c:pt>
                <c:pt idx="41">
                  <c:v>8.4</c:v>
                </c:pt>
                <c:pt idx="42">
                  <c:v>8.6</c:v>
                </c:pt>
                <c:pt idx="43">
                  <c:v>8.8000000000000007</c:v>
                </c:pt>
                <c:pt idx="44">
                  <c:v>9</c:v>
                </c:pt>
                <c:pt idx="45">
                  <c:v>9.1999999999999993</c:v>
                </c:pt>
                <c:pt idx="46">
                  <c:v>9.4</c:v>
                </c:pt>
                <c:pt idx="47">
                  <c:v>9.6</c:v>
                </c:pt>
                <c:pt idx="48">
                  <c:v>9.8000000000000007</c:v>
                </c:pt>
                <c:pt idx="49">
                  <c:v>10</c:v>
                </c:pt>
                <c:pt idx="50">
                  <c:v>10.199999999999999</c:v>
                </c:pt>
                <c:pt idx="51">
                  <c:v>10.4</c:v>
                </c:pt>
                <c:pt idx="52">
                  <c:v>10.6</c:v>
                </c:pt>
                <c:pt idx="53">
                  <c:v>10.8</c:v>
                </c:pt>
                <c:pt idx="54">
                  <c:v>11</c:v>
                </c:pt>
                <c:pt idx="55">
                  <c:v>11.2</c:v>
                </c:pt>
                <c:pt idx="56">
                  <c:v>11.4</c:v>
                </c:pt>
                <c:pt idx="57">
                  <c:v>11.6</c:v>
                </c:pt>
                <c:pt idx="58">
                  <c:v>11.8</c:v>
                </c:pt>
                <c:pt idx="59">
                  <c:v>12</c:v>
                </c:pt>
                <c:pt idx="60">
                  <c:v>12.2</c:v>
                </c:pt>
                <c:pt idx="61">
                  <c:v>12.4</c:v>
                </c:pt>
                <c:pt idx="62">
                  <c:v>12.6</c:v>
                </c:pt>
                <c:pt idx="63">
                  <c:v>12.8</c:v>
                </c:pt>
                <c:pt idx="64">
                  <c:v>13</c:v>
                </c:pt>
                <c:pt idx="65">
                  <c:v>13.2</c:v>
                </c:pt>
                <c:pt idx="66">
                  <c:v>13.4</c:v>
                </c:pt>
                <c:pt idx="67">
                  <c:v>13.6</c:v>
                </c:pt>
                <c:pt idx="68">
                  <c:v>13.8</c:v>
                </c:pt>
                <c:pt idx="69">
                  <c:v>14</c:v>
                </c:pt>
                <c:pt idx="70">
                  <c:v>14.2</c:v>
                </c:pt>
                <c:pt idx="71">
                  <c:v>14.4</c:v>
                </c:pt>
                <c:pt idx="72">
                  <c:v>14.6</c:v>
                </c:pt>
                <c:pt idx="73">
                  <c:v>14.8</c:v>
                </c:pt>
                <c:pt idx="74">
                  <c:v>15</c:v>
                </c:pt>
                <c:pt idx="75">
                  <c:v>15.2</c:v>
                </c:pt>
                <c:pt idx="76">
                  <c:v>15.4</c:v>
                </c:pt>
                <c:pt idx="77">
                  <c:v>15.6</c:v>
                </c:pt>
                <c:pt idx="78">
                  <c:v>15.8</c:v>
                </c:pt>
                <c:pt idx="79">
                  <c:v>16</c:v>
                </c:pt>
                <c:pt idx="80">
                  <c:v>16.2</c:v>
                </c:pt>
                <c:pt idx="81">
                  <c:v>16.399999999999999</c:v>
                </c:pt>
                <c:pt idx="82">
                  <c:v>16.600000000000001</c:v>
                </c:pt>
                <c:pt idx="83">
                  <c:v>16.8</c:v>
                </c:pt>
                <c:pt idx="84">
                  <c:v>17</c:v>
                </c:pt>
                <c:pt idx="85">
                  <c:v>17.2</c:v>
                </c:pt>
                <c:pt idx="86">
                  <c:v>17.399999999999999</c:v>
                </c:pt>
                <c:pt idx="87">
                  <c:v>17.600000000000001</c:v>
                </c:pt>
                <c:pt idx="88">
                  <c:v>17.8</c:v>
                </c:pt>
                <c:pt idx="89">
                  <c:v>18</c:v>
                </c:pt>
                <c:pt idx="90">
                  <c:v>18.2</c:v>
                </c:pt>
                <c:pt idx="91">
                  <c:v>18.399999999999999</c:v>
                </c:pt>
                <c:pt idx="92">
                  <c:v>18.600000000000001</c:v>
                </c:pt>
                <c:pt idx="93">
                  <c:v>18.8</c:v>
                </c:pt>
                <c:pt idx="94">
                  <c:v>19</c:v>
                </c:pt>
                <c:pt idx="95">
                  <c:v>19.2</c:v>
                </c:pt>
                <c:pt idx="96">
                  <c:v>19.399999999999999</c:v>
                </c:pt>
                <c:pt idx="97">
                  <c:v>19.600000000000001</c:v>
                </c:pt>
                <c:pt idx="98">
                  <c:v>19.8</c:v>
                </c:pt>
                <c:pt idx="99">
                  <c:v>20</c:v>
                </c:pt>
                <c:pt idx="100">
                  <c:v>20.2</c:v>
                </c:pt>
                <c:pt idx="101">
                  <c:v>20.399999999999999</c:v>
                </c:pt>
                <c:pt idx="102">
                  <c:v>20.6</c:v>
                </c:pt>
                <c:pt idx="103">
                  <c:v>20.8</c:v>
                </c:pt>
                <c:pt idx="104">
                  <c:v>21</c:v>
                </c:pt>
                <c:pt idx="105">
                  <c:v>21.2</c:v>
                </c:pt>
                <c:pt idx="106">
                  <c:v>21.4</c:v>
                </c:pt>
                <c:pt idx="107">
                  <c:v>21.6</c:v>
                </c:pt>
                <c:pt idx="108">
                  <c:v>21.8</c:v>
                </c:pt>
                <c:pt idx="109">
                  <c:v>22</c:v>
                </c:pt>
                <c:pt idx="110">
                  <c:v>22.2</c:v>
                </c:pt>
                <c:pt idx="111">
                  <c:v>22.4</c:v>
                </c:pt>
                <c:pt idx="112">
                  <c:v>22.6</c:v>
                </c:pt>
                <c:pt idx="113">
                  <c:v>22.8</c:v>
                </c:pt>
                <c:pt idx="114">
                  <c:v>23</c:v>
                </c:pt>
                <c:pt idx="115">
                  <c:v>23.2</c:v>
                </c:pt>
                <c:pt idx="116">
                  <c:v>23.4</c:v>
                </c:pt>
                <c:pt idx="117">
                  <c:v>23.6</c:v>
                </c:pt>
                <c:pt idx="118">
                  <c:v>23.8</c:v>
                </c:pt>
                <c:pt idx="119">
                  <c:v>24</c:v>
                </c:pt>
                <c:pt idx="120">
                  <c:v>24.2</c:v>
                </c:pt>
                <c:pt idx="121">
                  <c:v>24.4</c:v>
                </c:pt>
              </c:numCache>
            </c:numRef>
          </c:cat>
          <c:val>
            <c:numRef>
              <c:f>'Conf Append'!$D$3:$D$124</c:f>
              <c:numCache>
                <c:formatCode>General</c:formatCode>
                <c:ptCount val="122"/>
                <c:pt idx="0">
                  <c:v>2.5777589999999999</c:v>
                </c:pt>
                <c:pt idx="1">
                  <c:v>1.16814</c:v>
                </c:pt>
                <c:pt idx="2">
                  <c:v>0.980846</c:v>
                </c:pt>
                <c:pt idx="3">
                  <c:v>1.594354</c:v>
                </c:pt>
                <c:pt idx="4">
                  <c:v>0.899783</c:v>
                </c:pt>
                <c:pt idx="5">
                  <c:v>1.0495350000000001</c:v>
                </c:pt>
                <c:pt idx="6">
                  <c:v>0.931782</c:v>
                </c:pt>
                <c:pt idx="7">
                  <c:v>1.0136970000000001</c:v>
                </c:pt>
                <c:pt idx="8">
                  <c:v>1.129316</c:v>
                </c:pt>
                <c:pt idx="9">
                  <c:v>0.93946099999999999</c:v>
                </c:pt>
                <c:pt idx="10">
                  <c:v>1.011137</c:v>
                </c:pt>
                <c:pt idx="11">
                  <c:v>0.87375899999999995</c:v>
                </c:pt>
                <c:pt idx="12">
                  <c:v>0.89210400000000001</c:v>
                </c:pt>
                <c:pt idx="13">
                  <c:v>1.2662679999999999</c:v>
                </c:pt>
                <c:pt idx="14">
                  <c:v>0.90831700000000004</c:v>
                </c:pt>
                <c:pt idx="15">
                  <c:v>0.90277099999999999</c:v>
                </c:pt>
                <c:pt idx="16">
                  <c:v>0.92452900000000005</c:v>
                </c:pt>
                <c:pt idx="17">
                  <c:v>0.91898299999999999</c:v>
                </c:pt>
                <c:pt idx="18">
                  <c:v>0.94628800000000002</c:v>
                </c:pt>
                <c:pt idx="19">
                  <c:v>1.2602949999999999</c:v>
                </c:pt>
                <c:pt idx="20">
                  <c:v>1.3498889999999999</c:v>
                </c:pt>
                <c:pt idx="21">
                  <c:v>0.99876399999999999</c:v>
                </c:pt>
                <c:pt idx="22">
                  <c:v>1.2453620000000001</c:v>
                </c:pt>
                <c:pt idx="23">
                  <c:v>1.066173</c:v>
                </c:pt>
                <c:pt idx="24">
                  <c:v>1.2671209999999999</c:v>
                </c:pt>
                <c:pt idx="25">
                  <c:v>1.150649</c:v>
                </c:pt>
                <c:pt idx="26">
                  <c:v>1.141262</c:v>
                </c:pt>
                <c:pt idx="27">
                  <c:v>1.271814</c:v>
                </c:pt>
                <c:pt idx="28">
                  <c:v>1.2730939999999999</c:v>
                </c:pt>
                <c:pt idx="29">
                  <c:v>1.1510750000000001</c:v>
                </c:pt>
                <c:pt idx="30">
                  <c:v>1.221897</c:v>
                </c:pt>
                <c:pt idx="31">
                  <c:v>1.207392</c:v>
                </c:pt>
                <c:pt idx="32">
                  <c:v>1.303385</c:v>
                </c:pt>
                <c:pt idx="33">
                  <c:v>1.058921</c:v>
                </c:pt>
                <c:pt idx="34">
                  <c:v>1.0636140000000001</c:v>
                </c:pt>
                <c:pt idx="35">
                  <c:v>1.191179</c:v>
                </c:pt>
                <c:pt idx="36">
                  <c:v>1.1502220000000001</c:v>
                </c:pt>
                <c:pt idx="37">
                  <c:v>1.1502220000000001</c:v>
                </c:pt>
                <c:pt idx="38">
                  <c:v>1.1497949999999999</c:v>
                </c:pt>
                <c:pt idx="39">
                  <c:v>1.745384</c:v>
                </c:pt>
                <c:pt idx="40">
                  <c:v>1.084945</c:v>
                </c:pt>
                <c:pt idx="41">
                  <c:v>1.045695</c:v>
                </c:pt>
                <c:pt idx="42">
                  <c:v>1.22403</c:v>
                </c:pt>
                <c:pt idx="43">
                  <c:v>1.253468</c:v>
                </c:pt>
                <c:pt idx="44">
                  <c:v>1.159181</c:v>
                </c:pt>
                <c:pt idx="45">
                  <c:v>0.97999199999999997</c:v>
                </c:pt>
                <c:pt idx="46">
                  <c:v>1.017963</c:v>
                </c:pt>
                <c:pt idx="47">
                  <c:v>1.2611479999999999</c:v>
                </c:pt>
                <c:pt idx="48">
                  <c:v>1.1984319999999999</c:v>
                </c:pt>
                <c:pt idx="49">
                  <c:v>1.2265900000000001</c:v>
                </c:pt>
                <c:pt idx="50">
                  <c:v>1.222324</c:v>
                </c:pt>
                <c:pt idx="51">
                  <c:v>1.142968</c:v>
                </c:pt>
                <c:pt idx="52">
                  <c:v>1.2794939999999999</c:v>
                </c:pt>
                <c:pt idx="53">
                  <c:v>1.1856329999999999</c:v>
                </c:pt>
                <c:pt idx="54">
                  <c:v>1.041002</c:v>
                </c:pt>
                <c:pt idx="55">
                  <c:v>1.4561230000000001</c:v>
                </c:pt>
                <c:pt idx="56">
                  <c:v>1.1011580000000001</c:v>
                </c:pt>
                <c:pt idx="57">
                  <c:v>1.0448409999999999</c:v>
                </c:pt>
                <c:pt idx="58">
                  <c:v>1.1570480000000001</c:v>
                </c:pt>
                <c:pt idx="59">
                  <c:v>1.177527</c:v>
                </c:pt>
                <c:pt idx="60">
                  <c:v>1.1446750000000001</c:v>
                </c:pt>
                <c:pt idx="61">
                  <c:v>1.291013</c:v>
                </c:pt>
                <c:pt idx="62">
                  <c:v>1.2462150000000001</c:v>
                </c:pt>
                <c:pt idx="63">
                  <c:v>1.285466</c:v>
                </c:pt>
                <c:pt idx="64">
                  <c:v>1.2001390000000001</c:v>
                </c:pt>
                <c:pt idx="65">
                  <c:v>1.0256430000000001</c:v>
                </c:pt>
                <c:pt idx="66">
                  <c:v>1.250909</c:v>
                </c:pt>
                <c:pt idx="67">
                  <c:v>1.2628550000000001</c:v>
                </c:pt>
                <c:pt idx="68">
                  <c:v>0.99919100000000005</c:v>
                </c:pt>
                <c:pt idx="69">
                  <c:v>1.2573080000000001</c:v>
                </c:pt>
                <c:pt idx="70">
                  <c:v>1.2496290000000001</c:v>
                </c:pt>
                <c:pt idx="71">
                  <c:v>1.1139570000000001</c:v>
                </c:pt>
                <c:pt idx="72">
                  <c:v>1.2871729999999999</c:v>
                </c:pt>
                <c:pt idx="73">
                  <c:v>1.0068699999999999</c:v>
                </c:pt>
                <c:pt idx="74">
                  <c:v>1.1399820000000001</c:v>
                </c:pt>
                <c:pt idx="75">
                  <c:v>1.2423759999999999</c:v>
                </c:pt>
                <c:pt idx="76">
                  <c:v>1.291866</c:v>
                </c:pt>
                <c:pt idx="77">
                  <c:v>1.6976009999999999</c:v>
                </c:pt>
                <c:pt idx="78">
                  <c:v>1.2637080000000001</c:v>
                </c:pt>
                <c:pt idx="79">
                  <c:v>1.258589</c:v>
                </c:pt>
                <c:pt idx="80">
                  <c:v>1.255601</c:v>
                </c:pt>
                <c:pt idx="81">
                  <c:v>1.011563</c:v>
                </c:pt>
                <c:pt idx="82">
                  <c:v>1.2206170000000001</c:v>
                </c:pt>
                <c:pt idx="83">
                  <c:v>1.202272</c:v>
                </c:pt>
                <c:pt idx="84">
                  <c:v>1.16814</c:v>
                </c:pt>
                <c:pt idx="85">
                  <c:v>1.2483489999999999</c:v>
                </c:pt>
                <c:pt idx="86">
                  <c:v>0.98596600000000001</c:v>
                </c:pt>
                <c:pt idx="87">
                  <c:v>1.241522</c:v>
                </c:pt>
                <c:pt idx="88">
                  <c:v>1.1873389999999999</c:v>
                </c:pt>
                <c:pt idx="89">
                  <c:v>1.6737089999999999</c:v>
                </c:pt>
                <c:pt idx="90">
                  <c:v>1.198005</c:v>
                </c:pt>
                <c:pt idx="91">
                  <c:v>1.267547</c:v>
                </c:pt>
                <c:pt idx="92">
                  <c:v>0.95183399999999996</c:v>
                </c:pt>
                <c:pt idx="93">
                  <c:v>1.159608</c:v>
                </c:pt>
                <c:pt idx="94">
                  <c:v>1.235549</c:v>
                </c:pt>
                <c:pt idx="95">
                  <c:v>1.1497949999999999</c:v>
                </c:pt>
                <c:pt idx="96">
                  <c:v>1.2496290000000001</c:v>
                </c:pt>
                <c:pt idx="97">
                  <c:v>1.2236039999999999</c:v>
                </c:pt>
                <c:pt idx="98">
                  <c:v>1.066173</c:v>
                </c:pt>
                <c:pt idx="99">
                  <c:v>1.17326</c:v>
                </c:pt>
                <c:pt idx="100">
                  <c:v>1.1950190000000001</c:v>
                </c:pt>
                <c:pt idx="101">
                  <c:v>1.0154030000000001</c:v>
                </c:pt>
                <c:pt idx="102">
                  <c:v>0.98425799999999997</c:v>
                </c:pt>
                <c:pt idx="103">
                  <c:v>0.99151199999999995</c:v>
                </c:pt>
                <c:pt idx="104">
                  <c:v>1.8038339999999999</c:v>
                </c:pt>
                <c:pt idx="105">
                  <c:v>1.2376830000000001</c:v>
                </c:pt>
                <c:pt idx="106">
                  <c:v>1.2005650000000001</c:v>
                </c:pt>
                <c:pt idx="107">
                  <c:v>1.2372559999999999</c:v>
                </c:pt>
                <c:pt idx="108">
                  <c:v>0.97871300000000006</c:v>
                </c:pt>
                <c:pt idx="109">
                  <c:v>1.2052579999999999</c:v>
                </c:pt>
                <c:pt idx="110">
                  <c:v>1.2756540000000001</c:v>
                </c:pt>
                <c:pt idx="111">
                  <c:v>1.5448630000000001</c:v>
                </c:pt>
                <c:pt idx="112">
                  <c:v>1.1835</c:v>
                </c:pt>
                <c:pt idx="113">
                  <c:v>1.201419</c:v>
                </c:pt>
                <c:pt idx="114">
                  <c:v>1.2317100000000001</c:v>
                </c:pt>
                <c:pt idx="115">
                  <c:v>1.269255</c:v>
                </c:pt>
                <c:pt idx="116">
                  <c:v>1.244936</c:v>
                </c:pt>
                <c:pt idx="117">
                  <c:v>1.0875060000000001</c:v>
                </c:pt>
                <c:pt idx="118">
                  <c:v>1.253895</c:v>
                </c:pt>
                <c:pt idx="119">
                  <c:v>1.007298</c:v>
                </c:pt>
                <c:pt idx="120">
                  <c:v>1.154488</c:v>
                </c:pt>
                <c:pt idx="121">
                  <c:v>1.50604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DA-4E1E-B1F9-210FF0D590D9}"/>
            </c:ext>
          </c:extLst>
        </c:ser>
        <c:ser>
          <c:idx val="1"/>
          <c:order val="1"/>
          <c:tx>
            <c:strRef>
              <c:f>'Conf Append'!$E$1</c:f>
              <c:strCache>
                <c:ptCount val="1"/>
                <c:pt idx="0">
                  <c:v>XMISave</c:v>
                </c:pt>
              </c:strCache>
            </c:strRef>
          </c:tx>
          <c:spPr>
            <a:ln w="15875" cap="rnd">
              <a:solidFill>
                <a:srgbClr val="0066CC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1014699403875417E-2"/>
                  <c:y val="0.152330828191068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cmr10" panose="020B0500000000000000" pitchFamily="34" charset="0"/>
                      <a:ea typeface="Linux Biolinum" panose="02000503000000000000" pitchFamily="2" charset="0"/>
                      <a:cs typeface="Linux Biolinum" panose="02000503000000000000" pitchFamily="2" charset="0"/>
                    </a:defRPr>
                  </a:pPr>
                  <a:endParaRPr lang="id-ID"/>
                </a:p>
              </c:txPr>
            </c:trendlineLbl>
          </c:trendline>
          <c:cat>
            <c:numRef>
              <c:f>'Conf Append'!$C$3:$C$124</c:f>
              <c:numCache>
                <c:formatCode>0</c:formatCode>
                <c:ptCount val="122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4.5999999999999996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8.1999999999999993</c:v>
                </c:pt>
                <c:pt idx="41">
                  <c:v>8.4</c:v>
                </c:pt>
                <c:pt idx="42">
                  <c:v>8.6</c:v>
                </c:pt>
                <c:pt idx="43">
                  <c:v>8.8000000000000007</c:v>
                </c:pt>
                <c:pt idx="44">
                  <c:v>9</c:v>
                </c:pt>
                <c:pt idx="45">
                  <c:v>9.1999999999999993</c:v>
                </c:pt>
                <c:pt idx="46">
                  <c:v>9.4</c:v>
                </c:pt>
                <c:pt idx="47">
                  <c:v>9.6</c:v>
                </c:pt>
                <c:pt idx="48">
                  <c:v>9.8000000000000007</c:v>
                </c:pt>
                <c:pt idx="49">
                  <c:v>10</c:v>
                </c:pt>
                <c:pt idx="50">
                  <c:v>10.199999999999999</c:v>
                </c:pt>
                <c:pt idx="51">
                  <c:v>10.4</c:v>
                </c:pt>
                <c:pt idx="52">
                  <c:v>10.6</c:v>
                </c:pt>
                <c:pt idx="53">
                  <c:v>10.8</c:v>
                </c:pt>
                <c:pt idx="54">
                  <c:v>11</c:v>
                </c:pt>
                <c:pt idx="55">
                  <c:v>11.2</c:v>
                </c:pt>
                <c:pt idx="56">
                  <c:v>11.4</c:v>
                </c:pt>
                <c:pt idx="57">
                  <c:v>11.6</c:v>
                </c:pt>
                <c:pt idx="58">
                  <c:v>11.8</c:v>
                </c:pt>
                <c:pt idx="59">
                  <c:v>12</c:v>
                </c:pt>
                <c:pt idx="60">
                  <c:v>12.2</c:v>
                </c:pt>
                <c:pt idx="61">
                  <c:v>12.4</c:v>
                </c:pt>
                <c:pt idx="62">
                  <c:v>12.6</c:v>
                </c:pt>
                <c:pt idx="63">
                  <c:v>12.8</c:v>
                </c:pt>
                <c:pt idx="64">
                  <c:v>13</c:v>
                </c:pt>
                <c:pt idx="65">
                  <c:v>13.2</c:v>
                </c:pt>
                <c:pt idx="66">
                  <c:v>13.4</c:v>
                </c:pt>
                <c:pt idx="67">
                  <c:v>13.6</c:v>
                </c:pt>
                <c:pt idx="68">
                  <c:v>13.8</c:v>
                </c:pt>
                <c:pt idx="69">
                  <c:v>14</c:v>
                </c:pt>
                <c:pt idx="70">
                  <c:v>14.2</c:v>
                </c:pt>
                <c:pt idx="71">
                  <c:v>14.4</c:v>
                </c:pt>
                <c:pt idx="72">
                  <c:v>14.6</c:v>
                </c:pt>
                <c:pt idx="73">
                  <c:v>14.8</c:v>
                </c:pt>
                <c:pt idx="74">
                  <c:v>15</c:v>
                </c:pt>
                <c:pt idx="75">
                  <c:v>15.2</c:v>
                </c:pt>
                <c:pt idx="76">
                  <c:v>15.4</c:v>
                </c:pt>
                <c:pt idx="77">
                  <c:v>15.6</c:v>
                </c:pt>
                <c:pt idx="78">
                  <c:v>15.8</c:v>
                </c:pt>
                <c:pt idx="79">
                  <c:v>16</c:v>
                </c:pt>
                <c:pt idx="80">
                  <c:v>16.2</c:v>
                </c:pt>
                <c:pt idx="81">
                  <c:v>16.399999999999999</c:v>
                </c:pt>
                <c:pt idx="82">
                  <c:v>16.600000000000001</c:v>
                </c:pt>
                <c:pt idx="83">
                  <c:v>16.8</c:v>
                </c:pt>
                <c:pt idx="84">
                  <c:v>17</c:v>
                </c:pt>
                <c:pt idx="85">
                  <c:v>17.2</c:v>
                </c:pt>
                <c:pt idx="86">
                  <c:v>17.399999999999999</c:v>
                </c:pt>
                <c:pt idx="87">
                  <c:v>17.600000000000001</c:v>
                </c:pt>
                <c:pt idx="88">
                  <c:v>17.8</c:v>
                </c:pt>
                <c:pt idx="89">
                  <c:v>18</c:v>
                </c:pt>
                <c:pt idx="90">
                  <c:v>18.2</c:v>
                </c:pt>
                <c:pt idx="91">
                  <c:v>18.399999999999999</c:v>
                </c:pt>
                <c:pt idx="92">
                  <c:v>18.600000000000001</c:v>
                </c:pt>
                <c:pt idx="93">
                  <c:v>18.8</c:v>
                </c:pt>
                <c:pt idx="94">
                  <c:v>19</c:v>
                </c:pt>
                <c:pt idx="95">
                  <c:v>19.2</c:v>
                </c:pt>
                <c:pt idx="96">
                  <c:v>19.399999999999999</c:v>
                </c:pt>
                <c:pt idx="97">
                  <c:v>19.600000000000001</c:v>
                </c:pt>
                <c:pt idx="98">
                  <c:v>19.8</c:v>
                </c:pt>
                <c:pt idx="99">
                  <c:v>20</c:v>
                </c:pt>
                <c:pt idx="100">
                  <c:v>20.2</c:v>
                </c:pt>
                <c:pt idx="101">
                  <c:v>20.399999999999999</c:v>
                </c:pt>
                <c:pt idx="102">
                  <c:v>20.6</c:v>
                </c:pt>
                <c:pt idx="103">
                  <c:v>20.8</c:v>
                </c:pt>
                <c:pt idx="104">
                  <c:v>21</c:v>
                </c:pt>
                <c:pt idx="105">
                  <c:v>21.2</c:v>
                </c:pt>
                <c:pt idx="106">
                  <c:v>21.4</c:v>
                </c:pt>
                <c:pt idx="107">
                  <c:v>21.6</c:v>
                </c:pt>
                <c:pt idx="108">
                  <c:v>21.8</c:v>
                </c:pt>
                <c:pt idx="109">
                  <c:v>22</c:v>
                </c:pt>
                <c:pt idx="110">
                  <c:v>22.2</c:v>
                </c:pt>
                <c:pt idx="111">
                  <c:v>22.4</c:v>
                </c:pt>
                <c:pt idx="112">
                  <c:v>22.6</c:v>
                </c:pt>
                <c:pt idx="113">
                  <c:v>22.8</c:v>
                </c:pt>
                <c:pt idx="114">
                  <c:v>23</c:v>
                </c:pt>
                <c:pt idx="115">
                  <c:v>23.2</c:v>
                </c:pt>
                <c:pt idx="116">
                  <c:v>23.4</c:v>
                </c:pt>
                <c:pt idx="117">
                  <c:v>23.6</c:v>
                </c:pt>
                <c:pt idx="118">
                  <c:v>23.8</c:v>
                </c:pt>
                <c:pt idx="119">
                  <c:v>24</c:v>
                </c:pt>
                <c:pt idx="120">
                  <c:v>24.2</c:v>
                </c:pt>
                <c:pt idx="121">
                  <c:v>24.4</c:v>
                </c:pt>
              </c:numCache>
            </c:numRef>
          </c:cat>
          <c:val>
            <c:numRef>
              <c:f>'Conf Append'!$E$3:$E$124</c:f>
              <c:numCache>
                <c:formatCode>General</c:formatCode>
                <c:ptCount val="122"/>
                <c:pt idx="0">
                  <c:v>0.980846</c:v>
                </c:pt>
                <c:pt idx="1">
                  <c:v>1.257735</c:v>
                </c:pt>
                <c:pt idx="2">
                  <c:v>1.6118459999999999</c:v>
                </c:pt>
                <c:pt idx="3">
                  <c:v>3.670385</c:v>
                </c:pt>
                <c:pt idx="4">
                  <c:v>3.309447</c:v>
                </c:pt>
                <c:pt idx="5">
                  <c:v>3.896077</c:v>
                </c:pt>
                <c:pt idx="6">
                  <c:v>3.7766190000000002</c:v>
                </c:pt>
                <c:pt idx="7">
                  <c:v>6.537833</c:v>
                </c:pt>
                <c:pt idx="8">
                  <c:v>6.4038680000000001</c:v>
                </c:pt>
                <c:pt idx="9">
                  <c:v>5.5394940000000004</c:v>
                </c:pt>
                <c:pt idx="10">
                  <c:v>6.5523379999999998</c:v>
                </c:pt>
                <c:pt idx="11">
                  <c:v>6.7891240000000002</c:v>
                </c:pt>
                <c:pt idx="12">
                  <c:v>7.4384699999999997</c:v>
                </c:pt>
                <c:pt idx="13">
                  <c:v>11.783372999999999</c:v>
                </c:pt>
                <c:pt idx="14">
                  <c:v>8.610023</c:v>
                </c:pt>
                <c:pt idx="15">
                  <c:v>9.36219</c:v>
                </c:pt>
                <c:pt idx="16">
                  <c:v>9.9611929999999997</c:v>
                </c:pt>
                <c:pt idx="17">
                  <c:v>10.683494</c:v>
                </c:pt>
                <c:pt idx="18">
                  <c:v>11.210395</c:v>
                </c:pt>
                <c:pt idx="19">
                  <c:v>15.475942999999999</c:v>
                </c:pt>
                <c:pt idx="20">
                  <c:v>16.780608000000001</c:v>
                </c:pt>
                <c:pt idx="21">
                  <c:v>12.899889999999999</c:v>
                </c:pt>
                <c:pt idx="22">
                  <c:v>19.760688999999999</c:v>
                </c:pt>
                <c:pt idx="23">
                  <c:v>16.598433</c:v>
                </c:pt>
                <c:pt idx="24">
                  <c:v>22.034254000000001</c:v>
                </c:pt>
                <c:pt idx="25">
                  <c:v>22.094411000000001</c:v>
                </c:pt>
                <c:pt idx="26">
                  <c:v>22.298344</c:v>
                </c:pt>
                <c:pt idx="27">
                  <c:v>24.800162</c:v>
                </c:pt>
                <c:pt idx="28">
                  <c:v>25.383378</c:v>
                </c:pt>
                <c:pt idx="29">
                  <c:v>25.939717000000002</c:v>
                </c:pt>
                <c:pt idx="30">
                  <c:v>26.758438999999999</c:v>
                </c:pt>
                <c:pt idx="31">
                  <c:v>29.368196999999999</c:v>
                </c:pt>
                <c:pt idx="32">
                  <c:v>30.924579999999999</c:v>
                </c:pt>
                <c:pt idx="33">
                  <c:v>24.225904</c:v>
                </c:pt>
                <c:pt idx="34">
                  <c:v>25.287385</c:v>
                </c:pt>
                <c:pt idx="35">
                  <c:v>26.982426</c:v>
                </c:pt>
                <c:pt idx="36">
                  <c:v>32.437871999999999</c:v>
                </c:pt>
                <c:pt idx="37">
                  <c:v>27.454288999999999</c:v>
                </c:pt>
                <c:pt idx="38">
                  <c:v>29.864806000000002</c:v>
                </c:pt>
                <c:pt idx="39">
                  <c:v>38.924081999999999</c:v>
                </c:pt>
                <c:pt idx="40">
                  <c:v>32.033417999999998</c:v>
                </c:pt>
                <c:pt idx="41">
                  <c:v>31.809004999999999</c:v>
                </c:pt>
                <c:pt idx="42">
                  <c:v>38.617328000000001</c:v>
                </c:pt>
                <c:pt idx="43">
                  <c:v>40.454439999999998</c:v>
                </c:pt>
                <c:pt idx="44">
                  <c:v>38.605808000000003</c:v>
                </c:pt>
                <c:pt idx="45">
                  <c:v>31.941690000000001</c:v>
                </c:pt>
                <c:pt idx="46">
                  <c:v>32.612367999999996</c:v>
                </c:pt>
                <c:pt idx="47">
                  <c:v>42.088045000000001</c:v>
                </c:pt>
                <c:pt idx="48">
                  <c:v>44.690123</c:v>
                </c:pt>
                <c:pt idx="49">
                  <c:v>47.717561000000003</c:v>
                </c:pt>
                <c:pt idx="50">
                  <c:v>42.103831</c:v>
                </c:pt>
                <c:pt idx="51">
                  <c:v>41.629832999999998</c:v>
                </c:pt>
                <c:pt idx="52">
                  <c:v>48.784160999999997</c:v>
                </c:pt>
                <c:pt idx="53">
                  <c:v>49.076836</c:v>
                </c:pt>
                <c:pt idx="54">
                  <c:v>41.012484999999998</c:v>
                </c:pt>
                <c:pt idx="55">
                  <c:v>45.389386000000002</c:v>
                </c:pt>
                <c:pt idx="56">
                  <c:v>46.039158999999998</c:v>
                </c:pt>
                <c:pt idx="57">
                  <c:v>46.834415999999997</c:v>
                </c:pt>
                <c:pt idx="58">
                  <c:v>51.560735000000001</c:v>
                </c:pt>
                <c:pt idx="59">
                  <c:v>49.338794</c:v>
                </c:pt>
                <c:pt idx="60">
                  <c:v>59.010297000000001</c:v>
                </c:pt>
                <c:pt idx="61">
                  <c:v>70.057289999999995</c:v>
                </c:pt>
                <c:pt idx="62">
                  <c:v>61.031717999999998</c:v>
                </c:pt>
                <c:pt idx="63">
                  <c:v>63.976388</c:v>
                </c:pt>
                <c:pt idx="64">
                  <c:v>60.331601999999997</c:v>
                </c:pt>
                <c:pt idx="65">
                  <c:v>47.478642000000001</c:v>
                </c:pt>
                <c:pt idx="66">
                  <c:v>63.178997000000003</c:v>
                </c:pt>
                <c:pt idx="67">
                  <c:v>64.259676999999996</c:v>
                </c:pt>
                <c:pt idx="68">
                  <c:v>83.260093999999995</c:v>
                </c:pt>
                <c:pt idx="69">
                  <c:v>63.760935000000003</c:v>
                </c:pt>
                <c:pt idx="70">
                  <c:v>68.136128999999997</c:v>
                </c:pt>
                <c:pt idx="71">
                  <c:v>72.578732000000002</c:v>
                </c:pt>
                <c:pt idx="72">
                  <c:v>67.118165000000005</c:v>
                </c:pt>
                <c:pt idx="73">
                  <c:v>51.202356999999999</c:v>
                </c:pt>
                <c:pt idx="74">
                  <c:v>67.908728999999994</c:v>
                </c:pt>
                <c:pt idx="75">
                  <c:v>69.464258999999998</c:v>
                </c:pt>
                <c:pt idx="76">
                  <c:v>72.388450000000006</c:v>
                </c:pt>
                <c:pt idx="77">
                  <c:v>75.649687</c:v>
                </c:pt>
                <c:pt idx="78">
                  <c:v>73.348391000000007</c:v>
                </c:pt>
                <c:pt idx="79">
                  <c:v>80.709211999999994</c:v>
                </c:pt>
                <c:pt idx="80">
                  <c:v>63.637636000000001</c:v>
                </c:pt>
                <c:pt idx="81">
                  <c:v>57.048180000000002</c:v>
                </c:pt>
                <c:pt idx="82">
                  <c:v>105.103212</c:v>
                </c:pt>
                <c:pt idx="83">
                  <c:v>81.809944000000002</c:v>
                </c:pt>
                <c:pt idx="84">
                  <c:v>72.816798000000006</c:v>
                </c:pt>
                <c:pt idx="85">
                  <c:v>78.814503000000002</c:v>
                </c:pt>
                <c:pt idx="86">
                  <c:v>101.564233</c:v>
                </c:pt>
                <c:pt idx="87">
                  <c:v>89.989913999999999</c:v>
                </c:pt>
                <c:pt idx="88">
                  <c:v>83.519490000000005</c:v>
                </c:pt>
                <c:pt idx="89">
                  <c:v>93.221286000000006</c:v>
                </c:pt>
                <c:pt idx="90">
                  <c:v>80.784727000000004</c:v>
                </c:pt>
                <c:pt idx="91">
                  <c:v>95.224361000000002</c:v>
                </c:pt>
                <c:pt idx="92">
                  <c:v>79.047449</c:v>
                </c:pt>
                <c:pt idx="93">
                  <c:v>87.368637000000007</c:v>
                </c:pt>
                <c:pt idx="94">
                  <c:v>97.404919000000007</c:v>
                </c:pt>
                <c:pt idx="95">
                  <c:v>92.689693000000005</c:v>
                </c:pt>
                <c:pt idx="96">
                  <c:v>92.273719</c:v>
                </c:pt>
                <c:pt idx="97">
                  <c:v>100.567176</c:v>
                </c:pt>
                <c:pt idx="98">
                  <c:v>94.749510999999998</c:v>
                </c:pt>
                <c:pt idx="99">
                  <c:v>104.01656</c:v>
                </c:pt>
                <c:pt idx="100">
                  <c:v>81.298401999999996</c:v>
                </c:pt>
                <c:pt idx="101">
                  <c:v>81.321440999999993</c:v>
                </c:pt>
                <c:pt idx="102">
                  <c:v>74.345449000000002</c:v>
                </c:pt>
                <c:pt idx="103">
                  <c:v>80.346141000000003</c:v>
                </c:pt>
                <c:pt idx="104">
                  <c:v>98.126794000000004</c:v>
                </c:pt>
                <c:pt idx="105">
                  <c:v>88.611440000000002</c:v>
                </c:pt>
                <c:pt idx="106">
                  <c:v>104.10914099999999</c:v>
                </c:pt>
                <c:pt idx="107">
                  <c:v>106.27348600000001</c:v>
                </c:pt>
                <c:pt idx="108">
                  <c:v>75.995693000000003</c:v>
                </c:pt>
                <c:pt idx="109">
                  <c:v>106.775215</c:v>
                </c:pt>
                <c:pt idx="110">
                  <c:v>106.249168</c:v>
                </c:pt>
                <c:pt idx="111">
                  <c:v>109.573121</c:v>
                </c:pt>
                <c:pt idx="112">
                  <c:v>109.238635</c:v>
                </c:pt>
                <c:pt idx="113">
                  <c:v>122.259264</c:v>
                </c:pt>
                <c:pt idx="114">
                  <c:v>110.378191</c:v>
                </c:pt>
                <c:pt idx="115">
                  <c:v>119.29283599999999</c:v>
                </c:pt>
                <c:pt idx="116">
                  <c:v>112.134668</c:v>
                </c:pt>
                <c:pt idx="117">
                  <c:v>110.117514</c:v>
                </c:pt>
                <c:pt idx="118">
                  <c:v>112.614638</c:v>
                </c:pt>
                <c:pt idx="119">
                  <c:v>97.837531999999996</c:v>
                </c:pt>
                <c:pt idx="120">
                  <c:v>139.82489000000001</c:v>
                </c:pt>
                <c:pt idx="121">
                  <c:v>118.65927600000001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DA-4E1E-B1F9-210FF0D59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617232"/>
        <c:axId val="386619856"/>
      </c:lineChart>
      <c:catAx>
        <c:axId val="38661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Number of Nodes (</a:t>
                </a:r>
                <a:r>
                  <a:rPr lang="en-GB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×1000)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86619856"/>
        <c:crosses val="autoZero"/>
        <c:auto val="1"/>
        <c:lblAlgn val="ctr"/>
        <c:lblOffset val="100"/>
        <c:noMultiLvlLbl val="0"/>
      </c:catAx>
      <c:valAx>
        <c:axId val="38661985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Time (miliseconds)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8661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cmr10" panose="020B0500000000000000" pitchFamily="34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id-ID"/>
    </a:p>
  </c:txPr>
  <c:printSettings>
    <c:headerFooter/>
    <c:pageMargins b="0" l="0" r="0" t="0" header="0" footer="0"/>
    <c:pageSetup paperSize="9" orientation="landscape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'Conf Append'!$D$1</c:f>
              <c:strCache>
                <c:ptCount val="1"/>
                <c:pt idx="0">
                  <c:v>CBPAppend</c:v>
                </c:pt>
              </c:strCache>
            </c:strRef>
          </c:tx>
          <c:spPr>
            <a:ln w="12700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cat>
            <c:numRef>
              <c:f>'Conf Append'!$C$3:$C$174</c:f>
              <c:numCache>
                <c:formatCode>0</c:formatCode>
                <c:ptCount val="172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4.5999999999999996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8.1999999999999993</c:v>
                </c:pt>
                <c:pt idx="41">
                  <c:v>8.4</c:v>
                </c:pt>
                <c:pt idx="42">
                  <c:v>8.6</c:v>
                </c:pt>
                <c:pt idx="43">
                  <c:v>8.8000000000000007</c:v>
                </c:pt>
                <c:pt idx="44">
                  <c:v>9</c:v>
                </c:pt>
                <c:pt idx="45">
                  <c:v>9.1999999999999993</c:v>
                </c:pt>
                <c:pt idx="46">
                  <c:v>9.4</c:v>
                </c:pt>
                <c:pt idx="47">
                  <c:v>9.6</c:v>
                </c:pt>
                <c:pt idx="48">
                  <c:v>9.8000000000000007</c:v>
                </c:pt>
                <c:pt idx="49">
                  <c:v>10</c:v>
                </c:pt>
                <c:pt idx="50">
                  <c:v>10.199999999999999</c:v>
                </c:pt>
                <c:pt idx="51">
                  <c:v>10.4</c:v>
                </c:pt>
                <c:pt idx="52">
                  <c:v>10.6</c:v>
                </c:pt>
                <c:pt idx="53">
                  <c:v>10.8</c:v>
                </c:pt>
                <c:pt idx="54">
                  <c:v>11</c:v>
                </c:pt>
                <c:pt idx="55">
                  <c:v>11.2</c:v>
                </c:pt>
                <c:pt idx="56">
                  <c:v>11.4</c:v>
                </c:pt>
                <c:pt idx="57">
                  <c:v>11.6</c:v>
                </c:pt>
                <c:pt idx="58">
                  <c:v>11.8</c:v>
                </c:pt>
                <c:pt idx="59">
                  <c:v>12</c:v>
                </c:pt>
                <c:pt idx="60">
                  <c:v>12.2</c:v>
                </c:pt>
                <c:pt idx="61">
                  <c:v>12.4</c:v>
                </c:pt>
                <c:pt idx="62">
                  <c:v>12.6</c:v>
                </c:pt>
                <c:pt idx="63">
                  <c:v>12.8</c:v>
                </c:pt>
                <c:pt idx="64">
                  <c:v>13</c:v>
                </c:pt>
                <c:pt idx="65">
                  <c:v>13.2</c:v>
                </c:pt>
                <c:pt idx="66">
                  <c:v>13.4</c:v>
                </c:pt>
                <c:pt idx="67">
                  <c:v>13.6</c:v>
                </c:pt>
                <c:pt idx="68">
                  <c:v>13.8</c:v>
                </c:pt>
                <c:pt idx="69">
                  <c:v>14</c:v>
                </c:pt>
                <c:pt idx="70">
                  <c:v>14.2</c:v>
                </c:pt>
                <c:pt idx="71">
                  <c:v>14.4</c:v>
                </c:pt>
                <c:pt idx="72">
                  <c:v>14.6</c:v>
                </c:pt>
                <c:pt idx="73">
                  <c:v>14.8</c:v>
                </c:pt>
                <c:pt idx="74">
                  <c:v>15</c:v>
                </c:pt>
                <c:pt idx="75">
                  <c:v>15.2</c:v>
                </c:pt>
                <c:pt idx="76">
                  <c:v>15.4</c:v>
                </c:pt>
                <c:pt idx="77">
                  <c:v>15.6</c:v>
                </c:pt>
                <c:pt idx="78">
                  <c:v>15.8</c:v>
                </c:pt>
                <c:pt idx="79">
                  <c:v>16</c:v>
                </c:pt>
                <c:pt idx="80">
                  <c:v>16.2</c:v>
                </c:pt>
                <c:pt idx="81">
                  <c:v>16.399999999999999</c:v>
                </c:pt>
                <c:pt idx="82">
                  <c:v>16.600000000000001</c:v>
                </c:pt>
                <c:pt idx="83">
                  <c:v>16.8</c:v>
                </c:pt>
                <c:pt idx="84">
                  <c:v>17</c:v>
                </c:pt>
                <c:pt idx="85">
                  <c:v>17.2</c:v>
                </c:pt>
                <c:pt idx="86">
                  <c:v>17.399999999999999</c:v>
                </c:pt>
                <c:pt idx="87">
                  <c:v>17.600000000000001</c:v>
                </c:pt>
                <c:pt idx="88">
                  <c:v>17.8</c:v>
                </c:pt>
                <c:pt idx="89">
                  <c:v>18</c:v>
                </c:pt>
                <c:pt idx="90">
                  <c:v>18.2</c:v>
                </c:pt>
                <c:pt idx="91">
                  <c:v>18.399999999999999</c:v>
                </c:pt>
                <c:pt idx="92">
                  <c:v>18.600000000000001</c:v>
                </c:pt>
                <c:pt idx="93">
                  <c:v>18.8</c:v>
                </c:pt>
                <c:pt idx="94">
                  <c:v>19</c:v>
                </c:pt>
                <c:pt idx="95">
                  <c:v>19.2</c:v>
                </c:pt>
                <c:pt idx="96">
                  <c:v>19.399999999999999</c:v>
                </c:pt>
                <c:pt idx="97">
                  <c:v>19.600000000000001</c:v>
                </c:pt>
                <c:pt idx="98">
                  <c:v>19.8</c:v>
                </c:pt>
                <c:pt idx="99">
                  <c:v>20</c:v>
                </c:pt>
                <c:pt idx="100">
                  <c:v>20.2</c:v>
                </c:pt>
                <c:pt idx="101">
                  <c:v>20.399999999999999</c:v>
                </c:pt>
                <c:pt idx="102">
                  <c:v>20.6</c:v>
                </c:pt>
                <c:pt idx="103">
                  <c:v>20.8</c:v>
                </c:pt>
                <c:pt idx="104">
                  <c:v>21</c:v>
                </c:pt>
                <c:pt idx="105">
                  <c:v>21.2</c:v>
                </c:pt>
                <c:pt idx="106">
                  <c:v>21.4</c:v>
                </c:pt>
                <c:pt idx="107">
                  <c:v>21.6</c:v>
                </c:pt>
                <c:pt idx="108">
                  <c:v>21.8</c:v>
                </c:pt>
                <c:pt idx="109">
                  <c:v>22</c:v>
                </c:pt>
                <c:pt idx="110">
                  <c:v>22.2</c:v>
                </c:pt>
                <c:pt idx="111">
                  <c:v>22.4</c:v>
                </c:pt>
                <c:pt idx="112">
                  <c:v>22.6</c:v>
                </c:pt>
                <c:pt idx="113">
                  <c:v>22.8</c:v>
                </c:pt>
                <c:pt idx="114">
                  <c:v>23</c:v>
                </c:pt>
                <c:pt idx="115">
                  <c:v>23.2</c:v>
                </c:pt>
                <c:pt idx="116">
                  <c:v>23.4</c:v>
                </c:pt>
                <c:pt idx="117">
                  <c:v>23.6</c:v>
                </c:pt>
                <c:pt idx="118">
                  <c:v>23.8</c:v>
                </c:pt>
                <c:pt idx="119">
                  <c:v>24</c:v>
                </c:pt>
                <c:pt idx="120">
                  <c:v>24.2</c:v>
                </c:pt>
                <c:pt idx="121">
                  <c:v>24.4</c:v>
                </c:pt>
                <c:pt idx="122">
                  <c:v>24.6</c:v>
                </c:pt>
                <c:pt idx="123">
                  <c:v>24.8</c:v>
                </c:pt>
                <c:pt idx="124">
                  <c:v>25</c:v>
                </c:pt>
                <c:pt idx="125">
                  <c:v>25.2</c:v>
                </c:pt>
                <c:pt idx="126">
                  <c:v>25.4</c:v>
                </c:pt>
                <c:pt idx="127">
                  <c:v>25.6</c:v>
                </c:pt>
                <c:pt idx="128">
                  <c:v>25.8</c:v>
                </c:pt>
                <c:pt idx="129">
                  <c:v>26</c:v>
                </c:pt>
                <c:pt idx="130">
                  <c:v>26.2</c:v>
                </c:pt>
                <c:pt idx="131">
                  <c:v>26.4</c:v>
                </c:pt>
                <c:pt idx="132">
                  <c:v>26.6</c:v>
                </c:pt>
                <c:pt idx="133">
                  <c:v>26.8</c:v>
                </c:pt>
                <c:pt idx="134">
                  <c:v>27</c:v>
                </c:pt>
                <c:pt idx="135">
                  <c:v>27.2</c:v>
                </c:pt>
                <c:pt idx="136">
                  <c:v>27.4</c:v>
                </c:pt>
                <c:pt idx="137">
                  <c:v>27.6</c:v>
                </c:pt>
                <c:pt idx="138">
                  <c:v>27.8</c:v>
                </c:pt>
                <c:pt idx="139">
                  <c:v>28</c:v>
                </c:pt>
                <c:pt idx="140">
                  <c:v>28.2</c:v>
                </c:pt>
                <c:pt idx="141">
                  <c:v>28.4</c:v>
                </c:pt>
                <c:pt idx="142">
                  <c:v>28.6</c:v>
                </c:pt>
                <c:pt idx="143">
                  <c:v>28.8</c:v>
                </c:pt>
                <c:pt idx="144">
                  <c:v>29</c:v>
                </c:pt>
                <c:pt idx="145">
                  <c:v>29.2</c:v>
                </c:pt>
                <c:pt idx="146">
                  <c:v>29.4</c:v>
                </c:pt>
                <c:pt idx="147">
                  <c:v>29.6</c:v>
                </c:pt>
                <c:pt idx="148">
                  <c:v>29.8</c:v>
                </c:pt>
                <c:pt idx="149">
                  <c:v>30</c:v>
                </c:pt>
                <c:pt idx="150">
                  <c:v>30.2</c:v>
                </c:pt>
                <c:pt idx="151">
                  <c:v>30.4</c:v>
                </c:pt>
                <c:pt idx="152">
                  <c:v>30.6</c:v>
                </c:pt>
                <c:pt idx="153">
                  <c:v>30.8</c:v>
                </c:pt>
                <c:pt idx="154">
                  <c:v>31</c:v>
                </c:pt>
                <c:pt idx="155">
                  <c:v>31.2</c:v>
                </c:pt>
                <c:pt idx="156">
                  <c:v>31.4</c:v>
                </c:pt>
                <c:pt idx="157">
                  <c:v>31.6</c:v>
                </c:pt>
                <c:pt idx="158">
                  <c:v>31.8</c:v>
                </c:pt>
                <c:pt idx="159">
                  <c:v>32</c:v>
                </c:pt>
                <c:pt idx="160">
                  <c:v>32.200000000000003</c:v>
                </c:pt>
                <c:pt idx="161">
                  <c:v>32.4</c:v>
                </c:pt>
                <c:pt idx="162">
                  <c:v>32.6</c:v>
                </c:pt>
                <c:pt idx="163">
                  <c:v>32.799999999999997</c:v>
                </c:pt>
                <c:pt idx="164">
                  <c:v>33</c:v>
                </c:pt>
                <c:pt idx="165">
                  <c:v>33.200000000000003</c:v>
                </c:pt>
                <c:pt idx="166">
                  <c:v>33.4</c:v>
                </c:pt>
                <c:pt idx="167">
                  <c:v>33.6</c:v>
                </c:pt>
                <c:pt idx="168">
                  <c:v>33.799999999999997</c:v>
                </c:pt>
                <c:pt idx="169">
                  <c:v>34</c:v>
                </c:pt>
                <c:pt idx="170">
                  <c:v>34.200000000000003</c:v>
                </c:pt>
                <c:pt idx="171">
                  <c:v>34.4</c:v>
                </c:pt>
              </c:numCache>
            </c:numRef>
          </c:cat>
          <c:val>
            <c:numRef>
              <c:f>'Conf Append'!$D$3:$D$174</c:f>
              <c:numCache>
                <c:formatCode>General</c:formatCode>
                <c:ptCount val="172"/>
                <c:pt idx="0">
                  <c:v>2.5777589999999999</c:v>
                </c:pt>
                <c:pt idx="1">
                  <c:v>1.16814</c:v>
                </c:pt>
                <c:pt idx="2">
                  <c:v>0.980846</c:v>
                </c:pt>
                <c:pt idx="3">
                  <c:v>1.594354</c:v>
                </c:pt>
                <c:pt idx="4">
                  <c:v>0.899783</c:v>
                </c:pt>
                <c:pt idx="5">
                  <c:v>1.0495350000000001</c:v>
                </c:pt>
                <c:pt idx="6">
                  <c:v>0.931782</c:v>
                </c:pt>
                <c:pt idx="7">
                  <c:v>1.0136970000000001</c:v>
                </c:pt>
                <c:pt idx="8">
                  <c:v>1.129316</c:v>
                </c:pt>
                <c:pt idx="9">
                  <c:v>0.93946099999999999</c:v>
                </c:pt>
                <c:pt idx="10">
                  <c:v>1.011137</c:v>
                </c:pt>
                <c:pt idx="11">
                  <c:v>0.87375899999999995</c:v>
                </c:pt>
                <c:pt idx="12">
                  <c:v>0.89210400000000001</c:v>
                </c:pt>
                <c:pt idx="13">
                  <c:v>1.2662679999999999</c:v>
                </c:pt>
                <c:pt idx="14">
                  <c:v>0.90831700000000004</c:v>
                </c:pt>
                <c:pt idx="15">
                  <c:v>0.90277099999999999</c:v>
                </c:pt>
                <c:pt idx="16">
                  <c:v>0.92452900000000005</c:v>
                </c:pt>
                <c:pt idx="17">
                  <c:v>0.91898299999999999</c:v>
                </c:pt>
                <c:pt idx="18">
                  <c:v>0.94628800000000002</c:v>
                </c:pt>
                <c:pt idx="19">
                  <c:v>1.2602949999999999</c:v>
                </c:pt>
                <c:pt idx="20">
                  <c:v>1.3498889999999999</c:v>
                </c:pt>
                <c:pt idx="21">
                  <c:v>0.99876399999999999</c:v>
                </c:pt>
                <c:pt idx="22">
                  <c:v>1.2453620000000001</c:v>
                </c:pt>
                <c:pt idx="23">
                  <c:v>1.066173</c:v>
                </c:pt>
                <c:pt idx="24">
                  <c:v>1.2671209999999999</c:v>
                </c:pt>
                <c:pt idx="25">
                  <c:v>1.150649</c:v>
                </c:pt>
                <c:pt idx="26">
                  <c:v>1.141262</c:v>
                </c:pt>
                <c:pt idx="27">
                  <c:v>1.271814</c:v>
                </c:pt>
                <c:pt idx="28">
                  <c:v>1.2730939999999999</c:v>
                </c:pt>
                <c:pt idx="29">
                  <c:v>1.1510750000000001</c:v>
                </c:pt>
                <c:pt idx="30">
                  <c:v>1.221897</c:v>
                </c:pt>
                <c:pt idx="31">
                  <c:v>1.207392</c:v>
                </c:pt>
                <c:pt idx="32">
                  <c:v>1.303385</c:v>
                </c:pt>
                <c:pt idx="33">
                  <c:v>1.058921</c:v>
                </c:pt>
                <c:pt idx="34">
                  <c:v>1.0636140000000001</c:v>
                </c:pt>
                <c:pt idx="35">
                  <c:v>1.191179</c:v>
                </c:pt>
                <c:pt idx="36">
                  <c:v>1.1502220000000001</c:v>
                </c:pt>
                <c:pt idx="37">
                  <c:v>1.1502220000000001</c:v>
                </c:pt>
                <c:pt idx="38">
                  <c:v>1.1497949999999999</c:v>
                </c:pt>
                <c:pt idx="39">
                  <c:v>1.745384</c:v>
                </c:pt>
                <c:pt idx="40">
                  <c:v>1.084945</c:v>
                </c:pt>
                <c:pt idx="41">
                  <c:v>1.045695</c:v>
                </c:pt>
                <c:pt idx="42">
                  <c:v>1.22403</c:v>
                </c:pt>
                <c:pt idx="43">
                  <c:v>1.253468</c:v>
                </c:pt>
                <c:pt idx="44">
                  <c:v>1.159181</c:v>
                </c:pt>
                <c:pt idx="45">
                  <c:v>0.97999199999999997</c:v>
                </c:pt>
                <c:pt idx="46">
                  <c:v>1.017963</c:v>
                </c:pt>
                <c:pt idx="47">
                  <c:v>1.2611479999999999</c:v>
                </c:pt>
                <c:pt idx="48">
                  <c:v>1.1984319999999999</c:v>
                </c:pt>
                <c:pt idx="49">
                  <c:v>1.2265900000000001</c:v>
                </c:pt>
                <c:pt idx="50">
                  <c:v>1.222324</c:v>
                </c:pt>
                <c:pt idx="51">
                  <c:v>1.142968</c:v>
                </c:pt>
                <c:pt idx="52">
                  <c:v>1.2794939999999999</c:v>
                </c:pt>
                <c:pt idx="53">
                  <c:v>1.1856329999999999</c:v>
                </c:pt>
                <c:pt idx="54">
                  <c:v>1.041002</c:v>
                </c:pt>
                <c:pt idx="55">
                  <c:v>1.4561230000000001</c:v>
                </c:pt>
                <c:pt idx="56">
                  <c:v>1.1011580000000001</c:v>
                </c:pt>
                <c:pt idx="57">
                  <c:v>1.0448409999999999</c:v>
                </c:pt>
                <c:pt idx="58">
                  <c:v>1.1570480000000001</c:v>
                </c:pt>
                <c:pt idx="59">
                  <c:v>1.177527</c:v>
                </c:pt>
                <c:pt idx="60">
                  <c:v>1.1446750000000001</c:v>
                </c:pt>
                <c:pt idx="61">
                  <c:v>1.291013</c:v>
                </c:pt>
                <c:pt idx="62">
                  <c:v>1.2462150000000001</c:v>
                </c:pt>
                <c:pt idx="63">
                  <c:v>1.285466</c:v>
                </c:pt>
                <c:pt idx="64">
                  <c:v>1.2001390000000001</c:v>
                </c:pt>
                <c:pt idx="65">
                  <c:v>1.0256430000000001</c:v>
                </c:pt>
                <c:pt idx="66">
                  <c:v>1.250909</c:v>
                </c:pt>
                <c:pt idx="67">
                  <c:v>1.2628550000000001</c:v>
                </c:pt>
                <c:pt idx="68">
                  <c:v>0.99919100000000005</c:v>
                </c:pt>
                <c:pt idx="69">
                  <c:v>1.2573080000000001</c:v>
                </c:pt>
                <c:pt idx="70">
                  <c:v>1.2496290000000001</c:v>
                </c:pt>
                <c:pt idx="71">
                  <c:v>1.1139570000000001</c:v>
                </c:pt>
                <c:pt idx="72">
                  <c:v>1.2871729999999999</c:v>
                </c:pt>
                <c:pt idx="73">
                  <c:v>1.0068699999999999</c:v>
                </c:pt>
                <c:pt idx="74">
                  <c:v>1.1399820000000001</c:v>
                </c:pt>
                <c:pt idx="75">
                  <c:v>1.2423759999999999</c:v>
                </c:pt>
                <c:pt idx="76">
                  <c:v>1.291866</c:v>
                </c:pt>
                <c:pt idx="77">
                  <c:v>1.6976009999999999</c:v>
                </c:pt>
                <c:pt idx="78">
                  <c:v>1.2637080000000001</c:v>
                </c:pt>
                <c:pt idx="79">
                  <c:v>1.258589</c:v>
                </c:pt>
                <c:pt idx="80">
                  <c:v>1.255601</c:v>
                </c:pt>
                <c:pt idx="81">
                  <c:v>1.011563</c:v>
                </c:pt>
                <c:pt idx="82">
                  <c:v>1.2206170000000001</c:v>
                </c:pt>
                <c:pt idx="83">
                  <c:v>1.202272</c:v>
                </c:pt>
                <c:pt idx="84">
                  <c:v>1.16814</c:v>
                </c:pt>
                <c:pt idx="85">
                  <c:v>1.2483489999999999</c:v>
                </c:pt>
                <c:pt idx="86">
                  <c:v>0.98596600000000001</c:v>
                </c:pt>
                <c:pt idx="87">
                  <c:v>1.241522</c:v>
                </c:pt>
                <c:pt idx="88">
                  <c:v>1.1873389999999999</c:v>
                </c:pt>
                <c:pt idx="89">
                  <c:v>1.6737089999999999</c:v>
                </c:pt>
                <c:pt idx="90">
                  <c:v>1.198005</c:v>
                </c:pt>
                <c:pt idx="91">
                  <c:v>1.267547</c:v>
                </c:pt>
                <c:pt idx="92">
                  <c:v>0.95183399999999996</c:v>
                </c:pt>
                <c:pt idx="93">
                  <c:v>1.159608</c:v>
                </c:pt>
                <c:pt idx="94">
                  <c:v>1.235549</c:v>
                </c:pt>
                <c:pt idx="95">
                  <c:v>1.1497949999999999</c:v>
                </c:pt>
                <c:pt idx="96">
                  <c:v>1.2496290000000001</c:v>
                </c:pt>
                <c:pt idx="97">
                  <c:v>1.2236039999999999</c:v>
                </c:pt>
                <c:pt idx="98">
                  <c:v>1.066173</c:v>
                </c:pt>
                <c:pt idx="99">
                  <c:v>1.17326</c:v>
                </c:pt>
                <c:pt idx="100">
                  <c:v>1.1950190000000001</c:v>
                </c:pt>
                <c:pt idx="101">
                  <c:v>1.0154030000000001</c:v>
                </c:pt>
                <c:pt idx="102">
                  <c:v>0.98425799999999997</c:v>
                </c:pt>
                <c:pt idx="103">
                  <c:v>0.99151199999999995</c:v>
                </c:pt>
                <c:pt idx="104">
                  <c:v>1.8038339999999999</c:v>
                </c:pt>
                <c:pt idx="105">
                  <c:v>1.2376830000000001</c:v>
                </c:pt>
                <c:pt idx="106">
                  <c:v>1.2005650000000001</c:v>
                </c:pt>
                <c:pt idx="107">
                  <c:v>1.2372559999999999</c:v>
                </c:pt>
                <c:pt idx="108">
                  <c:v>0.97871300000000006</c:v>
                </c:pt>
                <c:pt idx="109">
                  <c:v>1.2052579999999999</c:v>
                </c:pt>
                <c:pt idx="110">
                  <c:v>1.2756540000000001</c:v>
                </c:pt>
                <c:pt idx="111">
                  <c:v>1.5448630000000001</c:v>
                </c:pt>
                <c:pt idx="112">
                  <c:v>1.1835</c:v>
                </c:pt>
                <c:pt idx="113">
                  <c:v>1.201419</c:v>
                </c:pt>
                <c:pt idx="114">
                  <c:v>1.2317100000000001</c:v>
                </c:pt>
                <c:pt idx="115">
                  <c:v>1.269255</c:v>
                </c:pt>
                <c:pt idx="116">
                  <c:v>1.244936</c:v>
                </c:pt>
                <c:pt idx="117">
                  <c:v>1.0875060000000001</c:v>
                </c:pt>
                <c:pt idx="118">
                  <c:v>1.253895</c:v>
                </c:pt>
                <c:pt idx="119">
                  <c:v>1.007298</c:v>
                </c:pt>
                <c:pt idx="120">
                  <c:v>1.154488</c:v>
                </c:pt>
                <c:pt idx="121">
                  <c:v>1.50604</c:v>
                </c:pt>
                <c:pt idx="122">
                  <c:v>1.201419</c:v>
                </c:pt>
                <c:pt idx="123">
                  <c:v>1.2573080000000001</c:v>
                </c:pt>
                <c:pt idx="124">
                  <c:v>1.185206</c:v>
                </c:pt>
                <c:pt idx="125">
                  <c:v>1.202272</c:v>
                </c:pt>
                <c:pt idx="126">
                  <c:v>1.1873400000000001</c:v>
                </c:pt>
                <c:pt idx="127">
                  <c:v>1.0870789999999999</c:v>
                </c:pt>
                <c:pt idx="128">
                  <c:v>1.2432300000000001</c:v>
                </c:pt>
                <c:pt idx="129">
                  <c:v>1.259868</c:v>
                </c:pt>
                <c:pt idx="130">
                  <c:v>1.1864859999999999</c:v>
                </c:pt>
                <c:pt idx="131">
                  <c:v>1.2496290000000001</c:v>
                </c:pt>
                <c:pt idx="132">
                  <c:v>1.233843</c:v>
                </c:pt>
                <c:pt idx="133">
                  <c:v>1.021803</c:v>
                </c:pt>
                <c:pt idx="134">
                  <c:v>1.127183</c:v>
                </c:pt>
                <c:pt idx="135">
                  <c:v>1.333677</c:v>
                </c:pt>
                <c:pt idx="136">
                  <c:v>1.2854669999999999</c:v>
                </c:pt>
                <c:pt idx="137">
                  <c:v>1.4219919999999999</c:v>
                </c:pt>
                <c:pt idx="138">
                  <c:v>1.0512410000000001</c:v>
                </c:pt>
                <c:pt idx="139">
                  <c:v>1.28504</c:v>
                </c:pt>
                <c:pt idx="140">
                  <c:v>1.2786409999999999</c:v>
                </c:pt>
                <c:pt idx="141">
                  <c:v>1.3443430000000001</c:v>
                </c:pt>
                <c:pt idx="142">
                  <c:v>1.369942</c:v>
                </c:pt>
                <c:pt idx="143">
                  <c:v>1.3434900000000001</c:v>
                </c:pt>
                <c:pt idx="144">
                  <c:v>1.4428970000000001</c:v>
                </c:pt>
                <c:pt idx="145">
                  <c:v>1.3238650000000001</c:v>
                </c:pt>
                <c:pt idx="146">
                  <c:v>1.370795</c:v>
                </c:pt>
                <c:pt idx="147">
                  <c:v>1.295706</c:v>
                </c:pt>
                <c:pt idx="148">
                  <c:v>1.2748010000000001</c:v>
                </c:pt>
                <c:pt idx="149">
                  <c:v>1.3362369999999999</c:v>
                </c:pt>
                <c:pt idx="150">
                  <c:v>1.576862</c:v>
                </c:pt>
                <c:pt idx="151">
                  <c:v>1.3682350000000001</c:v>
                </c:pt>
                <c:pt idx="152">
                  <c:v>1.376341</c:v>
                </c:pt>
                <c:pt idx="153">
                  <c:v>1.140409</c:v>
                </c:pt>
                <c:pt idx="154">
                  <c:v>1.2743739999999999</c:v>
                </c:pt>
                <c:pt idx="155">
                  <c:v>1.5359050000000001</c:v>
                </c:pt>
                <c:pt idx="156">
                  <c:v>1.353729</c:v>
                </c:pt>
                <c:pt idx="157">
                  <c:v>1.4104719999999999</c:v>
                </c:pt>
                <c:pt idx="158">
                  <c:v>1.4151659999999999</c:v>
                </c:pt>
                <c:pt idx="159">
                  <c:v>1.497506</c:v>
                </c:pt>
                <c:pt idx="160">
                  <c:v>1.351596</c:v>
                </c:pt>
                <c:pt idx="161">
                  <c:v>1.3686609999999999</c:v>
                </c:pt>
                <c:pt idx="162">
                  <c:v>1.3707940000000001</c:v>
                </c:pt>
                <c:pt idx="163">
                  <c:v>1.3170379999999999</c:v>
                </c:pt>
                <c:pt idx="164">
                  <c:v>1.212512</c:v>
                </c:pt>
                <c:pt idx="165">
                  <c:v>1.3626879999999999</c:v>
                </c:pt>
                <c:pt idx="166">
                  <c:v>1.252616</c:v>
                </c:pt>
                <c:pt idx="167">
                  <c:v>1.284187</c:v>
                </c:pt>
                <c:pt idx="168">
                  <c:v>1.4633750000000001</c:v>
                </c:pt>
                <c:pt idx="169">
                  <c:v>1.406633</c:v>
                </c:pt>
                <c:pt idx="170">
                  <c:v>1.3737809999999999</c:v>
                </c:pt>
                <c:pt idx="171">
                  <c:v>1.3417840000000001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E4-4BDF-9FDC-8B06E6A771F1}"/>
            </c:ext>
          </c:extLst>
        </c:ser>
        <c:ser>
          <c:idx val="1"/>
          <c:order val="1"/>
          <c:tx>
            <c:strRef>
              <c:f>'Conf Append'!$E$1</c:f>
              <c:strCache>
                <c:ptCount val="1"/>
                <c:pt idx="0">
                  <c:v>XMISave</c:v>
                </c:pt>
              </c:strCache>
            </c:strRef>
          </c:tx>
          <c:spPr>
            <a:ln w="15875" cap="rnd">
              <a:solidFill>
                <a:srgbClr val="0066CC"/>
              </a:solidFill>
              <a:round/>
            </a:ln>
            <a:effectLst/>
          </c:spPr>
          <c:marker>
            <c:symbol val="none"/>
          </c:marker>
          <c:cat>
            <c:numRef>
              <c:f>'Conf Append'!$C$3:$C$174</c:f>
              <c:numCache>
                <c:formatCode>0</c:formatCode>
                <c:ptCount val="172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4.5999999999999996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8.1999999999999993</c:v>
                </c:pt>
                <c:pt idx="41">
                  <c:v>8.4</c:v>
                </c:pt>
                <c:pt idx="42">
                  <c:v>8.6</c:v>
                </c:pt>
                <c:pt idx="43">
                  <c:v>8.8000000000000007</c:v>
                </c:pt>
                <c:pt idx="44">
                  <c:v>9</c:v>
                </c:pt>
                <c:pt idx="45">
                  <c:v>9.1999999999999993</c:v>
                </c:pt>
                <c:pt idx="46">
                  <c:v>9.4</c:v>
                </c:pt>
                <c:pt idx="47">
                  <c:v>9.6</c:v>
                </c:pt>
                <c:pt idx="48">
                  <c:v>9.8000000000000007</c:v>
                </c:pt>
                <c:pt idx="49">
                  <c:v>10</c:v>
                </c:pt>
                <c:pt idx="50">
                  <c:v>10.199999999999999</c:v>
                </c:pt>
                <c:pt idx="51">
                  <c:v>10.4</c:v>
                </c:pt>
                <c:pt idx="52">
                  <c:v>10.6</c:v>
                </c:pt>
                <c:pt idx="53">
                  <c:v>10.8</c:v>
                </c:pt>
                <c:pt idx="54">
                  <c:v>11</c:v>
                </c:pt>
                <c:pt idx="55">
                  <c:v>11.2</c:v>
                </c:pt>
                <c:pt idx="56">
                  <c:v>11.4</c:v>
                </c:pt>
                <c:pt idx="57">
                  <c:v>11.6</c:v>
                </c:pt>
                <c:pt idx="58">
                  <c:v>11.8</c:v>
                </c:pt>
                <c:pt idx="59">
                  <c:v>12</c:v>
                </c:pt>
                <c:pt idx="60">
                  <c:v>12.2</c:v>
                </c:pt>
                <c:pt idx="61">
                  <c:v>12.4</c:v>
                </c:pt>
                <c:pt idx="62">
                  <c:v>12.6</c:v>
                </c:pt>
                <c:pt idx="63">
                  <c:v>12.8</c:v>
                </c:pt>
                <c:pt idx="64">
                  <c:v>13</c:v>
                </c:pt>
                <c:pt idx="65">
                  <c:v>13.2</c:v>
                </c:pt>
                <c:pt idx="66">
                  <c:v>13.4</c:v>
                </c:pt>
                <c:pt idx="67">
                  <c:v>13.6</c:v>
                </c:pt>
                <c:pt idx="68">
                  <c:v>13.8</c:v>
                </c:pt>
                <c:pt idx="69">
                  <c:v>14</c:v>
                </c:pt>
                <c:pt idx="70">
                  <c:v>14.2</c:v>
                </c:pt>
                <c:pt idx="71">
                  <c:v>14.4</c:v>
                </c:pt>
                <c:pt idx="72">
                  <c:v>14.6</c:v>
                </c:pt>
                <c:pt idx="73">
                  <c:v>14.8</c:v>
                </c:pt>
                <c:pt idx="74">
                  <c:v>15</c:v>
                </c:pt>
                <c:pt idx="75">
                  <c:v>15.2</c:v>
                </c:pt>
                <c:pt idx="76">
                  <c:v>15.4</c:v>
                </c:pt>
                <c:pt idx="77">
                  <c:v>15.6</c:v>
                </c:pt>
                <c:pt idx="78">
                  <c:v>15.8</c:v>
                </c:pt>
                <c:pt idx="79">
                  <c:v>16</c:v>
                </c:pt>
                <c:pt idx="80">
                  <c:v>16.2</c:v>
                </c:pt>
                <c:pt idx="81">
                  <c:v>16.399999999999999</c:v>
                </c:pt>
                <c:pt idx="82">
                  <c:v>16.600000000000001</c:v>
                </c:pt>
                <c:pt idx="83">
                  <c:v>16.8</c:v>
                </c:pt>
                <c:pt idx="84">
                  <c:v>17</c:v>
                </c:pt>
                <c:pt idx="85">
                  <c:v>17.2</c:v>
                </c:pt>
                <c:pt idx="86">
                  <c:v>17.399999999999999</c:v>
                </c:pt>
                <c:pt idx="87">
                  <c:v>17.600000000000001</c:v>
                </c:pt>
                <c:pt idx="88">
                  <c:v>17.8</c:v>
                </c:pt>
                <c:pt idx="89">
                  <c:v>18</c:v>
                </c:pt>
                <c:pt idx="90">
                  <c:v>18.2</c:v>
                </c:pt>
                <c:pt idx="91">
                  <c:v>18.399999999999999</c:v>
                </c:pt>
                <c:pt idx="92">
                  <c:v>18.600000000000001</c:v>
                </c:pt>
                <c:pt idx="93">
                  <c:v>18.8</c:v>
                </c:pt>
                <c:pt idx="94">
                  <c:v>19</c:v>
                </c:pt>
                <c:pt idx="95">
                  <c:v>19.2</c:v>
                </c:pt>
                <c:pt idx="96">
                  <c:v>19.399999999999999</c:v>
                </c:pt>
                <c:pt idx="97">
                  <c:v>19.600000000000001</c:v>
                </c:pt>
                <c:pt idx="98">
                  <c:v>19.8</c:v>
                </c:pt>
                <c:pt idx="99">
                  <c:v>20</c:v>
                </c:pt>
                <c:pt idx="100">
                  <c:v>20.2</c:v>
                </c:pt>
                <c:pt idx="101">
                  <c:v>20.399999999999999</c:v>
                </c:pt>
                <c:pt idx="102">
                  <c:v>20.6</c:v>
                </c:pt>
                <c:pt idx="103">
                  <c:v>20.8</c:v>
                </c:pt>
                <c:pt idx="104">
                  <c:v>21</c:v>
                </c:pt>
                <c:pt idx="105">
                  <c:v>21.2</c:v>
                </c:pt>
                <c:pt idx="106">
                  <c:v>21.4</c:v>
                </c:pt>
                <c:pt idx="107">
                  <c:v>21.6</c:v>
                </c:pt>
                <c:pt idx="108">
                  <c:v>21.8</c:v>
                </c:pt>
                <c:pt idx="109">
                  <c:v>22</c:v>
                </c:pt>
                <c:pt idx="110">
                  <c:v>22.2</c:v>
                </c:pt>
                <c:pt idx="111">
                  <c:v>22.4</c:v>
                </c:pt>
                <c:pt idx="112">
                  <c:v>22.6</c:v>
                </c:pt>
                <c:pt idx="113">
                  <c:v>22.8</c:v>
                </c:pt>
                <c:pt idx="114">
                  <c:v>23</c:v>
                </c:pt>
                <c:pt idx="115">
                  <c:v>23.2</c:v>
                </c:pt>
                <c:pt idx="116">
                  <c:v>23.4</c:v>
                </c:pt>
                <c:pt idx="117">
                  <c:v>23.6</c:v>
                </c:pt>
                <c:pt idx="118">
                  <c:v>23.8</c:v>
                </c:pt>
                <c:pt idx="119">
                  <c:v>24</c:v>
                </c:pt>
                <c:pt idx="120">
                  <c:v>24.2</c:v>
                </c:pt>
                <c:pt idx="121">
                  <c:v>24.4</c:v>
                </c:pt>
                <c:pt idx="122">
                  <c:v>24.6</c:v>
                </c:pt>
                <c:pt idx="123">
                  <c:v>24.8</c:v>
                </c:pt>
                <c:pt idx="124">
                  <c:v>25</c:v>
                </c:pt>
                <c:pt idx="125">
                  <c:v>25.2</c:v>
                </c:pt>
                <c:pt idx="126">
                  <c:v>25.4</c:v>
                </c:pt>
                <c:pt idx="127">
                  <c:v>25.6</c:v>
                </c:pt>
                <c:pt idx="128">
                  <c:v>25.8</c:v>
                </c:pt>
                <c:pt idx="129">
                  <c:v>26</c:v>
                </c:pt>
                <c:pt idx="130">
                  <c:v>26.2</c:v>
                </c:pt>
                <c:pt idx="131">
                  <c:v>26.4</c:v>
                </c:pt>
                <c:pt idx="132">
                  <c:v>26.6</c:v>
                </c:pt>
                <c:pt idx="133">
                  <c:v>26.8</c:v>
                </c:pt>
                <c:pt idx="134">
                  <c:v>27</c:v>
                </c:pt>
                <c:pt idx="135">
                  <c:v>27.2</c:v>
                </c:pt>
                <c:pt idx="136">
                  <c:v>27.4</c:v>
                </c:pt>
                <c:pt idx="137">
                  <c:v>27.6</c:v>
                </c:pt>
                <c:pt idx="138">
                  <c:v>27.8</c:v>
                </c:pt>
                <c:pt idx="139">
                  <c:v>28</c:v>
                </c:pt>
                <c:pt idx="140">
                  <c:v>28.2</c:v>
                </c:pt>
                <c:pt idx="141">
                  <c:v>28.4</c:v>
                </c:pt>
                <c:pt idx="142">
                  <c:v>28.6</c:v>
                </c:pt>
                <c:pt idx="143">
                  <c:v>28.8</c:v>
                </c:pt>
                <c:pt idx="144">
                  <c:v>29</c:v>
                </c:pt>
                <c:pt idx="145">
                  <c:v>29.2</c:v>
                </c:pt>
                <c:pt idx="146">
                  <c:v>29.4</c:v>
                </c:pt>
                <c:pt idx="147">
                  <c:v>29.6</c:v>
                </c:pt>
                <c:pt idx="148">
                  <c:v>29.8</c:v>
                </c:pt>
                <c:pt idx="149">
                  <c:v>30</c:v>
                </c:pt>
                <c:pt idx="150">
                  <c:v>30.2</c:v>
                </c:pt>
                <c:pt idx="151">
                  <c:v>30.4</c:v>
                </c:pt>
                <c:pt idx="152">
                  <c:v>30.6</c:v>
                </c:pt>
                <c:pt idx="153">
                  <c:v>30.8</c:v>
                </c:pt>
                <c:pt idx="154">
                  <c:v>31</c:v>
                </c:pt>
                <c:pt idx="155">
                  <c:v>31.2</c:v>
                </c:pt>
                <c:pt idx="156">
                  <c:v>31.4</c:v>
                </c:pt>
                <c:pt idx="157">
                  <c:v>31.6</c:v>
                </c:pt>
                <c:pt idx="158">
                  <c:v>31.8</c:v>
                </c:pt>
                <c:pt idx="159">
                  <c:v>32</c:v>
                </c:pt>
                <c:pt idx="160">
                  <c:v>32.200000000000003</c:v>
                </c:pt>
                <c:pt idx="161">
                  <c:v>32.4</c:v>
                </c:pt>
                <c:pt idx="162">
                  <c:v>32.6</c:v>
                </c:pt>
                <c:pt idx="163">
                  <c:v>32.799999999999997</c:v>
                </c:pt>
                <c:pt idx="164">
                  <c:v>33</c:v>
                </c:pt>
                <c:pt idx="165">
                  <c:v>33.200000000000003</c:v>
                </c:pt>
                <c:pt idx="166">
                  <c:v>33.4</c:v>
                </c:pt>
                <c:pt idx="167">
                  <c:v>33.6</c:v>
                </c:pt>
                <c:pt idx="168">
                  <c:v>33.799999999999997</c:v>
                </c:pt>
                <c:pt idx="169">
                  <c:v>34</c:v>
                </c:pt>
                <c:pt idx="170">
                  <c:v>34.200000000000003</c:v>
                </c:pt>
                <c:pt idx="171">
                  <c:v>34.4</c:v>
                </c:pt>
              </c:numCache>
            </c:numRef>
          </c:cat>
          <c:val>
            <c:numRef>
              <c:f>'Conf Append'!$E$3:$E$174</c:f>
              <c:numCache>
                <c:formatCode>General</c:formatCode>
                <c:ptCount val="172"/>
                <c:pt idx="0">
                  <c:v>0.980846</c:v>
                </c:pt>
                <c:pt idx="1">
                  <c:v>1.257735</c:v>
                </c:pt>
                <c:pt idx="2">
                  <c:v>1.6118459999999999</c:v>
                </c:pt>
                <c:pt idx="3">
                  <c:v>3.670385</c:v>
                </c:pt>
                <c:pt idx="4">
                  <c:v>3.309447</c:v>
                </c:pt>
                <c:pt idx="5">
                  <c:v>3.896077</c:v>
                </c:pt>
                <c:pt idx="6">
                  <c:v>3.7766190000000002</c:v>
                </c:pt>
                <c:pt idx="7">
                  <c:v>6.537833</c:v>
                </c:pt>
                <c:pt idx="8">
                  <c:v>6.4038680000000001</c:v>
                </c:pt>
                <c:pt idx="9">
                  <c:v>5.5394940000000004</c:v>
                </c:pt>
                <c:pt idx="10">
                  <c:v>6.5523379999999998</c:v>
                </c:pt>
                <c:pt idx="11">
                  <c:v>6.7891240000000002</c:v>
                </c:pt>
                <c:pt idx="12">
                  <c:v>7.4384699999999997</c:v>
                </c:pt>
                <c:pt idx="13">
                  <c:v>11.783372999999999</c:v>
                </c:pt>
                <c:pt idx="14">
                  <c:v>8.610023</c:v>
                </c:pt>
                <c:pt idx="15">
                  <c:v>9.36219</c:v>
                </c:pt>
                <c:pt idx="16">
                  <c:v>9.9611929999999997</c:v>
                </c:pt>
                <c:pt idx="17">
                  <c:v>10.683494</c:v>
                </c:pt>
                <c:pt idx="18">
                  <c:v>11.210395</c:v>
                </c:pt>
                <c:pt idx="19">
                  <c:v>15.475942999999999</c:v>
                </c:pt>
                <c:pt idx="20">
                  <c:v>16.780608000000001</c:v>
                </c:pt>
                <c:pt idx="21">
                  <c:v>12.899889999999999</c:v>
                </c:pt>
                <c:pt idx="22">
                  <c:v>19.760688999999999</c:v>
                </c:pt>
                <c:pt idx="23">
                  <c:v>16.598433</c:v>
                </c:pt>
                <c:pt idx="24">
                  <c:v>22.034254000000001</c:v>
                </c:pt>
                <c:pt idx="25">
                  <c:v>22.094411000000001</c:v>
                </c:pt>
                <c:pt idx="26">
                  <c:v>22.298344</c:v>
                </c:pt>
                <c:pt idx="27">
                  <c:v>24.800162</c:v>
                </c:pt>
                <c:pt idx="28">
                  <c:v>25.383378</c:v>
                </c:pt>
                <c:pt idx="29">
                  <c:v>25.939717000000002</c:v>
                </c:pt>
                <c:pt idx="30">
                  <c:v>26.758438999999999</c:v>
                </c:pt>
                <c:pt idx="31">
                  <c:v>29.368196999999999</c:v>
                </c:pt>
                <c:pt idx="32">
                  <c:v>30.924579999999999</c:v>
                </c:pt>
                <c:pt idx="33">
                  <c:v>24.225904</c:v>
                </c:pt>
                <c:pt idx="34">
                  <c:v>25.287385</c:v>
                </c:pt>
                <c:pt idx="35">
                  <c:v>26.982426</c:v>
                </c:pt>
                <c:pt idx="36">
                  <c:v>32.437871999999999</c:v>
                </c:pt>
                <c:pt idx="37">
                  <c:v>27.454288999999999</c:v>
                </c:pt>
                <c:pt idx="38">
                  <c:v>29.864806000000002</c:v>
                </c:pt>
                <c:pt idx="39">
                  <c:v>38.924081999999999</c:v>
                </c:pt>
                <c:pt idx="40">
                  <c:v>32.033417999999998</c:v>
                </c:pt>
                <c:pt idx="41">
                  <c:v>31.809004999999999</c:v>
                </c:pt>
                <c:pt idx="42">
                  <c:v>38.617328000000001</c:v>
                </c:pt>
                <c:pt idx="43">
                  <c:v>40.454439999999998</c:v>
                </c:pt>
                <c:pt idx="44">
                  <c:v>38.605808000000003</c:v>
                </c:pt>
                <c:pt idx="45">
                  <c:v>31.941690000000001</c:v>
                </c:pt>
                <c:pt idx="46">
                  <c:v>32.612367999999996</c:v>
                </c:pt>
                <c:pt idx="47">
                  <c:v>42.088045000000001</c:v>
                </c:pt>
                <c:pt idx="48">
                  <c:v>44.690123</c:v>
                </c:pt>
                <c:pt idx="49">
                  <c:v>47.717561000000003</c:v>
                </c:pt>
                <c:pt idx="50">
                  <c:v>42.103831</c:v>
                </c:pt>
                <c:pt idx="51">
                  <c:v>41.629832999999998</c:v>
                </c:pt>
                <c:pt idx="52">
                  <c:v>48.784160999999997</c:v>
                </c:pt>
                <c:pt idx="53">
                  <c:v>49.076836</c:v>
                </c:pt>
                <c:pt idx="54">
                  <c:v>41.012484999999998</c:v>
                </c:pt>
                <c:pt idx="55">
                  <c:v>45.389386000000002</c:v>
                </c:pt>
                <c:pt idx="56">
                  <c:v>46.039158999999998</c:v>
                </c:pt>
                <c:pt idx="57">
                  <c:v>46.834415999999997</c:v>
                </c:pt>
                <c:pt idx="58">
                  <c:v>51.560735000000001</c:v>
                </c:pt>
                <c:pt idx="59">
                  <c:v>49.338794</c:v>
                </c:pt>
                <c:pt idx="60">
                  <c:v>59.010297000000001</c:v>
                </c:pt>
                <c:pt idx="61">
                  <c:v>70.057289999999995</c:v>
                </c:pt>
                <c:pt idx="62">
                  <c:v>61.031717999999998</c:v>
                </c:pt>
                <c:pt idx="63">
                  <c:v>63.976388</c:v>
                </c:pt>
                <c:pt idx="64">
                  <c:v>60.331601999999997</c:v>
                </c:pt>
                <c:pt idx="65">
                  <c:v>47.478642000000001</c:v>
                </c:pt>
                <c:pt idx="66">
                  <c:v>63.178997000000003</c:v>
                </c:pt>
                <c:pt idx="67">
                  <c:v>64.259676999999996</c:v>
                </c:pt>
                <c:pt idx="68">
                  <c:v>83.260093999999995</c:v>
                </c:pt>
                <c:pt idx="69">
                  <c:v>63.760935000000003</c:v>
                </c:pt>
                <c:pt idx="70">
                  <c:v>68.136128999999997</c:v>
                </c:pt>
                <c:pt idx="71">
                  <c:v>72.578732000000002</c:v>
                </c:pt>
                <c:pt idx="72">
                  <c:v>67.118165000000005</c:v>
                </c:pt>
                <c:pt idx="73">
                  <c:v>51.202356999999999</c:v>
                </c:pt>
                <c:pt idx="74">
                  <c:v>67.908728999999994</c:v>
                </c:pt>
                <c:pt idx="75">
                  <c:v>69.464258999999998</c:v>
                </c:pt>
                <c:pt idx="76">
                  <c:v>72.388450000000006</c:v>
                </c:pt>
                <c:pt idx="77">
                  <c:v>75.649687</c:v>
                </c:pt>
                <c:pt idx="78">
                  <c:v>73.348391000000007</c:v>
                </c:pt>
                <c:pt idx="79">
                  <c:v>80.709211999999994</c:v>
                </c:pt>
                <c:pt idx="80">
                  <c:v>63.637636000000001</c:v>
                </c:pt>
                <c:pt idx="81">
                  <c:v>57.048180000000002</c:v>
                </c:pt>
                <c:pt idx="82">
                  <c:v>105.103212</c:v>
                </c:pt>
                <c:pt idx="83">
                  <c:v>81.809944000000002</c:v>
                </c:pt>
                <c:pt idx="84">
                  <c:v>72.816798000000006</c:v>
                </c:pt>
                <c:pt idx="85">
                  <c:v>78.814503000000002</c:v>
                </c:pt>
                <c:pt idx="86">
                  <c:v>101.564233</c:v>
                </c:pt>
                <c:pt idx="87">
                  <c:v>89.989913999999999</c:v>
                </c:pt>
                <c:pt idx="88">
                  <c:v>83.519490000000005</c:v>
                </c:pt>
                <c:pt idx="89">
                  <c:v>93.221286000000006</c:v>
                </c:pt>
                <c:pt idx="90">
                  <c:v>80.784727000000004</c:v>
                </c:pt>
                <c:pt idx="91">
                  <c:v>95.224361000000002</c:v>
                </c:pt>
                <c:pt idx="92">
                  <c:v>79.047449</c:v>
                </c:pt>
                <c:pt idx="93">
                  <c:v>87.368637000000007</c:v>
                </c:pt>
                <c:pt idx="94">
                  <c:v>97.404919000000007</c:v>
                </c:pt>
                <c:pt idx="95">
                  <c:v>92.689693000000005</c:v>
                </c:pt>
                <c:pt idx="96">
                  <c:v>92.273719</c:v>
                </c:pt>
                <c:pt idx="97">
                  <c:v>100.567176</c:v>
                </c:pt>
                <c:pt idx="98">
                  <c:v>94.749510999999998</c:v>
                </c:pt>
                <c:pt idx="99">
                  <c:v>104.01656</c:v>
                </c:pt>
                <c:pt idx="100">
                  <c:v>81.298401999999996</c:v>
                </c:pt>
                <c:pt idx="101">
                  <c:v>81.321440999999993</c:v>
                </c:pt>
                <c:pt idx="102">
                  <c:v>74.345449000000002</c:v>
                </c:pt>
                <c:pt idx="103">
                  <c:v>80.346141000000003</c:v>
                </c:pt>
                <c:pt idx="104">
                  <c:v>98.126794000000004</c:v>
                </c:pt>
                <c:pt idx="105">
                  <c:v>88.611440000000002</c:v>
                </c:pt>
                <c:pt idx="106">
                  <c:v>104.10914099999999</c:v>
                </c:pt>
                <c:pt idx="107">
                  <c:v>106.27348600000001</c:v>
                </c:pt>
                <c:pt idx="108">
                  <c:v>75.995693000000003</c:v>
                </c:pt>
                <c:pt idx="109">
                  <c:v>106.775215</c:v>
                </c:pt>
                <c:pt idx="110">
                  <c:v>106.249168</c:v>
                </c:pt>
                <c:pt idx="111">
                  <c:v>109.573121</c:v>
                </c:pt>
                <c:pt idx="112">
                  <c:v>109.238635</c:v>
                </c:pt>
                <c:pt idx="113">
                  <c:v>122.259264</c:v>
                </c:pt>
                <c:pt idx="114">
                  <c:v>110.378191</c:v>
                </c:pt>
                <c:pt idx="115">
                  <c:v>119.29283599999999</c:v>
                </c:pt>
                <c:pt idx="116">
                  <c:v>112.134668</c:v>
                </c:pt>
                <c:pt idx="117">
                  <c:v>110.117514</c:v>
                </c:pt>
                <c:pt idx="118">
                  <c:v>112.614638</c:v>
                </c:pt>
                <c:pt idx="119">
                  <c:v>97.837531999999996</c:v>
                </c:pt>
                <c:pt idx="120">
                  <c:v>139.82489000000001</c:v>
                </c:pt>
                <c:pt idx="121">
                  <c:v>118.65927600000001</c:v>
                </c:pt>
                <c:pt idx="122">
                  <c:v>118.866196</c:v>
                </c:pt>
                <c:pt idx="123">
                  <c:v>122.962367</c:v>
                </c:pt>
                <c:pt idx="124">
                  <c:v>98.936131000000003</c:v>
                </c:pt>
                <c:pt idx="125">
                  <c:v>131.14831000000001</c:v>
                </c:pt>
                <c:pt idx="126">
                  <c:v>118.87302099999999</c:v>
                </c:pt>
                <c:pt idx="127">
                  <c:v>105.929188</c:v>
                </c:pt>
                <c:pt idx="128">
                  <c:v>119.791151</c:v>
                </c:pt>
                <c:pt idx="129">
                  <c:v>134.816135</c:v>
                </c:pt>
                <c:pt idx="130">
                  <c:v>135.52051800000001</c:v>
                </c:pt>
                <c:pt idx="131">
                  <c:v>132.888149</c:v>
                </c:pt>
                <c:pt idx="132">
                  <c:v>134.675344</c:v>
                </c:pt>
                <c:pt idx="133">
                  <c:v>93.738373999999993</c:v>
                </c:pt>
                <c:pt idx="134">
                  <c:v>132.96963700000001</c:v>
                </c:pt>
                <c:pt idx="135">
                  <c:v>135.480414</c:v>
                </c:pt>
                <c:pt idx="136">
                  <c:v>120.74981099999999</c:v>
                </c:pt>
                <c:pt idx="137">
                  <c:v>121.62015700000001</c:v>
                </c:pt>
                <c:pt idx="138">
                  <c:v>100.131576</c:v>
                </c:pt>
                <c:pt idx="139">
                  <c:v>129.46692200000001</c:v>
                </c:pt>
                <c:pt idx="140">
                  <c:v>134.523887</c:v>
                </c:pt>
                <c:pt idx="141">
                  <c:v>137.5189</c:v>
                </c:pt>
                <c:pt idx="142">
                  <c:v>145.81022300000001</c:v>
                </c:pt>
                <c:pt idx="143">
                  <c:v>151.617222</c:v>
                </c:pt>
                <c:pt idx="144">
                  <c:v>143.73846</c:v>
                </c:pt>
                <c:pt idx="145">
                  <c:v>142.91802999999999</c:v>
                </c:pt>
                <c:pt idx="146">
                  <c:v>152.45343600000001</c:v>
                </c:pt>
                <c:pt idx="147">
                  <c:v>144.60709900000001</c:v>
                </c:pt>
                <c:pt idx="148">
                  <c:v>134.03964999999999</c:v>
                </c:pt>
                <c:pt idx="149">
                  <c:v>140.13420400000001</c:v>
                </c:pt>
                <c:pt idx="150">
                  <c:v>142.347613</c:v>
                </c:pt>
                <c:pt idx="151">
                  <c:v>160.196528</c:v>
                </c:pt>
                <c:pt idx="152">
                  <c:v>160.12783899999999</c:v>
                </c:pt>
                <c:pt idx="153">
                  <c:v>148.202822</c:v>
                </c:pt>
                <c:pt idx="154">
                  <c:v>159.40340399999999</c:v>
                </c:pt>
                <c:pt idx="155">
                  <c:v>148.203248</c:v>
                </c:pt>
                <c:pt idx="156">
                  <c:v>150.254107</c:v>
                </c:pt>
                <c:pt idx="157">
                  <c:v>154.490217</c:v>
                </c:pt>
                <c:pt idx="158">
                  <c:v>152.79261600000001</c:v>
                </c:pt>
                <c:pt idx="159">
                  <c:v>165.10459499999999</c:v>
                </c:pt>
                <c:pt idx="160">
                  <c:v>157.116186</c:v>
                </c:pt>
                <c:pt idx="161">
                  <c:v>158.14353500000001</c:v>
                </c:pt>
                <c:pt idx="162">
                  <c:v>156.20018999999999</c:v>
                </c:pt>
                <c:pt idx="163">
                  <c:v>160.890244</c:v>
                </c:pt>
                <c:pt idx="164">
                  <c:v>169.80190300000001</c:v>
                </c:pt>
                <c:pt idx="165">
                  <c:v>152.43765099999999</c:v>
                </c:pt>
                <c:pt idx="166">
                  <c:v>168.99384599999999</c:v>
                </c:pt>
                <c:pt idx="167">
                  <c:v>177.99467200000001</c:v>
                </c:pt>
                <c:pt idx="168">
                  <c:v>159.174724</c:v>
                </c:pt>
                <c:pt idx="169">
                  <c:v>176.125562</c:v>
                </c:pt>
                <c:pt idx="170">
                  <c:v>166.91397499999999</c:v>
                </c:pt>
                <c:pt idx="171">
                  <c:v>177.870946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E4-4BDF-9FDC-8B06E6A77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617232"/>
        <c:axId val="386619856"/>
      </c:lineChart>
      <c:catAx>
        <c:axId val="38661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Number of Nodes (×1000)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86619856"/>
        <c:crosses val="autoZero"/>
        <c:auto val="1"/>
        <c:lblAlgn val="ctr"/>
        <c:lblOffset val="100"/>
        <c:noMultiLvlLbl val="0"/>
      </c:catAx>
      <c:valAx>
        <c:axId val="3866198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Time (miliseconds)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8661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cmr10" panose="020B0500000000000000" pitchFamily="34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id-ID"/>
    </a:p>
  </c:txPr>
  <c:printSettings>
    <c:headerFooter/>
    <c:pageMargins b="0" l="0" r="0" t="0" header="0" footer="0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Create!$D$1</c:f>
              <c:strCache>
                <c:ptCount val="1"/>
                <c:pt idx="0">
                  <c:v>LoaXMI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Create!$A$2:$A$21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Create!$D$2:$D$21</c:f>
              <c:numCache>
                <c:formatCode>General</c:formatCode>
                <c:ptCount val="20"/>
                <c:pt idx="0">
                  <c:v>7.4000000000000003E-3</c:v>
                </c:pt>
                <c:pt idx="1">
                  <c:v>2.3999999999999998E-3</c:v>
                </c:pt>
                <c:pt idx="2">
                  <c:v>3.7000000000000002E-3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5.3E-3</c:v>
                </c:pt>
                <c:pt idx="6">
                  <c:v>6.3E-3</c:v>
                </c:pt>
                <c:pt idx="7">
                  <c:v>7.7999999999999996E-3</c:v>
                </c:pt>
                <c:pt idx="8">
                  <c:v>1.04E-2</c:v>
                </c:pt>
                <c:pt idx="9">
                  <c:v>9.4999999999999998E-3</c:v>
                </c:pt>
                <c:pt idx="10">
                  <c:v>1.12E-2</c:v>
                </c:pt>
                <c:pt idx="11">
                  <c:v>1.0699999999999999E-2</c:v>
                </c:pt>
                <c:pt idx="12">
                  <c:v>1.18E-2</c:v>
                </c:pt>
                <c:pt idx="13">
                  <c:v>1.52E-2</c:v>
                </c:pt>
                <c:pt idx="14">
                  <c:v>1.46E-2</c:v>
                </c:pt>
                <c:pt idx="15">
                  <c:v>1.61E-2</c:v>
                </c:pt>
                <c:pt idx="16">
                  <c:v>1.7000000000000001E-2</c:v>
                </c:pt>
                <c:pt idx="17">
                  <c:v>1.6199999999999999E-2</c:v>
                </c:pt>
                <c:pt idx="18">
                  <c:v>1.66E-2</c:v>
                </c:pt>
                <c:pt idx="19">
                  <c:v>1.89E-2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F8-4D72-990C-59AC266485BC}"/>
            </c:ext>
          </c:extLst>
        </c:ser>
        <c:ser>
          <c:idx val="1"/>
          <c:order val="1"/>
          <c:tx>
            <c:strRef>
              <c:f>Create!$E$1</c:f>
              <c:strCache>
                <c:ptCount val="1"/>
                <c:pt idx="0">
                  <c:v>LoOCBP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Create!$A$2:$A$21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Create!$E$2:$E$21</c:f>
              <c:numCache>
                <c:formatCode>General</c:formatCode>
                <c:ptCount val="20"/>
                <c:pt idx="0">
                  <c:v>1.23E-2</c:v>
                </c:pt>
                <c:pt idx="1">
                  <c:v>1.5800000000000002E-2</c:v>
                </c:pt>
                <c:pt idx="2">
                  <c:v>2.0199999999999999E-2</c:v>
                </c:pt>
                <c:pt idx="3">
                  <c:v>2.7400000000000001E-2</c:v>
                </c:pt>
                <c:pt idx="4">
                  <c:v>3.8100000000000002E-2</c:v>
                </c:pt>
                <c:pt idx="5">
                  <c:v>4.0800000000000003E-2</c:v>
                </c:pt>
                <c:pt idx="6">
                  <c:v>0.05</c:v>
                </c:pt>
                <c:pt idx="7">
                  <c:v>5.6899999999999999E-2</c:v>
                </c:pt>
                <c:pt idx="8">
                  <c:v>6.59E-2</c:v>
                </c:pt>
                <c:pt idx="9">
                  <c:v>7.6100000000000001E-2</c:v>
                </c:pt>
                <c:pt idx="10">
                  <c:v>8.0100000000000005E-2</c:v>
                </c:pt>
                <c:pt idx="11">
                  <c:v>8.3599999999999994E-2</c:v>
                </c:pt>
                <c:pt idx="12">
                  <c:v>9.5600000000000004E-2</c:v>
                </c:pt>
                <c:pt idx="13">
                  <c:v>9.9699999999999997E-2</c:v>
                </c:pt>
                <c:pt idx="14">
                  <c:v>0.11260000000000001</c:v>
                </c:pt>
                <c:pt idx="15">
                  <c:v>0.12379999999999999</c:v>
                </c:pt>
                <c:pt idx="16">
                  <c:v>0.12540000000000001</c:v>
                </c:pt>
                <c:pt idx="17">
                  <c:v>0.13600000000000001</c:v>
                </c:pt>
                <c:pt idx="18">
                  <c:v>0.1391</c:v>
                </c:pt>
                <c:pt idx="19">
                  <c:v>0.14399999999999999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F8-4D72-990C-59AC266485BC}"/>
            </c:ext>
          </c:extLst>
        </c:ser>
        <c:ser>
          <c:idx val="2"/>
          <c:order val="2"/>
          <c:tx>
            <c:strRef>
              <c:f>Create!$F$1</c:f>
              <c:strCache>
                <c:ptCount val="1"/>
                <c:pt idx="0">
                  <c:v>LoaCBP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Create!$A$2:$A$21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Create!$F$2:$F$21</c:f>
              <c:numCache>
                <c:formatCode>General</c:formatCode>
                <c:ptCount val="20"/>
                <c:pt idx="0">
                  <c:v>7.6E-3</c:v>
                </c:pt>
                <c:pt idx="1">
                  <c:v>1.4200000000000001E-2</c:v>
                </c:pt>
                <c:pt idx="2">
                  <c:v>1.95E-2</c:v>
                </c:pt>
                <c:pt idx="3">
                  <c:v>3.0700000000000002E-2</c:v>
                </c:pt>
                <c:pt idx="4">
                  <c:v>3.7499999999999999E-2</c:v>
                </c:pt>
                <c:pt idx="5">
                  <c:v>4.2299999999999997E-2</c:v>
                </c:pt>
                <c:pt idx="6">
                  <c:v>4.6600000000000003E-2</c:v>
                </c:pt>
                <c:pt idx="7">
                  <c:v>5.8700000000000002E-2</c:v>
                </c:pt>
                <c:pt idx="8">
                  <c:v>6.7500000000000004E-2</c:v>
                </c:pt>
                <c:pt idx="9">
                  <c:v>6.7900000000000002E-2</c:v>
                </c:pt>
                <c:pt idx="10">
                  <c:v>7.4099999999999999E-2</c:v>
                </c:pt>
                <c:pt idx="11">
                  <c:v>8.4099999999999994E-2</c:v>
                </c:pt>
                <c:pt idx="12">
                  <c:v>9.69E-2</c:v>
                </c:pt>
                <c:pt idx="13">
                  <c:v>0.1018</c:v>
                </c:pt>
                <c:pt idx="14">
                  <c:v>0.11</c:v>
                </c:pt>
                <c:pt idx="15">
                  <c:v>0.1249</c:v>
                </c:pt>
                <c:pt idx="16">
                  <c:v>0.1244</c:v>
                </c:pt>
                <c:pt idx="17">
                  <c:v>0.12529999999999999</c:v>
                </c:pt>
                <c:pt idx="18">
                  <c:v>0.14230000000000001</c:v>
                </c:pt>
                <c:pt idx="19">
                  <c:v>0.14979999999999999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F8-4D72-990C-59AC26648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329824"/>
        <c:axId val="506320576"/>
      </c:lineChart>
      <c:catAx>
        <c:axId val="50632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6320576"/>
        <c:crosses val="autoZero"/>
        <c:auto val="1"/>
        <c:lblAlgn val="ctr"/>
        <c:lblOffset val="100"/>
        <c:noMultiLvlLbl val="0"/>
      </c:catAx>
      <c:valAx>
        <c:axId val="50632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632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LoaXMI,</a:t>
            </a:r>
            <a:r>
              <a:rPr lang="en-GB" sz="1400" b="0" i="0" u="none" strike="noStrike" baseline="0"/>
              <a:t> </a:t>
            </a:r>
            <a:r>
              <a:rPr lang="en-GB" sz="1400" b="0" i="0" u="none" strike="noStrike" baseline="0">
                <a:effectLst/>
              </a:rPr>
              <a:t>LoOCBP,</a:t>
            </a:r>
            <a:r>
              <a:rPr lang="en-GB" sz="1400" b="0" i="0" u="none" strike="noStrike" baseline="0"/>
              <a:t> </a:t>
            </a:r>
            <a:r>
              <a:rPr lang="en-GB" sz="1400" b="0" i="0" u="none" strike="noStrike" baseline="0">
                <a:effectLst/>
              </a:rPr>
              <a:t>LoaCBP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'Small Number of Objects'!$D$1</c:f>
              <c:strCache>
                <c:ptCount val="1"/>
                <c:pt idx="0">
                  <c:v>LoaXMI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'Small Number of Objects'!$A$2:$A$101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'Small Number of Objects'!$D$2:$D$101</c:f>
              <c:numCache>
                <c:formatCode>General</c:formatCode>
                <c:ptCount val="100"/>
                <c:pt idx="0">
                  <c:v>1.8E-3</c:v>
                </c:pt>
                <c:pt idx="1">
                  <c:v>8.0000000000000004E-4</c:v>
                </c:pt>
                <c:pt idx="2">
                  <c:v>5.9999999999999995E-4</c:v>
                </c:pt>
                <c:pt idx="3">
                  <c:v>5.0000000000000001E-4</c:v>
                </c:pt>
                <c:pt idx="4">
                  <c:v>5.9999999999999995E-4</c:v>
                </c:pt>
                <c:pt idx="5">
                  <c:v>6.9999999999999999E-4</c:v>
                </c:pt>
                <c:pt idx="6">
                  <c:v>6.9999999999999999E-4</c:v>
                </c:pt>
                <c:pt idx="7">
                  <c:v>5.0000000000000001E-4</c:v>
                </c:pt>
                <c:pt idx="8">
                  <c:v>5.0000000000000001E-4</c:v>
                </c:pt>
                <c:pt idx="9">
                  <c:v>5.0000000000000001E-4</c:v>
                </c:pt>
                <c:pt idx="10">
                  <c:v>5.9999999999999995E-4</c:v>
                </c:pt>
                <c:pt idx="11">
                  <c:v>5.9999999999999995E-4</c:v>
                </c:pt>
                <c:pt idx="12">
                  <c:v>5.0000000000000001E-4</c:v>
                </c:pt>
                <c:pt idx="13">
                  <c:v>5.0000000000000001E-4</c:v>
                </c:pt>
                <c:pt idx="14">
                  <c:v>4.0000000000000002E-4</c:v>
                </c:pt>
                <c:pt idx="15">
                  <c:v>5.0000000000000001E-4</c:v>
                </c:pt>
                <c:pt idx="16">
                  <c:v>6.9999999999999999E-4</c:v>
                </c:pt>
                <c:pt idx="17">
                  <c:v>5.0000000000000001E-4</c:v>
                </c:pt>
                <c:pt idx="18">
                  <c:v>2.9999999999999997E-4</c:v>
                </c:pt>
                <c:pt idx="19">
                  <c:v>5.0000000000000001E-4</c:v>
                </c:pt>
                <c:pt idx="20" formatCode="0.000">
                  <c:v>5.9999999999999995E-4</c:v>
                </c:pt>
                <c:pt idx="21">
                  <c:v>2.9999999999999997E-4</c:v>
                </c:pt>
                <c:pt idx="22">
                  <c:v>5.9999999999999995E-4</c:v>
                </c:pt>
                <c:pt idx="23">
                  <c:v>5.0000000000000001E-4</c:v>
                </c:pt>
                <c:pt idx="24">
                  <c:v>5.0000000000000001E-4</c:v>
                </c:pt>
                <c:pt idx="25">
                  <c:v>6.9999999999999999E-4</c:v>
                </c:pt>
                <c:pt idx="26">
                  <c:v>5.0000000000000001E-4</c:v>
                </c:pt>
                <c:pt idx="27">
                  <c:v>6.9999999999999999E-4</c:v>
                </c:pt>
                <c:pt idx="28">
                  <c:v>2.9999999999999997E-4</c:v>
                </c:pt>
                <c:pt idx="29">
                  <c:v>4.0000000000000002E-4</c:v>
                </c:pt>
                <c:pt idx="30">
                  <c:v>4.0000000000000002E-4</c:v>
                </c:pt>
                <c:pt idx="31">
                  <c:v>4.0000000000000002E-4</c:v>
                </c:pt>
                <c:pt idx="32">
                  <c:v>2.9999999999999997E-4</c:v>
                </c:pt>
                <c:pt idx="33">
                  <c:v>5.0000000000000001E-4</c:v>
                </c:pt>
                <c:pt idx="34">
                  <c:v>4.0000000000000002E-4</c:v>
                </c:pt>
                <c:pt idx="35">
                  <c:v>5.9999999999999995E-4</c:v>
                </c:pt>
                <c:pt idx="36">
                  <c:v>8.0000000000000004E-4</c:v>
                </c:pt>
                <c:pt idx="37">
                  <c:v>5.0000000000000001E-4</c:v>
                </c:pt>
                <c:pt idx="38">
                  <c:v>6.9999999999999999E-4</c:v>
                </c:pt>
                <c:pt idx="39">
                  <c:v>5.9999999999999995E-4</c:v>
                </c:pt>
                <c:pt idx="40">
                  <c:v>5.9999999999999995E-4</c:v>
                </c:pt>
                <c:pt idx="41">
                  <c:v>2.0000000000000001E-4</c:v>
                </c:pt>
                <c:pt idx="42">
                  <c:v>8.0000000000000004E-4</c:v>
                </c:pt>
                <c:pt idx="43">
                  <c:v>8.0000000000000004E-4</c:v>
                </c:pt>
                <c:pt idx="44">
                  <c:v>6.9999999999999999E-4</c:v>
                </c:pt>
                <c:pt idx="45">
                  <c:v>8.0000000000000004E-4</c:v>
                </c:pt>
                <c:pt idx="46">
                  <c:v>5.9999999999999995E-4</c:v>
                </c:pt>
                <c:pt idx="47">
                  <c:v>8.9999999999999998E-4</c:v>
                </c:pt>
                <c:pt idx="48">
                  <c:v>6.9999999999999999E-4</c:v>
                </c:pt>
                <c:pt idx="49">
                  <c:v>5.9999999999999995E-4</c:v>
                </c:pt>
                <c:pt idx="50">
                  <c:v>6.9999999999999999E-4</c:v>
                </c:pt>
                <c:pt idx="51">
                  <c:v>5.9999999999999995E-4</c:v>
                </c:pt>
                <c:pt idx="52">
                  <c:v>8.0000000000000004E-4</c:v>
                </c:pt>
                <c:pt idx="53">
                  <c:v>5.0000000000000001E-4</c:v>
                </c:pt>
                <c:pt idx="54">
                  <c:v>5.9999999999999995E-4</c:v>
                </c:pt>
                <c:pt idx="55">
                  <c:v>5.9999999999999995E-4</c:v>
                </c:pt>
                <c:pt idx="56">
                  <c:v>6.9999999999999999E-4</c:v>
                </c:pt>
                <c:pt idx="57">
                  <c:v>5.9999999999999995E-4</c:v>
                </c:pt>
                <c:pt idx="58">
                  <c:v>5.9999999999999995E-4</c:v>
                </c:pt>
                <c:pt idx="59">
                  <c:v>8.9999999999999998E-4</c:v>
                </c:pt>
                <c:pt idx="60">
                  <c:v>8.0000000000000004E-4</c:v>
                </c:pt>
                <c:pt idx="61">
                  <c:v>6.9999999999999999E-4</c:v>
                </c:pt>
                <c:pt idx="62">
                  <c:v>5.9999999999999995E-4</c:v>
                </c:pt>
                <c:pt idx="63">
                  <c:v>8.0000000000000004E-4</c:v>
                </c:pt>
                <c:pt idx="64">
                  <c:v>6.9999999999999999E-4</c:v>
                </c:pt>
                <c:pt idx="65">
                  <c:v>8.0000000000000004E-4</c:v>
                </c:pt>
                <c:pt idx="66">
                  <c:v>6.9999999999999999E-4</c:v>
                </c:pt>
                <c:pt idx="67">
                  <c:v>6.9999999999999999E-4</c:v>
                </c:pt>
                <c:pt idx="68">
                  <c:v>5.9999999999999995E-4</c:v>
                </c:pt>
                <c:pt idx="69">
                  <c:v>6.9999999999999999E-4</c:v>
                </c:pt>
                <c:pt idx="70">
                  <c:v>6.9999999999999999E-4</c:v>
                </c:pt>
                <c:pt idx="71">
                  <c:v>8.0000000000000004E-4</c:v>
                </c:pt>
                <c:pt idx="72">
                  <c:v>8.9999999999999998E-4</c:v>
                </c:pt>
                <c:pt idx="73">
                  <c:v>6.9999999999999999E-4</c:v>
                </c:pt>
                <c:pt idx="74">
                  <c:v>8.9999999999999998E-4</c:v>
                </c:pt>
                <c:pt idx="75">
                  <c:v>6.9999999999999999E-4</c:v>
                </c:pt>
                <c:pt idx="76">
                  <c:v>8.0000000000000004E-4</c:v>
                </c:pt>
                <c:pt idx="77">
                  <c:v>8.0000000000000004E-4</c:v>
                </c:pt>
                <c:pt idx="78">
                  <c:v>6.9999999999999999E-4</c:v>
                </c:pt>
                <c:pt idx="79">
                  <c:v>6.9999999999999999E-4</c:v>
                </c:pt>
                <c:pt idx="80">
                  <c:v>6.9999999999999999E-4</c:v>
                </c:pt>
                <c:pt idx="81">
                  <c:v>5.9999999999999995E-4</c:v>
                </c:pt>
                <c:pt idx="82">
                  <c:v>8.0000000000000004E-4</c:v>
                </c:pt>
                <c:pt idx="83">
                  <c:v>6.9999999999999999E-4</c:v>
                </c:pt>
                <c:pt idx="84">
                  <c:v>8.0000000000000004E-4</c:v>
                </c:pt>
                <c:pt idx="85">
                  <c:v>8.0000000000000004E-4</c:v>
                </c:pt>
                <c:pt idx="86">
                  <c:v>8.0000000000000004E-4</c:v>
                </c:pt>
                <c:pt idx="87">
                  <c:v>8.0000000000000004E-4</c:v>
                </c:pt>
                <c:pt idx="88">
                  <c:v>6.9999999999999999E-4</c:v>
                </c:pt>
                <c:pt idx="89">
                  <c:v>8.0000000000000004E-4</c:v>
                </c:pt>
                <c:pt idx="90">
                  <c:v>8.9999999999999998E-4</c:v>
                </c:pt>
                <c:pt idx="91">
                  <c:v>6.9999999999999999E-4</c:v>
                </c:pt>
                <c:pt idx="92">
                  <c:v>8.0000000000000004E-4</c:v>
                </c:pt>
                <c:pt idx="93">
                  <c:v>6.9999999999999999E-4</c:v>
                </c:pt>
                <c:pt idx="94">
                  <c:v>8.9999999999999998E-4</c:v>
                </c:pt>
                <c:pt idx="95">
                  <c:v>6.9999999999999999E-4</c:v>
                </c:pt>
                <c:pt idx="96">
                  <c:v>8.9999999999999998E-4</c:v>
                </c:pt>
                <c:pt idx="97">
                  <c:v>8.0000000000000004E-4</c:v>
                </c:pt>
                <c:pt idx="98">
                  <c:v>8.9999999999999998E-4</c:v>
                </c:pt>
                <c:pt idx="99">
                  <c:v>8.0000000000000004E-4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BA-4B67-A9A7-CD5952A80B37}"/>
            </c:ext>
          </c:extLst>
        </c:ser>
        <c:ser>
          <c:idx val="1"/>
          <c:order val="1"/>
          <c:tx>
            <c:strRef>
              <c:f>'Small Number of Objects'!$E$1</c:f>
              <c:strCache>
                <c:ptCount val="1"/>
                <c:pt idx="0">
                  <c:v>LoOCBP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'Small Number of Objects'!$A$2:$A$101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'Small Number of Objects'!$E$2:$E$101</c:f>
              <c:numCache>
                <c:formatCode>General</c:formatCode>
                <c:ptCount val="100"/>
                <c:pt idx="0">
                  <c:v>5.9999999999999995E-4</c:v>
                </c:pt>
                <c:pt idx="1">
                  <c:v>6.9999999999999999E-4</c:v>
                </c:pt>
                <c:pt idx="2">
                  <c:v>5.0000000000000001E-4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4.0000000000000002E-4</c:v>
                </c:pt>
                <c:pt idx="7">
                  <c:v>4.0000000000000002E-4</c:v>
                </c:pt>
                <c:pt idx="8">
                  <c:v>2.0000000000000001E-4</c:v>
                </c:pt>
                <c:pt idx="9">
                  <c:v>4.0000000000000002E-4</c:v>
                </c:pt>
                <c:pt idx="10">
                  <c:v>4.0000000000000002E-4</c:v>
                </c:pt>
                <c:pt idx="11">
                  <c:v>4.0000000000000002E-4</c:v>
                </c:pt>
                <c:pt idx="12">
                  <c:v>5.0000000000000001E-4</c:v>
                </c:pt>
                <c:pt idx="13">
                  <c:v>5.9999999999999995E-4</c:v>
                </c:pt>
                <c:pt idx="14">
                  <c:v>4.0000000000000002E-4</c:v>
                </c:pt>
                <c:pt idx="15">
                  <c:v>5.0000000000000001E-4</c:v>
                </c:pt>
                <c:pt idx="16">
                  <c:v>5.0000000000000001E-4</c:v>
                </c:pt>
                <c:pt idx="17">
                  <c:v>5.0000000000000001E-4</c:v>
                </c:pt>
                <c:pt idx="18">
                  <c:v>5.0000000000000001E-4</c:v>
                </c:pt>
                <c:pt idx="19">
                  <c:v>2.9999999999999997E-4</c:v>
                </c:pt>
                <c:pt idx="20" formatCode="0.000">
                  <c:v>2.9999999999999997E-4</c:v>
                </c:pt>
                <c:pt idx="21">
                  <c:v>1E-4</c:v>
                </c:pt>
                <c:pt idx="22">
                  <c:v>5.9999999999999995E-4</c:v>
                </c:pt>
                <c:pt idx="23">
                  <c:v>5.9999999999999995E-4</c:v>
                </c:pt>
                <c:pt idx="24">
                  <c:v>5.0000000000000001E-4</c:v>
                </c:pt>
                <c:pt idx="25">
                  <c:v>6.9999999999999999E-4</c:v>
                </c:pt>
                <c:pt idx="26">
                  <c:v>4.0000000000000002E-4</c:v>
                </c:pt>
                <c:pt idx="27">
                  <c:v>5.0000000000000001E-4</c:v>
                </c:pt>
                <c:pt idx="28">
                  <c:v>2.9999999999999997E-4</c:v>
                </c:pt>
                <c:pt idx="29">
                  <c:v>5.0000000000000001E-4</c:v>
                </c:pt>
                <c:pt idx="30">
                  <c:v>4.0000000000000002E-4</c:v>
                </c:pt>
                <c:pt idx="31">
                  <c:v>5.0000000000000001E-4</c:v>
                </c:pt>
                <c:pt idx="32">
                  <c:v>5.9999999999999995E-4</c:v>
                </c:pt>
                <c:pt idx="33">
                  <c:v>8.0000000000000004E-4</c:v>
                </c:pt>
                <c:pt idx="34">
                  <c:v>5.0000000000000001E-4</c:v>
                </c:pt>
                <c:pt idx="35">
                  <c:v>5.9999999999999995E-4</c:v>
                </c:pt>
                <c:pt idx="36">
                  <c:v>8.0000000000000004E-4</c:v>
                </c:pt>
                <c:pt idx="37">
                  <c:v>6.9999999999999999E-4</c:v>
                </c:pt>
                <c:pt idx="38">
                  <c:v>5.9999999999999995E-4</c:v>
                </c:pt>
                <c:pt idx="39">
                  <c:v>5.9999999999999995E-4</c:v>
                </c:pt>
                <c:pt idx="40">
                  <c:v>5.9999999999999995E-4</c:v>
                </c:pt>
                <c:pt idx="41">
                  <c:v>5.0000000000000001E-4</c:v>
                </c:pt>
                <c:pt idx="42">
                  <c:v>8.0000000000000004E-4</c:v>
                </c:pt>
                <c:pt idx="43">
                  <c:v>6.9999999999999999E-4</c:v>
                </c:pt>
                <c:pt idx="44">
                  <c:v>6.9999999999999999E-4</c:v>
                </c:pt>
                <c:pt idx="45">
                  <c:v>8.9999999999999998E-4</c:v>
                </c:pt>
                <c:pt idx="46">
                  <c:v>8.0000000000000004E-4</c:v>
                </c:pt>
                <c:pt idx="47">
                  <c:v>8.9999999999999998E-4</c:v>
                </c:pt>
                <c:pt idx="48">
                  <c:v>5.9999999999999995E-4</c:v>
                </c:pt>
                <c:pt idx="49">
                  <c:v>5.9999999999999995E-4</c:v>
                </c:pt>
                <c:pt idx="50">
                  <c:v>8.0000000000000004E-4</c:v>
                </c:pt>
                <c:pt idx="51">
                  <c:v>6.9999999999999999E-4</c:v>
                </c:pt>
                <c:pt idx="52">
                  <c:v>8.9999999999999998E-4</c:v>
                </c:pt>
                <c:pt idx="53">
                  <c:v>8.9999999999999998E-4</c:v>
                </c:pt>
                <c:pt idx="54">
                  <c:v>6.9999999999999999E-4</c:v>
                </c:pt>
                <c:pt idx="55">
                  <c:v>8.9999999999999998E-4</c:v>
                </c:pt>
                <c:pt idx="56">
                  <c:v>6.9999999999999999E-4</c:v>
                </c:pt>
                <c:pt idx="57">
                  <c:v>8.9999999999999998E-4</c:v>
                </c:pt>
                <c:pt idx="58">
                  <c:v>8.9999999999999998E-4</c:v>
                </c:pt>
                <c:pt idx="59">
                  <c:v>1.1000000000000001E-3</c:v>
                </c:pt>
                <c:pt idx="60">
                  <c:v>1E-3</c:v>
                </c:pt>
                <c:pt idx="61">
                  <c:v>8.0000000000000004E-4</c:v>
                </c:pt>
                <c:pt idx="62">
                  <c:v>8.9999999999999998E-4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1.1000000000000001E-3</c:v>
                </c:pt>
                <c:pt idx="67">
                  <c:v>8.9999999999999998E-4</c:v>
                </c:pt>
                <c:pt idx="68">
                  <c:v>1E-3</c:v>
                </c:pt>
                <c:pt idx="69">
                  <c:v>1E-3</c:v>
                </c:pt>
                <c:pt idx="70">
                  <c:v>1.1000000000000001E-3</c:v>
                </c:pt>
                <c:pt idx="71">
                  <c:v>1E-3</c:v>
                </c:pt>
                <c:pt idx="72">
                  <c:v>8.9999999999999998E-4</c:v>
                </c:pt>
                <c:pt idx="73">
                  <c:v>1.1000000000000001E-3</c:v>
                </c:pt>
                <c:pt idx="74">
                  <c:v>1.1000000000000001E-3</c:v>
                </c:pt>
                <c:pt idx="75">
                  <c:v>1.1000000000000001E-3</c:v>
                </c:pt>
                <c:pt idx="76">
                  <c:v>1E-3</c:v>
                </c:pt>
                <c:pt idx="77">
                  <c:v>1.1000000000000001E-3</c:v>
                </c:pt>
                <c:pt idx="78">
                  <c:v>1.1999999999999999E-3</c:v>
                </c:pt>
                <c:pt idx="79">
                  <c:v>1.1000000000000001E-3</c:v>
                </c:pt>
                <c:pt idx="80">
                  <c:v>1.1999999999999999E-3</c:v>
                </c:pt>
                <c:pt idx="81">
                  <c:v>1E-3</c:v>
                </c:pt>
                <c:pt idx="82">
                  <c:v>1.4E-3</c:v>
                </c:pt>
                <c:pt idx="83">
                  <c:v>1.2999999999999999E-3</c:v>
                </c:pt>
                <c:pt idx="84">
                  <c:v>1.2999999999999999E-3</c:v>
                </c:pt>
                <c:pt idx="85">
                  <c:v>1.1000000000000001E-3</c:v>
                </c:pt>
                <c:pt idx="86">
                  <c:v>1.2999999999999999E-3</c:v>
                </c:pt>
                <c:pt idx="87">
                  <c:v>1.2999999999999999E-3</c:v>
                </c:pt>
                <c:pt idx="88">
                  <c:v>1.1000000000000001E-3</c:v>
                </c:pt>
                <c:pt idx="89">
                  <c:v>1.1000000000000001E-3</c:v>
                </c:pt>
                <c:pt idx="90">
                  <c:v>1.4E-3</c:v>
                </c:pt>
                <c:pt idx="91">
                  <c:v>1.1999999999999999E-3</c:v>
                </c:pt>
                <c:pt idx="92">
                  <c:v>1.1000000000000001E-3</c:v>
                </c:pt>
                <c:pt idx="93">
                  <c:v>1.1000000000000001E-3</c:v>
                </c:pt>
                <c:pt idx="94">
                  <c:v>1.2999999999999999E-3</c:v>
                </c:pt>
                <c:pt idx="95">
                  <c:v>1.2999999999999999E-3</c:v>
                </c:pt>
                <c:pt idx="96">
                  <c:v>1.2999999999999999E-3</c:v>
                </c:pt>
                <c:pt idx="97">
                  <c:v>1.2999999999999999E-3</c:v>
                </c:pt>
                <c:pt idx="98">
                  <c:v>1.4E-3</c:v>
                </c:pt>
                <c:pt idx="99">
                  <c:v>1.1999999999999999E-3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BA-4B67-A9A7-CD5952A80B37}"/>
            </c:ext>
          </c:extLst>
        </c:ser>
        <c:ser>
          <c:idx val="2"/>
          <c:order val="2"/>
          <c:tx>
            <c:strRef>
              <c:f>'Small Number of Objects'!$F$1</c:f>
              <c:strCache>
                <c:ptCount val="1"/>
                <c:pt idx="0">
                  <c:v>LoaCBP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'Small Number of Objects'!$A$2:$A$101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'Small Number of Objects'!$F$2:$F$101</c:f>
              <c:numCache>
                <c:formatCode>General</c:formatCode>
                <c:ptCount val="100"/>
                <c:pt idx="0">
                  <c:v>8.0000000000000004E-4</c:v>
                </c:pt>
                <c:pt idx="1">
                  <c:v>8.0000000000000004E-4</c:v>
                </c:pt>
                <c:pt idx="2">
                  <c:v>5.0000000000000001E-4</c:v>
                </c:pt>
                <c:pt idx="3">
                  <c:v>5.9999999999999995E-4</c:v>
                </c:pt>
                <c:pt idx="4">
                  <c:v>4.0000000000000002E-4</c:v>
                </c:pt>
                <c:pt idx="5">
                  <c:v>2.0000000000000001E-4</c:v>
                </c:pt>
                <c:pt idx="6">
                  <c:v>2.9999999999999997E-4</c:v>
                </c:pt>
                <c:pt idx="7">
                  <c:v>2.9999999999999997E-4</c:v>
                </c:pt>
                <c:pt idx="8">
                  <c:v>5.0000000000000001E-4</c:v>
                </c:pt>
                <c:pt idx="9">
                  <c:v>4.0000000000000002E-4</c:v>
                </c:pt>
                <c:pt idx="10">
                  <c:v>5.0000000000000001E-4</c:v>
                </c:pt>
                <c:pt idx="11">
                  <c:v>4.0000000000000002E-4</c:v>
                </c:pt>
                <c:pt idx="12">
                  <c:v>4.0000000000000002E-4</c:v>
                </c:pt>
                <c:pt idx="13" formatCode="0.0000">
                  <c:v>2.9999999999999997E-4</c:v>
                </c:pt>
                <c:pt idx="14">
                  <c:v>2.9999999999999997E-4</c:v>
                </c:pt>
                <c:pt idx="15">
                  <c:v>4.0000000000000002E-4</c:v>
                </c:pt>
                <c:pt idx="16">
                  <c:v>5.0000000000000001E-4</c:v>
                </c:pt>
                <c:pt idx="17">
                  <c:v>5.0000000000000001E-4</c:v>
                </c:pt>
                <c:pt idx="18">
                  <c:v>5.0000000000000001E-4</c:v>
                </c:pt>
                <c:pt idx="19">
                  <c:v>4.0000000000000002E-4</c:v>
                </c:pt>
                <c:pt idx="20" formatCode="0.000">
                  <c:v>5.0000000000000001E-4</c:v>
                </c:pt>
                <c:pt idx="21">
                  <c:v>4.0000000000000002E-4</c:v>
                </c:pt>
                <c:pt idx="22">
                  <c:v>5.0000000000000001E-4</c:v>
                </c:pt>
                <c:pt idx="23">
                  <c:v>5.9999999999999995E-4</c:v>
                </c:pt>
                <c:pt idx="24">
                  <c:v>2.9999999999999997E-4</c:v>
                </c:pt>
                <c:pt idx="25">
                  <c:v>4.0000000000000002E-4</c:v>
                </c:pt>
                <c:pt idx="26">
                  <c:v>4.0000000000000002E-4</c:v>
                </c:pt>
                <c:pt idx="27">
                  <c:v>5.0000000000000001E-4</c:v>
                </c:pt>
                <c:pt idx="28">
                  <c:v>2.9999999999999997E-4</c:v>
                </c:pt>
                <c:pt idx="29">
                  <c:v>5.0000000000000001E-4</c:v>
                </c:pt>
                <c:pt idx="30">
                  <c:v>4.0000000000000002E-4</c:v>
                </c:pt>
                <c:pt idx="31">
                  <c:v>5.0000000000000001E-4</c:v>
                </c:pt>
                <c:pt idx="32">
                  <c:v>2.9999999999999997E-4</c:v>
                </c:pt>
                <c:pt idx="33">
                  <c:v>8.0000000000000004E-4</c:v>
                </c:pt>
                <c:pt idx="34">
                  <c:v>5.9999999999999995E-4</c:v>
                </c:pt>
                <c:pt idx="35">
                  <c:v>5.9999999999999995E-4</c:v>
                </c:pt>
                <c:pt idx="36">
                  <c:v>8.0000000000000004E-4</c:v>
                </c:pt>
                <c:pt idx="37">
                  <c:v>6.9999999999999999E-4</c:v>
                </c:pt>
                <c:pt idx="38">
                  <c:v>5.0000000000000001E-4</c:v>
                </c:pt>
                <c:pt idx="39">
                  <c:v>6.9999999999999999E-4</c:v>
                </c:pt>
                <c:pt idx="40">
                  <c:v>5.9999999999999995E-4</c:v>
                </c:pt>
                <c:pt idx="41">
                  <c:v>5.9999999999999995E-4</c:v>
                </c:pt>
                <c:pt idx="42">
                  <c:v>6.9999999999999999E-4</c:v>
                </c:pt>
                <c:pt idx="43">
                  <c:v>8.0000000000000004E-4</c:v>
                </c:pt>
                <c:pt idx="44">
                  <c:v>6.9999999999999999E-4</c:v>
                </c:pt>
                <c:pt idx="45">
                  <c:v>1E-3</c:v>
                </c:pt>
                <c:pt idx="46">
                  <c:v>1E-3</c:v>
                </c:pt>
                <c:pt idx="47">
                  <c:v>5.9999999999999995E-4</c:v>
                </c:pt>
                <c:pt idx="48">
                  <c:v>6.9999999999999999E-4</c:v>
                </c:pt>
                <c:pt idx="49">
                  <c:v>5.9999999999999995E-4</c:v>
                </c:pt>
                <c:pt idx="50">
                  <c:v>8.0000000000000004E-4</c:v>
                </c:pt>
                <c:pt idx="51">
                  <c:v>8.9999999999999998E-4</c:v>
                </c:pt>
                <c:pt idx="52">
                  <c:v>1E-3</c:v>
                </c:pt>
                <c:pt idx="53">
                  <c:v>1E-3</c:v>
                </c:pt>
                <c:pt idx="54">
                  <c:v>8.9999999999999998E-4</c:v>
                </c:pt>
                <c:pt idx="55">
                  <c:v>8.0000000000000004E-4</c:v>
                </c:pt>
                <c:pt idx="56">
                  <c:v>8.0000000000000004E-4</c:v>
                </c:pt>
                <c:pt idx="57">
                  <c:v>8.9999999999999998E-4</c:v>
                </c:pt>
                <c:pt idx="58">
                  <c:v>8.0000000000000004E-4</c:v>
                </c:pt>
                <c:pt idx="59">
                  <c:v>8.9999999999999998E-4</c:v>
                </c:pt>
                <c:pt idx="60">
                  <c:v>8.9999999999999998E-4</c:v>
                </c:pt>
                <c:pt idx="61">
                  <c:v>8.0000000000000004E-4</c:v>
                </c:pt>
                <c:pt idx="62">
                  <c:v>1E-3</c:v>
                </c:pt>
                <c:pt idx="63">
                  <c:v>8.9999999999999998E-4</c:v>
                </c:pt>
                <c:pt idx="64">
                  <c:v>1.1999999999999999E-3</c:v>
                </c:pt>
                <c:pt idx="65">
                  <c:v>1.1000000000000001E-3</c:v>
                </c:pt>
                <c:pt idx="66">
                  <c:v>8.9999999999999998E-4</c:v>
                </c:pt>
                <c:pt idx="67">
                  <c:v>8.0000000000000004E-4</c:v>
                </c:pt>
                <c:pt idx="68">
                  <c:v>1.1000000000000001E-3</c:v>
                </c:pt>
                <c:pt idx="69">
                  <c:v>1.1999999999999999E-3</c:v>
                </c:pt>
                <c:pt idx="70">
                  <c:v>1.1000000000000001E-3</c:v>
                </c:pt>
                <c:pt idx="71">
                  <c:v>1.1000000000000001E-3</c:v>
                </c:pt>
                <c:pt idx="72">
                  <c:v>1E-3</c:v>
                </c:pt>
                <c:pt idx="73">
                  <c:v>1E-3</c:v>
                </c:pt>
                <c:pt idx="74">
                  <c:v>1.2999999999999999E-3</c:v>
                </c:pt>
                <c:pt idx="75">
                  <c:v>1E-3</c:v>
                </c:pt>
                <c:pt idx="76">
                  <c:v>1.1000000000000001E-3</c:v>
                </c:pt>
                <c:pt idx="77">
                  <c:v>1.1000000000000001E-3</c:v>
                </c:pt>
                <c:pt idx="78">
                  <c:v>1.6999999999999999E-3</c:v>
                </c:pt>
                <c:pt idx="79">
                  <c:v>1E-3</c:v>
                </c:pt>
                <c:pt idx="80">
                  <c:v>1.1999999999999999E-3</c:v>
                </c:pt>
                <c:pt idx="81">
                  <c:v>1.1000000000000001E-3</c:v>
                </c:pt>
                <c:pt idx="82">
                  <c:v>1.2999999999999999E-3</c:v>
                </c:pt>
                <c:pt idx="83">
                  <c:v>1.1999999999999999E-3</c:v>
                </c:pt>
                <c:pt idx="84">
                  <c:v>1.1999999999999999E-3</c:v>
                </c:pt>
                <c:pt idx="85">
                  <c:v>1.1999999999999999E-3</c:v>
                </c:pt>
                <c:pt idx="86">
                  <c:v>1.2999999999999999E-3</c:v>
                </c:pt>
                <c:pt idx="87">
                  <c:v>1.2999999999999999E-3</c:v>
                </c:pt>
                <c:pt idx="88">
                  <c:v>1.1999999999999999E-3</c:v>
                </c:pt>
                <c:pt idx="89">
                  <c:v>1.1999999999999999E-3</c:v>
                </c:pt>
                <c:pt idx="90">
                  <c:v>1.4E-3</c:v>
                </c:pt>
                <c:pt idx="91">
                  <c:v>1.1999999999999999E-3</c:v>
                </c:pt>
                <c:pt idx="92">
                  <c:v>1.2999999999999999E-3</c:v>
                </c:pt>
                <c:pt idx="93">
                  <c:v>1.1999999999999999E-3</c:v>
                </c:pt>
                <c:pt idx="94">
                  <c:v>1.2999999999999999E-3</c:v>
                </c:pt>
                <c:pt idx="95">
                  <c:v>1.2999999999999999E-3</c:v>
                </c:pt>
                <c:pt idx="96">
                  <c:v>1.1999999999999999E-3</c:v>
                </c:pt>
                <c:pt idx="97">
                  <c:v>1.5E-3</c:v>
                </c:pt>
                <c:pt idx="98">
                  <c:v>1.4E-3</c:v>
                </c:pt>
                <c:pt idx="99">
                  <c:v>1.4E-3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BA-4B67-A9A7-CD5952A80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94288"/>
        <c:axId val="508977424"/>
      </c:lineChart>
      <c:catAx>
        <c:axId val="50899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77424"/>
        <c:crosses val="autoZero"/>
        <c:auto val="1"/>
        <c:lblAlgn val="ctr"/>
        <c:lblOffset val="100"/>
        <c:noMultiLvlLbl val="0"/>
      </c:catAx>
      <c:valAx>
        <c:axId val="50897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9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LoOCBP:LoaCBP vs </a:t>
            </a:r>
            <a:r>
              <a:rPr lang="en-GB" sz="1400" b="0" i="0" u="none" strike="noStrike" baseline="0">
                <a:effectLst/>
              </a:rPr>
              <a:t>NLOCBP:NLCBP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'Small Number of Objects'!$J$1</c:f>
              <c:strCache>
                <c:ptCount val="1"/>
                <c:pt idx="0">
                  <c:v>LoOCBP:LoaCBP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'Small Number of Objects'!$A$2:$A$101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'Small Number of Objects'!$J$2:$J$101</c:f>
              <c:numCache>
                <c:formatCode>0%</c:formatCode>
                <c:ptCount val="100"/>
                <c:pt idx="0">
                  <c:v>0.74999999999999989</c:v>
                </c:pt>
                <c:pt idx="1">
                  <c:v>0.875</c:v>
                </c:pt>
                <c:pt idx="2">
                  <c:v>1</c:v>
                </c:pt>
                <c:pt idx="3">
                  <c:v>0.66666666666666674</c:v>
                </c:pt>
                <c:pt idx="4">
                  <c:v>1.25</c:v>
                </c:pt>
                <c:pt idx="5">
                  <c:v>2.9999999999999996</c:v>
                </c:pt>
                <c:pt idx="6">
                  <c:v>1.3333333333333335</c:v>
                </c:pt>
                <c:pt idx="7">
                  <c:v>1.3333333333333335</c:v>
                </c:pt>
                <c:pt idx="8">
                  <c:v>0.4</c:v>
                </c:pt>
                <c:pt idx="9">
                  <c:v>1</c:v>
                </c:pt>
                <c:pt idx="10">
                  <c:v>0.8</c:v>
                </c:pt>
                <c:pt idx="11">
                  <c:v>1</c:v>
                </c:pt>
                <c:pt idx="12">
                  <c:v>1.25</c:v>
                </c:pt>
                <c:pt idx="13">
                  <c:v>2</c:v>
                </c:pt>
                <c:pt idx="14">
                  <c:v>1.3333333333333335</c:v>
                </c:pt>
                <c:pt idx="15">
                  <c:v>1.25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0.74999999999999989</c:v>
                </c:pt>
                <c:pt idx="20">
                  <c:v>0.6</c:v>
                </c:pt>
                <c:pt idx="21">
                  <c:v>0.25</c:v>
                </c:pt>
                <c:pt idx="22">
                  <c:v>1.2</c:v>
                </c:pt>
                <c:pt idx="23">
                  <c:v>1</c:v>
                </c:pt>
                <c:pt idx="24">
                  <c:v>1.6666666666666667</c:v>
                </c:pt>
                <c:pt idx="25">
                  <c:v>1.75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0.83333333333333337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1.2</c:v>
                </c:pt>
                <c:pt idx="39">
                  <c:v>0.8571428571428571</c:v>
                </c:pt>
                <c:pt idx="40">
                  <c:v>1</c:v>
                </c:pt>
                <c:pt idx="41">
                  <c:v>0.83333333333333337</c:v>
                </c:pt>
                <c:pt idx="42">
                  <c:v>1.142857142857143</c:v>
                </c:pt>
                <c:pt idx="43">
                  <c:v>0.875</c:v>
                </c:pt>
                <c:pt idx="44">
                  <c:v>1</c:v>
                </c:pt>
                <c:pt idx="45">
                  <c:v>0.89999999999999991</c:v>
                </c:pt>
                <c:pt idx="46">
                  <c:v>0.8</c:v>
                </c:pt>
                <c:pt idx="47">
                  <c:v>1.5</c:v>
                </c:pt>
                <c:pt idx="48">
                  <c:v>0.8571428571428571</c:v>
                </c:pt>
                <c:pt idx="49">
                  <c:v>1</c:v>
                </c:pt>
                <c:pt idx="50">
                  <c:v>1</c:v>
                </c:pt>
                <c:pt idx="51">
                  <c:v>0.77777777777777779</c:v>
                </c:pt>
                <c:pt idx="52">
                  <c:v>0.89999999999999991</c:v>
                </c:pt>
                <c:pt idx="53">
                  <c:v>0.89999999999999991</c:v>
                </c:pt>
                <c:pt idx="54">
                  <c:v>0.77777777777777779</c:v>
                </c:pt>
                <c:pt idx="55">
                  <c:v>1.125</c:v>
                </c:pt>
                <c:pt idx="56">
                  <c:v>0.875</c:v>
                </c:pt>
                <c:pt idx="57">
                  <c:v>1</c:v>
                </c:pt>
                <c:pt idx="58">
                  <c:v>1.125</c:v>
                </c:pt>
                <c:pt idx="59">
                  <c:v>1.2222222222222223</c:v>
                </c:pt>
                <c:pt idx="60">
                  <c:v>1.1111111111111112</c:v>
                </c:pt>
                <c:pt idx="61">
                  <c:v>1</c:v>
                </c:pt>
                <c:pt idx="62">
                  <c:v>0.89999999999999991</c:v>
                </c:pt>
                <c:pt idx="63">
                  <c:v>1.1111111111111112</c:v>
                </c:pt>
                <c:pt idx="64">
                  <c:v>0.83333333333333337</c:v>
                </c:pt>
                <c:pt idx="65">
                  <c:v>0.90909090909090906</c:v>
                </c:pt>
                <c:pt idx="66">
                  <c:v>1.2222222222222223</c:v>
                </c:pt>
                <c:pt idx="67">
                  <c:v>1.125</c:v>
                </c:pt>
                <c:pt idx="68">
                  <c:v>0.90909090909090906</c:v>
                </c:pt>
                <c:pt idx="69">
                  <c:v>0.83333333333333337</c:v>
                </c:pt>
                <c:pt idx="70">
                  <c:v>1</c:v>
                </c:pt>
                <c:pt idx="71">
                  <c:v>0.90909090909090906</c:v>
                </c:pt>
                <c:pt idx="72">
                  <c:v>0.89999999999999991</c:v>
                </c:pt>
                <c:pt idx="73">
                  <c:v>1.1000000000000001</c:v>
                </c:pt>
                <c:pt idx="74">
                  <c:v>0.84615384615384626</c:v>
                </c:pt>
                <c:pt idx="75">
                  <c:v>1.1000000000000001</c:v>
                </c:pt>
                <c:pt idx="76">
                  <c:v>0.90909090909090906</c:v>
                </c:pt>
                <c:pt idx="77">
                  <c:v>1</c:v>
                </c:pt>
                <c:pt idx="78">
                  <c:v>0.70588235294117641</c:v>
                </c:pt>
                <c:pt idx="79">
                  <c:v>1.1000000000000001</c:v>
                </c:pt>
                <c:pt idx="80">
                  <c:v>1</c:v>
                </c:pt>
                <c:pt idx="81">
                  <c:v>0.90909090909090906</c:v>
                </c:pt>
                <c:pt idx="82">
                  <c:v>1.0769230769230769</c:v>
                </c:pt>
                <c:pt idx="83">
                  <c:v>1.0833333333333335</c:v>
                </c:pt>
                <c:pt idx="84">
                  <c:v>1.0833333333333335</c:v>
                </c:pt>
                <c:pt idx="85">
                  <c:v>0.91666666666666685</c:v>
                </c:pt>
                <c:pt idx="86">
                  <c:v>1</c:v>
                </c:pt>
                <c:pt idx="87">
                  <c:v>1</c:v>
                </c:pt>
                <c:pt idx="88">
                  <c:v>0.91666666666666685</c:v>
                </c:pt>
                <c:pt idx="89">
                  <c:v>0.91666666666666685</c:v>
                </c:pt>
                <c:pt idx="90">
                  <c:v>1</c:v>
                </c:pt>
                <c:pt idx="91">
                  <c:v>1</c:v>
                </c:pt>
                <c:pt idx="92">
                  <c:v>0.84615384615384626</c:v>
                </c:pt>
                <c:pt idx="93">
                  <c:v>0.91666666666666685</c:v>
                </c:pt>
                <c:pt idx="94">
                  <c:v>1</c:v>
                </c:pt>
                <c:pt idx="95">
                  <c:v>1</c:v>
                </c:pt>
                <c:pt idx="96">
                  <c:v>1.0833333333333335</c:v>
                </c:pt>
                <c:pt idx="97">
                  <c:v>0.86666666666666659</c:v>
                </c:pt>
                <c:pt idx="98">
                  <c:v>1</c:v>
                </c:pt>
                <c:pt idx="99">
                  <c:v>0.8571428571428571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3-4DF6-B70D-335069D97ECD}"/>
            </c:ext>
          </c:extLst>
        </c:ser>
        <c:ser>
          <c:idx val="1"/>
          <c:order val="1"/>
          <c:tx>
            <c:strRef>
              <c:f>'Small Number of Objects'!$K$1</c:f>
              <c:strCache>
                <c:ptCount val="1"/>
                <c:pt idx="0">
                  <c:v>NLOCBP:NLCBP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'Small Number of Objects'!$A$2:$A$101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'Small Number of Objects'!$K$2:$K$101</c:f>
              <c:numCache>
                <c:formatCode>0%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10.050000000000001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03-4DF6-B70D-335069D97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87760"/>
        <c:axId val="508994832"/>
      </c:lineChart>
      <c:catAx>
        <c:axId val="50898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94832"/>
        <c:crosses val="autoZero"/>
        <c:auto val="1"/>
        <c:lblAlgn val="ctr"/>
        <c:lblOffset val="100"/>
        <c:noMultiLvlLbl val="0"/>
      </c:catAx>
      <c:valAx>
        <c:axId val="5089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8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LoOCBP</a:t>
            </a:r>
            <a:r>
              <a:rPr lang="en-GB" baseline="0"/>
              <a:t>:LoaXMI vs  LoaCBP:LoaXMI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'Small Number of Objects'!$L$1</c:f>
              <c:strCache>
                <c:ptCount val="1"/>
                <c:pt idx="0">
                  <c:v>LoOCBP:LoaXMI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'Small Number of Objects'!$A$2:$A$101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'Small Number of Objects'!$L$2:$L$101</c:f>
              <c:numCache>
                <c:formatCode>0.00</c:formatCode>
                <c:ptCount val="100"/>
                <c:pt idx="0">
                  <c:v>0.33333333333333331</c:v>
                </c:pt>
                <c:pt idx="1">
                  <c:v>0.875</c:v>
                </c:pt>
                <c:pt idx="2">
                  <c:v>0.83333333333333337</c:v>
                </c:pt>
                <c:pt idx="3">
                  <c:v>0.8</c:v>
                </c:pt>
                <c:pt idx="4">
                  <c:v>0.83333333333333337</c:v>
                </c:pt>
                <c:pt idx="5">
                  <c:v>0.8571428571428571</c:v>
                </c:pt>
                <c:pt idx="6">
                  <c:v>0.57142857142857151</c:v>
                </c:pt>
                <c:pt idx="7">
                  <c:v>0.8</c:v>
                </c:pt>
                <c:pt idx="8">
                  <c:v>0.4</c:v>
                </c:pt>
                <c:pt idx="9">
                  <c:v>0.8</c:v>
                </c:pt>
                <c:pt idx="10">
                  <c:v>0.66666666666666674</c:v>
                </c:pt>
                <c:pt idx="11">
                  <c:v>0.66666666666666674</c:v>
                </c:pt>
                <c:pt idx="12">
                  <c:v>1</c:v>
                </c:pt>
                <c:pt idx="13">
                  <c:v>1.2</c:v>
                </c:pt>
                <c:pt idx="14">
                  <c:v>1</c:v>
                </c:pt>
                <c:pt idx="15">
                  <c:v>1</c:v>
                </c:pt>
                <c:pt idx="16">
                  <c:v>0.7142857142857143</c:v>
                </c:pt>
                <c:pt idx="17">
                  <c:v>1</c:v>
                </c:pt>
                <c:pt idx="18">
                  <c:v>1.6666666666666667</c:v>
                </c:pt>
                <c:pt idx="19">
                  <c:v>0.6</c:v>
                </c:pt>
                <c:pt idx="20">
                  <c:v>0.5</c:v>
                </c:pt>
                <c:pt idx="21">
                  <c:v>0.33333333333333337</c:v>
                </c:pt>
                <c:pt idx="22">
                  <c:v>1</c:v>
                </c:pt>
                <c:pt idx="23">
                  <c:v>1.2</c:v>
                </c:pt>
                <c:pt idx="24">
                  <c:v>1</c:v>
                </c:pt>
                <c:pt idx="25">
                  <c:v>1</c:v>
                </c:pt>
                <c:pt idx="26">
                  <c:v>0.8</c:v>
                </c:pt>
                <c:pt idx="27">
                  <c:v>0.7142857142857143</c:v>
                </c:pt>
                <c:pt idx="28">
                  <c:v>1</c:v>
                </c:pt>
                <c:pt idx="29">
                  <c:v>1.25</c:v>
                </c:pt>
                <c:pt idx="30">
                  <c:v>1</c:v>
                </c:pt>
                <c:pt idx="31">
                  <c:v>1.25</c:v>
                </c:pt>
                <c:pt idx="32">
                  <c:v>2</c:v>
                </c:pt>
                <c:pt idx="33">
                  <c:v>1.6</c:v>
                </c:pt>
                <c:pt idx="34">
                  <c:v>1.25</c:v>
                </c:pt>
                <c:pt idx="35">
                  <c:v>1</c:v>
                </c:pt>
                <c:pt idx="36">
                  <c:v>1</c:v>
                </c:pt>
                <c:pt idx="37">
                  <c:v>1.4</c:v>
                </c:pt>
                <c:pt idx="38">
                  <c:v>0.8571428571428571</c:v>
                </c:pt>
                <c:pt idx="39">
                  <c:v>1</c:v>
                </c:pt>
                <c:pt idx="40">
                  <c:v>1</c:v>
                </c:pt>
                <c:pt idx="41">
                  <c:v>2.5</c:v>
                </c:pt>
                <c:pt idx="42">
                  <c:v>1</c:v>
                </c:pt>
                <c:pt idx="43">
                  <c:v>0.875</c:v>
                </c:pt>
                <c:pt idx="44">
                  <c:v>1</c:v>
                </c:pt>
                <c:pt idx="45">
                  <c:v>1.125</c:v>
                </c:pt>
                <c:pt idx="46">
                  <c:v>1.3333333333333335</c:v>
                </c:pt>
                <c:pt idx="47">
                  <c:v>1</c:v>
                </c:pt>
                <c:pt idx="48">
                  <c:v>0.8571428571428571</c:v>
                </c:pt>
                <c:pt idx="49">
                  <c:v>1</c:v>
                </c:pt>
                <c:pt idx="50">
                  <c:v>1.142857142857143</c:v>
                </c:pt>
                <c:pt idx="51">
                  <c:v>1.1666666666666667</c:v>
                </c:pt>
                <c:pt idx="52">
                  <c:v>1.125</c:v>
                </c:pt>
                <c:pt idx="53">
                  <c:v>1.7999999999999998</c:v>
                </c:pt>
                <c:pt idx="54">
                  <c:v>1.1666666666666667</c:v>
                </c:pt>
                <c:pt idx="55">
                  <c:v>1.5</c:v>
                </c:pt>
                <c:pt idx="56">
                  <c:v>1</c:v>
                </c:pt>
                <c:pt idx="57">
                  <c:v>1.5</c:v>
                </c:pt>
                <c:pt idx="58">
                  <c:v>1.5</c:v>
                </c:pt>
                <c:pt idx="59">
                  <c:v>1.2222222222222223</c:v>
                </c:pt>
                <c:pt idx="60">
                  <c:v>1.25</c:v>
                </c:pt>
                <c:pt idx="61">
                  <c:v>1.142857142857143</c:v>
                </c:pt>
                <c:pt idx="62">
                  <c:v>1.5</c:v>
                </c:pt>
                <c:pt idx="63">
                  <c:v>1.25</c:v>
                </c:pt>
                <c:pt idx="64">
                  <c:v>1.4285714285714286</c:v>
                </c:pt>
                <c:pt idx="65">
                  <c:v>1.25</c:v>
                </c:pt>
                <c:pt idx="66">
                  <c:v>1.5714285714285716</c:v>
                </c:pt>
                <c:pt idx="67">
                  <c:v>1.2857142857142856</c:v>
                </c:pt>
                <c:pt idx="68">
                  <c:v>1.6666666666666667</c:v>
                </c:pt>
                <c:pt idx="69">
                  <c:v>1.4285714285714286</c:v>
                </c:pt>
                <c:pt idx="70">
                  <c:v>1.5714285714285716</c:v>
                </c:pt>
                <c:pt idx="71">
                  <c:v>1.25</c:v>
                </c:pt>
                <c:pt idx="72">
                  <c:v>1</c:v>
                </c:pt>
                <c:pt idx="73">
                  <c:v>1.5714285714285716</c:v>
                </c:pt>
                <c:pt idx="74">
                  <c:v>1.2222222222222223</c:v>
                </c:pt>
                <c:pt idx="75">
                  <c:v>1.5714285714285716</c:v>
                </c:pt>
                <c:pt idx="76">
                  <c:v>1.25</c:v>
                </c:pt>
                <c:pt idx="77">
                  <c:v>1.375</c:v>
                </c:pt>
                <c:pt idx="78">
                  <c:v>1.7142857142857142</c:v>
                </c:pt>
                <c:pt idx="79">
                  <c:v>1.5714285714285716</c:v>
                </c:pt>
                <c:pt idx="80">
                  <c:v>1.7142857142857142</c:v>
                </c:pt>
                <c:pt idx="81">
                  <c:v>1.6666666666666667</c:v>
                </c:pt>
                <c:pt idx="82">
                  <c:v>1.75</c:v>
                </c:pt>
                <c:pt idx="83">
                  <c:v>1.857142857142857</c:v>
                </c:pt>
                <c:pt idx="84">
                  <c:v>1.6249999999999998</c:v>
                </c:pt>
                <c:pt idx="85">
                  <c:v>1.375</c:v>
                </c:pt>
                <c:pt idx="86">
                  <c:v>1.6249999999999998</c:v>
                </c:pt>
                <c:pt idx="87">
                  <c:v>1.6249999999999998</c:v>
                </c:pt>
                <c:pt idx="88">
                  <c:v>1.5714285714285716</c:v>
                </c:pt>
                <c:pt idx="89">
                  <c:v>1.375</c:v>
                </c:pt>
                <c:pt idx="90">
                  <c:v>1.5555555555555556</c:v>
                </c:pt>
                <c:pt idx="91">
                  <c:v>1.7142857142857142</c:v>
                </c:pt>
                <c:pt idx="92">
                  <c:v>1.375</c:v>
                </c:pt>
                <c:pt idx="93">
                  <c:v>1.5714285714285716</c:v>
                </c:pt>
                <c:pt idx="94">
                  <c:v>1.4444444444444444</c:v>
                </c:pt>
                <c:pt idx="95">
                  <c:v>1.857142857142857</c:v>
                </c:pt>
                <c:pt idx="96">
                  <c:v>1.4444444444444444</c:v>
                </c:pt>
                <c:pt idx="97">
                  <c:v>1.6249999999999998</c:v>
                </c:pt>
                <c:pt idx="98">
                  <c:v>1.5555555555555556</c:v>
                </c:pt>
                <c:pt idx="99">
                  <c:v>1.4999999999999998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9D-44CE-AB74-97B539F8370F}"/>
            </c:ext>
          </c:extLst>
        </c:ser>
        <c:ser>
          <c:idx val="1"/>
          <c:order val="1"/>
          <c:tx>
            <c:strRef>
              <c:f>'Small Number of Objects'!$M$1</c:f>
              <c:strCache>
                <c:ptCount val="1"/>
                <c:pt idx="0">
                  <c:v>LoaCBP:LoaXMI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'Small Number of Objects'!$A$2:$A$101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'Small Number of Objects'!$M$2:$M$101</c:f>
              <c:numCache>
                <c:formatCode>0.00</c:formatCode>
                <c:ptCount val="100"/>
                <c:pt idx="0">
                  <c:v>0.44444444444444448</c:v>
                </c:pt>
                <c:pt idx="1">
                  <c:v>1</c:v>
                </c:pt>
                <c:pt idx="2">
                  <c:v>0.83333333333333337</c:v>
                </c:pt>
                <c:pt idx="3">
                  <c:v>1.2</c:v>
                </c:pt>
                <c:pt idx="4">
                  <c:v>0.66666666666666674</c:v>
                </c:pt>
                <c:pt idx="5">
                  <c:v>0.28571428571428575</c:v>
                </c:pt>
                <c:pt idx="6">
                  <c:v>0.42857142857142855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0.83333333333333337</c:v>
                </c:pt>
                <c:pt idx="11">
                  <c:v>0.66666666666666674</c:v>
                </c:pt>
                <c:pt idx="12">
                  <c:v>0.8</c:v>
                </c:pt>
                <c:pt idx="13">
                  <c:v>0.6</c:v>
                </c:pt>
                <c:pt idx="14">
                  <c:v>0.74999999999999989</c:v>
                </c:pt>
                <c:pt idx="15">
                  <c:v>0.8</c:v>
                </c:pt>
                <c:pt idx="16">
                  <c:v>0.7142857142857143</c:v>
                </c:pt>
                <c:pt idx="17">
                  <c:v>1</c:v>
                </c:pt>
                <c:pt idx="18">
                  <c:v>1.6666666666666667</c:v>
                </c:pt>
                <c:pt idx="19">
                  <c:v>0.8</c:v>
                </c:pt>
                <c:pt idx="20">
                  <c:v>0.83333333333333337</c:v>
                </c:pt>
                <c:pt idx="21">
                  <c:v>1.3333333333333335</c:v>
                </c:pt>
                <c:pt idx="22">
                  <c:v>0.83333333333333337</c:v>
                </c:pt>
                <c:pt idx="23">
                  <c:v>1.2</c:v>
                </c:pt>
                <c:pt idx="24">
                  <c:v>0.6</c:v>
                </c:pt>
                <c:pt idx="25">
                  <c:v>0.57142857142857151</c:v>
                </c:pt>
                <c:pt idx="26">
                  <c:v>0.8</c:v>
                </c:pt>
                <c:pt idx="27">
                  <c:v>0.7142857142857143</c:v>
                </c:pt>
                <c:pt idx="28">
                  <c:v>1</c:v>
                </c:pt>
                <c:pt idx="29">
                  <c:v>1.25</c:v>
                </c:pt>
                <c:pt idx="30">
                  <c:v>1</c:v>
                </c:pt>
                <c:pt idx="31">
                  <c:v>1.25</c:v>
                </c:pt>
                <c:pt idx="32">
                  <c:v>1</c:v>
                </c:pt>
                <c:pt idx="33">
                  <c:v>1.6</c:v>
                </c:pt>
                <c:pt idx="34">
                  <c:v>1.4999999999999998</c:v>
                </c:pt>
                <c:pt idx="35">
                  <c:v>1</c:v>
                </c:pt>
                <c:pt idx="36">
                  <c:v>1</c:v>
                </c:pt>
                <c:pt idx="37">
                  <c:v>1.4</c:v>
                </c:pt>
                <c:pt idx="38">
                  <c:v>0.7142857142857143</c:v>
                </c:pt>
                <c:pt idx="39">
                  <c:v>1.1666666666666667</c:v>
                </c:pt>
                <c:pt idx="40">
                  <c:v>1</c:v>
                </c:pt>
                <c:pt idx="41">
                  <c:v>2.9999999999999996</c:v>
                </c:pt>
                <c:pt idx="42">
                  <c:v>0.875</c:v>
                </c:pt>
                <c:pt idx="43">
                  <c:v>1</c:v>
                </c:pt>
                <c:pt idx="44">
                  <c:v>1</c:v>
                </c:pt>
                <c:pt idx="45">
                  <c:v>1.25</c:v>
                </c:pt>
                <c:pt idx="46">
                  <c:v>1.6666666666666667</c:v>
                </c:pt>
                <c:pt idx="47">
                  <c:v>0.66666666666666663</c:v>
                </c:pt>
                <c:pt idx="48">
                  <c:v>1</c:v>
                </c:pt>
                <c:pt idx="49">
                  <c:v>1</c:v>
                </c:pt>
                <c:pt idx="50">
                  <c:v>1.142857142857143</c:v>
                </c:pt>
                <c:pt idx="51">
                  <c:v>1.5</c:v>
                </c:pt>
                <c:pt idx="52">
                  <c:v>1.25</c:v>
                </c:pt>
                <c:pt idx="53">
                  <c:v>2</c:v>
                </c:pt>
                <c:pt idx="54">
                  <c:v>1.5</c:v>
                </c:pt>
                <c:pt idx="55">
                  <c:v>1.3333333333333335</c:v>
                </c:pt>
                <c:pt idx="56">
                  <c:v>1.142857142857143</c:v>
                </c:pt>
                <c:pt idx="57">
                  <c:v>1.5</c:v>
                </c:pt>
                <c:pt idx="58">
                  <c:v>1.3333333333333335</c:v>
                </c:pt>
                <c:pt idx="59">
                  <c:v>1</c:v>
                </c:pt>
                <c:pt idx="60">
                  <c:v>1.125</c:v>
                </c:pt>
                <c:pt idx="61">
                  <c:v>1.142857142857143</c:v>
                </c:pt>
                <c:pt idx="62">
                  <c:v>1.6666666666666667</c:v>
                </c:pt>
                <c:pt idx="63">
                  <c:v>1.125</c:v>
                </c:pt>
                <c:pt idx="64">
                  <c:v>1.7142857142857142</c:v>
                </c:pt>
                <c:pt idx="65">
                  <c:v>1.375</c:v>
                </c:pt>
                <c:pt idx="66">
                  <c:v>1.2857142857142856</c:v>
                </c:pt>
                <c:pt idx="67">
                  <c:v>1.142857142857143</c:v>
                </c:pt>
                <c:pt idx="68">
                  <c:v>1.8333333333333337</c:v>
                </c:pt>
                <c:pt idx="69">
                  <c:v>1.7142857142857142</c:v>
                </c:pt>
                <c:pt idx="70">
                  <c:v>1.5714285714285716</c:v>
                </c:pt>
                <c:pt idx="71">
                  <c:v>1.375</c:v>
                </c:pt>
                <c:pt idx="72">
                  <c:v>1.1111111111111112</c:v>
                </c:pt>
                <c:pt idx="73">
                  <c:v>1.4285714285714286</c:v>
                </c:pt>
                <c:pt idx="74">
                  <c:v>1.4444444444444444</c:v>
                </c:pt>
                <c:pt idx="75">
                  <c:v>1.4285714285714286</c:v>
                </c:pt>
                <c:pt idx="76">
                  <c:v>1.375</c:v>
                </c:pt>
                <c:pt idx="77">
                  <c:v>1.375</c:v>
                </c:pt>
                <c:pt idx="78">
                  <c:v>2.4285714285714284</c:v>
                </c:pt>
                <c:pt idx="79">
                  <c:v>1.4285714285714286</c:v>
                </c:pt>
                <c:pt idx="80">
                  <c:v>1.7142857142857142</c:v>
                </c:pt>
                <c:pt idx="81">
                  <c:v>1.8333333333333337</c:v>
                </c:pt>
                <c:pt idx="82">
                  <c:v>1.6249999999999998</c:v>
                </c:pt>
                <c:pt idx="83">
                  <c:v>1.7142857142857142</c:v>
                </c:pt>
                <c:pt idx="84">
                  <c:v>1.4999999999999998</c:v>
                </c:pt>
                <c:pt idx="85">
                  <c:v>1.4999999999999998</c:v>
                </c:pt>
                <c:pt idx="86">
                  <c:v>1.6249999999999998</c:v>
                </c:pt>
                <c:pt idx="87">
                  <c:v>1.6249999999999998</c:v>
                </c:pt>
                <c:pt idx="88">
                  <c:v>1.7142857142857142</c:v>
                </c:pt>
                <c:pt idx="89">
                  <c:v>1.4999999999999998</c:v>
                </c:pt>
                <c:pt idx="90">
                  <c:v>1.5555555555555556</c:v>
                </c:pt>
                <c:pt idx="91">
                  <c:v>1.7142857142857142</c:v>
                </c:pt>
                <c:pt idx="92">
                  <c:v>1.6249999999999998</c:v>
                </c:pt>
                <c:pt idx="93">
                  <c:v>1.7142857142857142</c:v>
                </c:pt>
                <c:pt idx="94">
                  <c:v>1.4444444444444444</c:v>
                </c:pt>
                <c:pt idx="95">
                  <c:v>1.857142857142857</c:v>
                </c:pt>
                <c:pt idx="96">
                  <c:v>1.3333333333333333</c:v>
                </c:pt>
                <c:pt idx="97">
                  <c:v>1.875</c:v>
                </c:pt>
                <c:pt idx="98">
                  <c:v>1.5555555555555556</c:v>
                </c:pt>
                <c:pt idx="99">
                  <c:v>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9D-44CE-AB74-97B539F83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85584"/>
        <c:axId val="508978512"/>
      </c:lineChart>
      <c:catAx>
        <c:axId val="50898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78512"/>
        <c:crosses val="autoZero"/>
        <c:auto val="1"/>
        <c:lblAlgn val="ctr"/>
        <c:lblOffset val="100"/>
        <c:noMultiLvlLbl val="0"/>
      </c:catAx>
      <c:valAx>
        <c:axId val="50897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8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'Search Performance'!$J$1</c:f>
              <c:strCache>
                <c:ptCount val="1"/>
                <c:pt idx="0">
                  <c:v>TAtSU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'Search Performance'!$G$2:$G$85</c:f>
              <c:numCache>
                <c:formatCode>General</c:formatCode>
                <c:ptCount val="84"/>
                <c:pt idx="0">
                  <c:v>0</c:v>
                </c:pt>
                <c:pt idx="1">
                  <c:v>482</c:v>
                </c:pt>
                <c:pt idx="2">
                  <c:v>936</c:v>
                </c:pt>
                <c:pt idx="3">
                  <c:v>1435</c:v>
                </c:pt>
                <c:pt idx="4">
                  <c:v>1893</c:v>
                </c:pt>
                <c:pt idx="5">
                  <c:v>2368</c:v>
                </c:pt>
                <c:pt idx="6">
                  <c:v>2833</c:v>
                </c:pt>
                <c:pt idx="7">
                  <c:v>3298</c:v>
                </c:pt>
                <c:pt idx="8">
                  <c:v>3766</c:v>
                </c:pt>
                <c:pt idx="9">
                  <c:v>4279</c:v>
                </c:pt>
                <c:pt idx="10">
                  <c:v>4785</c:v>
                </c:pt>
                <c:pt idx="11">
                  <c:v>5229</c:v>
                </c:pt>
                <c:pt idx="12">
                  <c:v>5639</c:v>
                </c:pt>
                <c:pt idx="13">
                  <c:v>6156</c:v>
                </c:pt>
                <c:pt idx="14">
                  <c:v>6627</c:v>
                </c:pt>
                <c:pt idx="15">
                  <c:v>7093</c:v>
                </c:pt>
                <c:pt idx="16">
                  <c:v>7612</c:v>
                </c:pt>
                <c:pt idx="17">
                  <c:v>8054</c:v>
                </c:pt>
                <c:pt idx="18">
                  <c:v>8531</c:v>
                </c:pt>
                <c:pt idx="19">
                  <c:v>9012</c:v>
                </c:pt>
                <c:pt idx="20">
                  <c:v>9443</c:v>
                </c:pt>
                <c:pt idx="21">
                  <c:v>9916</c:v>
                </c:pt>
                <c:pt idx="22">
                  <c:v>10472</c:v>
                </c:pt>
                <c:pt idx="23">
                  <c:v>10927</c:v>
                </c:pt>
                <c:pt idx="24">
                  <c:v>11286</c:v>
                </c:pt>
                <c:pt idx="25">
                  <c:v>11828</c:v>
                </c:pt>
                <c:pt idx="26">
                  <c:v>12313</c:v>
                </c:pt>
                <c:pt idx="27">
                  <c:v>12797</c:v>
                </c:pt>
                <c:pt idx="28">
                  <c:v>13264</c:v>
                </c:pt>
                <c:pt idx="29">
                  <c:v>13815</c:v>
                </c:pt>
                <c:pt idx="30">
                  <c:v>14219</c:v>
                </c:pt>
                <c:pt idx="31">
                  <c:v>14775</c:v>
                </c:pt>
                <c:pt idx="32">
                  <c:v>15177</c:v>
                </c:pt>
                <c:pt idx="33">
                  <c:v>15630</c:v>
                </c:pt>
                <c:pt idx="34">
                  <c:v>16067</c:v>
                </c:pt>
                <c:pt idx="35">
                  <c:v>16543</c:v>
                </c:pt>
                <c:pt idx="36">
                  <c:v>17094</c:v>
                </c:pt>
                <c:pt idx="37">
                  <c:v>17531</c:v>
                </c:pt>
                <c:pt idx="38">
                  <c:v>18060</c:v>
                </c:pt>
                <c:pt idx="39">
                  <c:v>18413</c:v>
                </c:pt>
                <c:pt idx="40">
                  <c:v>18996</c:v>
                </c:pt>
                <c:pt idx="41">
                  <c:v>19494</c:v>
                </c:pt>
                <c:pt idx="42">
                  <c:v>19784</c:v>
                </c:pt>
                <c:pt idx="43">
                  <c:v>20472</c:v>
                </c:pt>
                <c:pt idx="44">
                  <c:v>20904</c:v>
                </c:pt>
                <c:pt idx="45">
                  <c:v>21219</c:v>
                </c:pt>
                <c:pt idx="46">
                  <c:v>21856</c:v>
                </c:pt>
                <c:pt idx="47">
                  <c:v>22258</c:v>
                </c:pt>
                <c:pt idx="48">
                  <c:v>22779</c:v>
                </c:pt>
                <c:pt idx="49">
                  <c:v>23207</c:v>
                </c:pt>
                <c:pt idx="50">
                  <c:v>23796</c:v>
                </c:pt>
                <c:pt idx="51">
                  <c:v>24242</c:v>
                </c:pt>
                <c:pt idx="52">
                  <c:v>24619</c:v>
                </c:pt>
                <c:pt idx="53">
                  <c:v>25171</c:v>
                </c:pt>
                <c:pt idx="54">
                  <c:v>25681</c:v>
                </c:pt>
                <c:pt idx="55">
                  <c:v>26055</c:v>
                </c:pt>
                <c:pt idx="56">
                  <c:v>26620</c:v>
                </c:pt>
                <c:pt idx="57">
                  <c:v>27069</c:v>
                </c:pt>
                <c:pt idx="58">
                  <c:v>27555</c:v>
                </c:pt>
                <c:pt idx="59">
                  <c:v>28011</c:v>
                </c:pt>
                <c:pt idx="60">
                  <c:v>28437</c:v>
                </c:pt>
                <c:pt idx="61">
                  <c:v>28878</c:v>
                </c:pt>
                <c:pt idx="62">
                  <c:v>29263</c:v>
                </c:pt>
                <c:pt idx="63">
                  <c:v>30072</c:v>
                </c:pt>
                <c:pt idx="64">
                  <c:v>30370</c:v>
                </c:pt>
                <c:pt idx="65">
                  <c:v>30950</c:v>
                </c:pt>
                <c:pt idx="66">
                  <c:v>31335</c:v>
                </c:pt>
                <c:pt idx="67">
                  <c:v>31746</c:v>
                </c:pt>
                <c:pt idx="68">
                  <c:v>32292</c:v>
                </c:pt>
                <c:pt idx="69">
                  <c:v>32696</c:v>
                </c:pt>
                <c:pt idx="70">
                  <c:v>33105</c:v>
                </c:pt>
                <c:pt idx="71">
                  <c:v>33716</c:v>
                </c:pt>
                <c:pt idx="72">
                  <c:v>34249</c:v>
                </c:pt>
                <c:pt idx="73">
                  <c:v>34773</c:v>
                </c:pt>
                <c:pt idx="74">
                  <c:v>34932</c:v>
                </c:pt>
                <c:pt idx="75">
                  <c:v>35454</c:v>
                </c:pt>
                <c:pt idx="76">
                  <c:v>36123</c:v>
                </c:pt>
                <c:pt idx="77">
                  <c:v>36556</c:v>
                </c:pt>
                <c:pt idx="78">
                  <c:v>36971</c:v>
                </c:pt>
                <c:pt idx="79">
                  <c:v>37411</c:v>
                </c:pt>
                <c:pt idx="80">
                  <c:v>37990</c:v>
                </c:pt>
                <c:pt idx="81">
                  <c:v>38393</c:v>
                </c:pt>
                <c:pt idx="82">
                  <c:v>38949</c:v>
                </c:pt>
                <c:pt idx="83">
                  <c:v>39323</c:v>
                </c:pt>
              </c:numCache>
            </c:numRef>
          </c:cat>
          <c:val>
            <c:numRef>
              <c:f>'Search Performance'!$J$2:$J$85</c:f>
              <c:numCache>
                <c:formatCode>General</c:formatCode>
                <c:ptCount val="84"/>
                <c:pt idx="0">
                  <c:v>0</c:v>
                </c:pt>
                <c:pt idx="1">
                  <c:v>18367</c:v>
                </c:pt>
                <c:pt idx="2">
                  <c:v>8489</c:v>
                </c:pt>
                <c:pt idx="3">
                  <c:v>5417</c:v>
                </c:pt>
                <c:pt idx="4">
                  <c:v>4730</c:v>
                </c:pt>
                <c:pt idx="5">
                  <c:v>3343</c:v>
                </c:pt>
                <c:pt idx="6">
                  <c:v>2767</c:v>
                </c:pt>
                <c:pt idx="7">
                  <c:v>3935</c:v>
                </c:pt>
                <c:pt idx="8">
                  <c:v>4055</c:v>
                </c:pt>
                <c:pt idx="9">
                  <c:v>4879</c:v>
                </c:pt>
                <c:pt idx="10">
                  <c:v>4086</c:v>
                </c:pt>
                <c:pt idx="11">
                  <c:v>3954</c:v>
                </c:pt>
                <c:pt idx="12">
                  <c:v>4722</c:v>
                </c:pt>
                <c:pt idx="13">
                  <c:v>5561</c:v>
                </c:pt>
                <c:pt idx="14">
                  <c:v>4235</c:v>
                </c:pt>
                <c:pt idx="15">
                  <c:v>4867</c:v>
                </c:pt>
                <c:pt idx="16">
                  <c:v>5869</c:v>
                </c:pt>
                <c:pt idx="17">
                  <c:v>6205</c:v>
                </c:pt>
                <c:pt idx="18">
                  <c:v>4890</c:v>
                </c:pt>
                <c:pt idx="19">
                  <c:v>5995</c:v>
                </c:pt>
                <c:pt idx="20">
                  <c:v>6823</c:v>
                </c:pt>
                <c:pt idx="21">
                  <c:v>6501</c:v>
                </c:pt>
                <c:pt idx="22">
                  <c:v>7271</c:v>
                </c:pt>
                <c:pt idx="23">
                  <c:v>5955</c:v>
                </c:pt>
                <c:pt idx="24">
                  <c:v>6777</c:v>
                </c:pt>
                <c:pt idx="25">
                  <c:v>6169</c:v>
                </c:pt>
                <c:pt idx="26">
                  <c:v>6396</c:v>
                </c:pt>
                <c:pt idx="27">
                  <c:v>6369</c:v>
                </c:pt>
                <c:pt idx="28">
                  <c:v>6682</c:v>
                </c:pt>
                <c:pt idx="29">
                  <c:v>6882</c:v>
                </c:pt>
                <c:pt idx="30">
                  <c:v>6778</c:v>
                </c:pt>
                <c:pt idx="31">
                  <c:v>7068</c:v>
                </c:pt>
                <c:pt idx="32">
                  <c:v>6785</c:v>
                </c:pt>
                <c:pt idx="33">
                  <c:v>6960</c:v>
                </c:pt>
                <c:pt idx="34">
                  <c:v>7534</c:v>
                </c:pt>
                <c:pt idx="35">
                  <c:v>7222</c:v>
                </c:pt>
                <c:pt idx="36">
                  <c:v>7613</c:v>
                </c:pt>
                <c:pt idx="37">
                  <c:v>8459</c:v>
                </c:pt>
                <c:pt idx="38">
                  <c:v>8167</c:v>
                </c:pt>
                <c:pt idx="39">
                  <c:v>7251</c:v>
                </c:pt>
                <c:pt idx="40">
                  <c:v>7963</c:v>
                </c:pt>
                <c:pt idx="41">
                  <c:v>8683</c:v>
                </c:pt>
                <c:pt idx="42">
                  <c:v>8861</c:v>
                </c:pt>
                <c:pt idx="43">
                  <c:v>8677</c:v>
                </c:pt>
                <c:pt idx="44">
                  <c:v>9124</c:v>
                </c:pt>
                <c:pt idx="45">
                  <c:v>8755</c:v>
                </c:pt>
                <c:pt idx="46">
                  <c:v>9183</c:v>
                </c:pt>
                <c:pt idx="47">
                  <c:v>10000</c:v>
                </c:pt>
                <c:pt idx="48">
                  <c:v>9426</c:v>
                </c:pt>
                <c:pt idx="49">
                  <c:v>10609</c:v>
                </c:pt>
                <c:pt idx="50">
                  <c:v>9322</c:v>
                </c:pt>
                <c:pt idx="51">
                  <c:v>9614</c:v>
                </c:pt>
                <c:pt idx="52">
                  <c:v>10723</c:v>
                </c:pt>
                <c:pt idx="53">
                  <c:v>10667</c:v>
                </c:pt>
                <c:pt idx="54">
                  <c:v>10029</c:v>
                </c:pt>
                <c:pt idx="55">
                  <c:v>10537</c:v>
                </c:pt>
                <c:pt idx="56">
                  <c:v>11160</c:v>
                </c:pt>
                <c:pt idx="57">
                  <c:v>10581</c:v>
                </c:pt>
                <c:pt idx="58">
                  <c:v>10197</c:v>
                </c:pt>
                <c:pt idx="59">
                  <c:v>11176</c:v>
                </c:pt>
                <c:pt idx="60">
                  <c:v>10309</c:v>
                </c:pt>
                <c:pt idx="61">
                  <c:v>10208</c:v>
                </c:pt>
                <c:pt idx="62">
                  <c:v>10653</c:v>
                </c:pt>
                <c:pt idx="63">
                  <c:v>9690</c:v>
                </c:pt>
                <c:pt idx="64">
                  <c:v>9752</c:v>
                </c:pt>
                <c:pt idx="65">
                  <c:v>9403</c:v>
                </c:pt>
                <c:pt idx="66">
                  <c:v>10024</c:v>
                </c:pt>
                <c:pt idx="67">
                  <c:v>10126</c:v>
                </c:pt>
                <c:pt idx="68">
                  <c:v>10120</c:v>
                </c:pt>
                <c:pt idx="69">
                  <c:v>9724</c:v>
                </c:pt>
                <c:pt idx="70">
                  <c:v>10341</c:v>
                </c:pt>
                <c:pt idx="71">
                  <c:v>9642</c:v>
                </c:pt>
                <c:pt idx="72">
                  <c:v>9991</c:v>
                </c:pt>
                <c:pt idx="73">
                  <c:v>10129</c:v>
                </c:pt>
                <c:pt idx="74">
                  <c:v>10510</c:v>
                </c:pt>
                <c:pt idx="75">
                  <c:v>10072</c:v>
                </c:pt>
                <c:pt idx="76">
                  <c:v>11287</c:v>
                </c:pt>
                <c:pt idx="77">
                  <c:v>10168</c:v>
                </c:pt>
                <c:pt idx="78">
                  <c:v>9479</c:v>
                </c:pt>
                <c:pt idx="79">
                  <c:v>9550</c:v>
                </c:pt>
                <c:pt idx="80">
                  <c:v>9966</c:v>
                </c:pt>
                <c:pt idx="81">
                  <c:v>10617</c:v>
                </c:pt>
                <c:pt idx="82">
                  <c:v>10130</c:v>
                </c:pt>
                <c:pt idx="83">
                  <c:v>11103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98-4275-BFFB-0B11D1F8753A}"/>
            </c:ext>
          </c:extLst>
        </c:ser>
        <c:ser>
          <c:idx val="1"/>
          <c:order val="1"/>
          <c:tx>
            <c:strRef>
              <c:f>'Search Performance'!$K$1</c:f>
              <c:strCache>
                <c:ptCount val="1"/>
                <c:pt idx="0">
                  <c:v>TReSU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'Search Performance'!$G$2:$G$85</c:f>
              <c:numCache>
                <c:formatCode>General</c:formatCode>
                <c:ptCount val="84"/>
                <c:pt idx="0">
                  <c:v>0</c:v>
                </c:pt>
                <c:pt idx="1">
                  <c:v>482</c:v>
                </c:pt>
                <c:pt idx="2">
                  <c:v>936</c:v>
                </c:pt>
                <c:pt idx="3">
                  <c:v>1435</c:v>
                </c:pt>
                <c:pt idx="4">
                  <c:v>1893</c:v>
                </c:pt>
                <c:pt idx="5">
                  <c:v>2368</c:v>
                </c:pt>
                <c:pt idx="6">
                  <c:v>2833</c:v>
                </c:pt>
                <c:pt idx="7">
                  <c:v>3298</c:v>
                </c:pt>
                <c:pt idx="8">
                  <c:v>3766</c:v>
                </c:pt>
                <c:pt idx="9">
                  <c:v>4279</c:v>
                </c:pt>
                <c:pt idx="10">
                  <c:v>4785</c:v>
                </c:pt>
                <c:pt idx="11">
                  <c:v>5229</c:v>
                </c:pt>
                <c:pt idx="12">
                  <c:v>5639</c:v>
                </c:pt>
                <c:pt idx="13">
                  <c:v>6156</c:v>
                </c:pt>
                <c:pt idx="14">
                  <c:v>6627</c:v>
                </c:pt>
                <c:pt idx="15">
                  <c:v>7093</c:v>
                </c:pt>
                <c:pt idx="16">
                  <c:v>7612</c:v>
                </c:pt>
                <c:pt idx="17">
                  <c:v>8054</c:v>
                </c:pt>
                <c:pt idx="18">
                  <c:v>8531</c:v>
                </c:pt>
                <c:pt idx="19">
                  <c:v>9012</c:v>
                </c:pt>
                <c:pt idx="20">
                  <c:v>9443</c:v>
                </c:pt>
                <c:pt idx="21">
                  <c:v>9916</c:v>
                </c:pt>
                <c:pt idx="22">
                  <c:v>10472</c:v>
                </c:pt>
                <c:pt idx="23">
                  <c:v>10927</c:v>
                </c:pt>
                <c:pt idx="24">
                  <c:v>11286</c:v>
                </c:pt>
                <c:pt idx="25">
                  <c:v>11828</c:v>
                </c:pt>
                <c:pt idx="26">
                  <c:v>12313</c:v>
                </c:pt>
                <c:pt idx="27">
                  <c:v>12797</c:v>
                </c:pt>
                <c:pt idx="28">
                  <c:v>13264</c:v>
                </c:pt>
                <c:pt idx="29">
                  <c:v>13815</c:v>
                </c:pt>
                <c:pt idx="30">
                  <c:v>14219</c:v>
                </c:pt>
                <c:pt idx="31">
                  <c:v>14775</c:v>
                </c:pt>
                <c:pt idx="32">
                  <c:v>15177</c:v>
                </c:pt>
                <c:pt idx="33">
                  <c:v>15630</c:v>
                </c:pt>
                <c:pt idx="34">
                  <c:v>16067</c:v>
                </c:pt>
                <c:pt idx="35">
                  <c:v>16543</c:v>
                </c:pt>
                <c:pt idx="36">
                  <c:v>17094</c:v>
                </c:pt>
                <c:pt idx="37">
                  <c:v>17531</c:v>
                </c:pt>
                <c:pt idx="38">
                  <c:v>18060</c:v>
                </c:pt>
                <c:pt idx="39">
                  <c:v>18413</c:v>
                </c:pt>
                <c:pt idx="40">
                  <c:v>18996</c:v>
                </c:pt>
                <c:pt idx="41">
                  <c:v>19494</c:v>
                </c:pt>
                <c:pt idx="42">
                  <c:v>19784</c:v>
                </c:pt>
                <c:pt idx="43">
                  <c:v>20472</c:v>
                </c:pt>
                <c:pt idx="44">
                  <c:v>20904</c:v>
                </c:pt>
                <c:pt idx="45">
                  <c:v>21219</c:v>
                </c:pt>
                <c:pt idx="46">
                  <c:v>21856</c:v>
                </c:pt>
                <c:pt idx="47">
                  <c:v>22258</c:v>
                </c:pt>
                <c:pt idx="48">
                  <c:v>22779</c:v>
                </c:pt>
                <c:pt idx="49">
                  <c:v>23207</c:v>
                </c:pt>
                <c:pt idx="50">
                  <c:v>23796</c:v>
                </c:pt>
                <c:pt idx="51">
                  <c:v>24242</c:v>
                </c:pt>
                <c:pt idx="52">
                  <c:v>24619</c:v>
                </c:pt>
                <c:pt idx="53">
                  <c:v>25171</c:v>
                </c:pt>
                <c:pt idx="54">
                  <c:v>25681</c:v>
                </c:pt>
                <c:pt idx="55">
                  <c:v>26055</c:v>
                </c:pt>
                <c:pt idx="56">
                  <c:v>26620</c:v>
                </c:pt>
                <c:pt idx="57">
                  <c:v>27069</c:v>
                </c:pt>
                <c:pt idx="58">
                  <c:v>27555</c:v>
                </c:pt>
                <c:pt idx="59">
                  <c:v>28011</c:v>
                </c:pt>
                <c:pt idx="60">
                  <c:v>28437</c:v>
                </c:pt>
                <c:pt idx="61">
                  <c:v>28878</c:v>
                </c:pt>
                <c:pt idx="62">
                  <c:v>29263</c:v>
                </c:pt>
                <c:pt idx="63">
                  <c:v>30072</c:v>
                </c:pt>
                <c:pt idx="64">
                  <c:v>30370</c:v>
                </c:pt>
                <c:pt idx="65">
                  <c:v>30950</c:v>
                </c:pt>
                <c:pt idx="66">
                  <c:v>31335</c:v>
                </c:pt>
                <c:pt idx="67">
                  <c:v>31746</c:v>
                </c:pt>
                <c:pt idx="68">
                  <c:v>32292</c:v>
                </c:pt>
                <c:pt idx="69">
                  <c:v>32696</c:v>
                </c:pt>
                <c:pt idx="70">
                  <c:v>33105</c:v>
                </c:pt>
                <c:pt idx="71">
                  <c:v>33716</c:v>
                </c:pt>
                <c:pt idx="72">
                  <c:v>34249</c:v>
                </c:pt>
                <c:pt idx="73">
                  <c:v>34773</c:v>
                </c:pt>
                <c:pt idx="74">
                  <c:v>34932</c:v>
                </c:pt>
                <c:pt idx="75">
                  <c:v>35454</c:v>
                </c:pt>
                <c:pt idx="76">
                  <c:v>36123</c:v>
                </c:pt>
                <c:pt idx="77">
                  <c:v>36556</c:v>
                </c:pt>
                <c:pt idx="78">
                  <c:v>36971</c:v>
                </c:pt>
                <c:pt idx="79">
                  <c:v>37411</c:v>
                </c:pt>
                <c:pt idx="80">
                  <c:v>37990</c:v>
                </c:pt>
                <c:pt idx="81">
                  <c:v>38393</c:v>
                </c:pt>
                <c:pt idx="82">
                  <c:v>38949</c:v>
                </c:pt>
                <c:pt idx="83">
                  <c:v>39323</c:v>
                </c:pt>
              </c:numCache>
            </c:numRef>
          </c:cat>
          <c:val>
            <c:numRef>
              <c:f>'Search Performance'!$K$2:$K$85</c:f>
              <c:numCache>
                <c:formatCode>General</c:formatCode>
                <c:ptCount val="84"/>
                <c:pt idx="0">
                  <c:v>0</c:v>
                </c:pt>
                <c:pt idx="1">
                  <c:v>55441</c:v>
                </c:pt>
                <c:pt idx="2">
                  <c:v>14207</c:v>
                </c:pt>
                <c:pt idx="3">
                  <c:v>7589</c:v>
                </c:pt>
                <c:pt idx="4">
                  <c:v>4911</c:v>
                </c:pt>
                <c:pt idx="5">
                  <c:v>4292</c:v>
                </c:pt>
                <c:pt idx="6">
                  <c:v>4243</c:v>
                </c:pt>
                <c:pt idx="7">
                  <c:v>5323</c:v>
                </c:pt>
                <c:pt idx="8">
                  <c:v>5479</c:v>
                </c:pt>
                <c:pt idx="9">
                  <c:v>6716</c:v>
                </c:pt>
                <c:pt idx="10">
                  <c:v>5077</c:v>
                </c:pt>
                <c:pt idx="11">
                  <c:v>4653</c:v>
                </c:pt>
                <c:pt idx="12">
                  <c:v>5774</c:v>
                </c:pt>
                <c:pt idx="13">
                  <c:v>6662</c:v>
                </c:pt>
                <c:pt idx="14">
                  <c:v>4675</c:v>
                </c:pt>
                <c:pt idx="15">
                  <c:v>4759</c:v>
                </c:pt>
                <c:pt idx="16">
                  <c:v>5851</c:v>
                </c:pt>
                <c:pt idx="17">
                  <c:v>5853</c:v>
                </c:pt>
                <c:pt idx="18">
                  <c:v>5068</c:v>
                </c:pt>
                <c:pt idx="19">
                  <c:v>6286</c:v>
                </c:pt>
                <c:pt idx="20">
                  <c:v>6192</c:v>
                </c:pt>
                <c:pt idx="21">
                  <c:v>6274</c:v>
                </c:pt>
                <c:pt idx="22">
                  <c:v>6327</c:v>
                </c:pt>
                <c:pt idx="23">
                  <c:v>5823</c:v>
                </c:pt>
                <c:pt idx="24">
                  <c:v>6711</c:v>
                </c:pt>
                <c:pt idx="25">
                  <c:v>5478</c:v>
                </c:pt>
                <c:pt idx="26">
                  <c:v>5908</c:v>
                </c:pt>
                <c:pt idx="27">
                  <c:v>5825</c:v>
                </c:pt>
                <c:pt idx="28">
                  <c:v>6257</c:v>
                </c:pt>
                <c:pt idx="29">
                  <c:v>6292</c:v>
                </c:pt>
                <c:pt idx="30">
                  <c:v>6554</c:v>
                </c:pt>
                <c:pt idx="31">
                  <c:v>5956</c:v>
                </c:pt>
                <c:pt idx="32">
                  <c:v>6128</c:v>
                </c:pt>
                <c:pt idx="33">
                  <c:v>6666</c:v>
                </c:pt>
                <c:pt idx="34">
                  <c:v>6780</c:v>
                </c:pt>
                <c:pt idx="35">
                  <c:v>6588</c:v>
                </c:pt>
                <c:pt idx="36">
                  <c:v>7586</c:v>
                </c:pt>
                <c:pt idx="37">
                  <c:v>7676</c:v>
                </c:pt>
                <c:pt idx="38">
                  <c:v>7008</c:v>
                </c:pt>
                <c:pt idx="39">
                  <c:v>6521</c:v>
                </c:pt>
                <c:pt idx="40">
                  <c:v>6862</c:v>
                </c:pt>
                <c:pt idx="41">
                  <c:v>7031</c:v>
                </c:pt>
                <c:pt idx="42">
                  <c:v>6965</c:v>
                </c:pt>
                <c:pt idx="43">
                  <c:v>7375</c:v>
                </c:pt>
                <c:pt idx="44">
                  <c:v>7037</c:v>
                </c:pt>
                <c:pt idx="45">
                  <c:v>7106</c:v>
                </c:pt>
                <c:pt idx="46">
                  <c:v>7277</c:v>
                </c:pt>
                <c:pt idx="47">
                  <c:v>8963</c:v>
                </c:pt>
                <c:pt idx="48">
                  <c:v>9730</c:v>
                </c:pt>
                <c:pt idx="49">
                  <c:v>8390</c:v>
                </c:pt>
                <c:pt idx="50">
                  <c:v>8585</c:v>
                </c:pt>
                <c:pt idx="51">
                  <c:v>8489</c:v>
                </c:pt>
                <c:pt idx="52">
                  <c:v>9389</c:v>
                </c:pt>
                <c:pt idx="53">
                  <c:v>9400</c:v>
                </c:pt>
                <c:pt idx="54">
                  <c:v>8062</c:v>
                </c:pt>
                <c:pt idx="55">
                  <c:v>9048</c:v>
                </c:pt>
                <c:pt idx="56">
                  <c:v>9006</c:v>
                </c:pt>
                <c:pt idx="57">
                  <c:v>8658</c:v>
                </c:pt>
                <c:pt idx="58">
                  <c:v>8389</c:v>
                </c:pt>
                <c:pt idx="59">
                  <c:v>8370</c:v>
                </c:pt>
                <c:pt idx="60">
                  <c:v>7925</c:v>
                </c:pt>
                <c:pt idx="61">
                  <c:v>8900</c:v>
                </c:pt>
                <c:pt idx="62">
                  <c:v>8660</c:v>
                </c:pt>
                <c:pt idx="63">
                  <c:v>8381</c:v>
                </c:pt>
                <c:pt idx="64">
                  <c:v>7866</c:v>
                </c:pt>
                <c:pt idx="65">
                  <c:v>8370</c:v>
                </c:pt>
                <c:pt idx="66">
                  <c:v>8249</c:v>
                </c:pt>
                <c:pt idx="67">
                  <c:v>8407</c:v>
                </c:pt>
                <c:pt idx="68">
                  <c:v>8050</c:v>
                </c:pt>
                <c:pt idx="69">
                  <c:v>7583</c:v>
                </c:pt>
                <c:pt idx="70">
                  <c:v>8388</c:v>
                </c:pt>
                <c:pt idx="71">
                  <c:v>8018</c:v>
                </c:pt>
                <c:pt idx="72">
                  <c:v>8410</c:v>
                </c:pt>
                <c:pt idx="73">
                  <c:v>8507</c:v>
                </c:pt>
                <c:pt idx="74">
                  <c:v>8944</c:v>
                </c:pt>
                <c:pt idx="75">
                  <c:v>8262</c:v>
                </c:pt>
                <c:pt idx="76">
                  <c:v>9674</c:v>
                </c:pt>
                <c:pt idx="77">
                  <c:v>8515</c:v>
                </c:pt>
                <c:pt idx="78">
                  <c:v>7822</c:v>
                </c:pt>
                <c:pt idx="79">
                  <c:v>8075</c:v>
                </c:pt>
                <c:pt idx="80">
                  <c:v>9057</c:v>
                </c:pt>
                <c:pt idx="81">
                  <c:v>8792</c:v>
                </c:pt>
                <c:pt idx="82">
                  <c:v>8464</c:v>
                </c:pt>
                <c:pt idx="83">
                  <c:v>9043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98-4275-BFFB-0B11D1F8753A}"/>
            </c:ext>
          </c:extLst>
        </c:ser>
        <c:ser>
          <c:idx val="2"/>
          <c:order val="2"/>
          <c:tx>
            <c:strRef>
              <c:f>'Search Performance'!$L$1</c:f>
              <c:strCache>
                <c:ptCount val="1"/>
                <c:pt idx="0">
                  <c:v>TAtARM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'Search Performance'!$G$2:$G$85</c:f>
              <c:numCache>
                <c:formatCode>General</c:formatCode>
                <c:ptCount val="84"/>
                <c:pt idx="0">
                  <c:v>0</c:v>
                </c:pt>
                <c:pt idx="1">
                  <c:v>482</c:v>
                </c:pt>
                <c:pt idx="2">
                  <c:v>936</c:v>
                </c:pt>
                <c:pt idx="3">
                  <c:v>1435</c:v>
                </c:pt>
                <c:pt idx="4">
                  <c:v>1893</c:v>
                </c:pt>
                <c:pt idx="5">
                  <c:v>2368</c:v>
                </c:pt>
                <c:pt idx="6">
                  <c:v>2833</c:v>
                </c:pt>
                <c:pt idx="7">
                  <c:v>3298</c:v>
                </c:pt>
                <c:pt idx="8">
                  <c:v>3766</c:v>
                </c:pt>
                <c:pt idx="9">
                  <c:v>4279</c:v>
                </c:pt>
                <c:pt idx="10">
                  <c:v>4785</c:v>
                </c:pt>
                <c:pt idx="11">
                  <c:v>5229</c:v>
                </c:pt>
                <c:pt idx="12">
                  <c:v>5639</c:v>
                </c:pt>
                <c:pt idx="13">
                  <c:v>6156</c:v>
                </c:pt>
                <c:pt idx="14">
                  <c:v>6627</c:v>
                </c:pt>
                <c:pt idx="15">
                  <c:v>7093</c:v>
                </c:pt>
                <c:pt idx="16">
                  <c:v>7612</c:v>
                </c:pt>
                <c:pt idx="17">
                  <c:v>8054</c:v>
                </c:pt>
                <c:pt idx="18">
                  <c:v>8531</c:v>
                </c:pt>
                <c:pt idx="19">
                  <c:v>9012</c:v>
                </c:pt>
                <c:pt idx="20">
                  <c:v>9443</c:v>
                </c:pt>
                <c:pt idx="21">
                  <c:v>9916</c:v>
                </c:pt>
                <c:pt idx="22">
                  <c:v>10472</c:v>
                </c:pt>
                <c:pt idx="23">
                  <c:v>10927</c:v>
                </c:pt>
                <c:pt idx="24">
                  <c:v>11286</c:v>
                </c:pt>
                <c:pt idx="25">
                  <c:v>11828</c:v>
                </c:pt>
                <c:pt idx="26">
                  <c:v>12313</c:v>
                </c:pt>
                <c:pt idx="27">
                  <c:v>12797</c:v>
                </c:pt>
                <c:pt idx="28">
                  <c:v>13264</c:v>
                </c:pt>
                <c:pt idx="29">
                  <c:v>13815</c:v>
                </c:pt>
                <c:pt idx="30">
                  <c:v>14219</c:v>
                </c:pt>
                <c:pt idx="31">
                  <c:v>14775</c:v>
                </c:pt>
                <c:pt idx="32">
                  <c:v>15177</c:v>
                </c:pt>
                <c:pt idx="33">
                  <c:v>15630</c:v>
                </c:pt>
                <c:pt idx="34">
                  <c:v>16067</c:v>
                </c:pt>
                <c:pt idx="35">
                  <c:v>16543</c:v>
                </c:pt>
                <c:pt idx="36">
                  <c:v>17094</c:v>
                </c:pt>
                <c:pt idx="37">
                  <c:v>17531</c:v>
                </c:pt>
                <c:pt idx="38">
                  <c:v>18060</c:v>
                </c:pt>
                <c:pt idx="39">
                  <c:v>18413</c:v>
                </c:pt>
                <c:pt idx="40">
                  <c:v>18996</c:v>
                </c:pt>
                <c:pt idx="41">
                  <c:v>19494</c:v>
                </c:pt>
                <c:pt idx="42">
                  <c:v>19784</c:v>
                </c:pt>
                <c:pt idx="43">
                  <c:v>20472</c:v>
                </c:pt>
                <c:pt idx="44">
                  <c:v>20904</c:v>
                </c:pt>
                <c:pt idx="45">
                  <c:v>21219</c:v>
                </c:pt>
                <c:pt idx="46">
                  <c:v>21856</c:v>
                </c:pt>
                <c:pt idx="47">
                  <c:v>22258</c:v>
                </c:pt>
                <c:pt idx="48">
                  <c:v>22779</c:v>
                </c:pt>
                <c:pt idx="49">
                  <c:v>23207</c:v>
                </c:pt>
                <c:pt idx="50">
                  <c:v>23796</c:v>
                </c:pt>
                <c:pt idx="51">
                  <c:v>24242</c:v>
                </c:pt>
                <c:pt idx="52">
                  <c:v>24619</c:v>
                </c:pt>
                <c:pt idx="53">
                  <c:v>25171</c:v>
                </c:pt>
                <c:pt idx="54">
                  <c:v>25681</c:v>
                </c:pt>
                <c:pt idx="55">
                  <c:v>26055</c:v>
                </c:pt>
                <c:pt idx="56">
                  <c:v>26620</c:v>
                </c:pt>
                <c:pt idx="57">
                  <c:v>27069</c:v>
                </c:pt>
                <c:pt idx="58">
                  <c:v>27555</c:v>
                </c:pt>
                <c:pt idx="59">
                  <c:v>28011</c:v>
                </c:pt>
                <c:pt idx="60">
                  <c:v>28437</c:v>
                </c:pt>
                <c:pt idx="61">
                  <c:v>28878</c:v>
                </c:pt>
                <c:pt idx="62">
                  <c:v>29263</c:v>
                </c:pt>
                <c:pt idx="63">
                  <c:v>30072</c:v>
                </c:pt>
                <c:pt idx="64">
                  <c:v>30370</c:v>
                </c:pt>
                <c:pt idx="65">
                  <c:v>30950</c:v>
                </c:pt>
                <c:pt idx="66">
                  <c:v>31335</c:v>
                </c:pt>
                <c:pt idx="67">
                  <c:v>31746</c:v>
                </c:pt>
                <c:pt idx="68">
                  <c:v>32292</c:v>
                </c:pt>
                <c:pt idx="69">
                  <c:v>32696</c:v>
                </c:pt>
                <c:pt idx="70">
                  <c:v>33105</c:v>
                </c:pt>
                <c:pt idx="71">
                  <c:v>33716</c:v>
                </c:pt>
                <c:pt idx="72">
                  <c:v>34249</c:v>
                </c:pt>
                <c:pt idx="73">
                  <c:v>34773</c:v>
                </c:pt>
                <c:pt idx="74">
                  <c:v>34932</c:v>
                </c:pt>
                <c:pt idx="75">
                  <c:v>35454</c:v>
                </c:pt>
                <c:pt idx="76">
                  <c:v>36123</c:v>
                </c:pt>
                <c:pt idx="77">
                  <c:v>36556</c:v>
                </c:pt>
                <c:pt idx="78">
                  <c:v>36971</c:v>
                </c:pt>
                <c:pt idx="79">
                  <c:v>37411</c:v>
                </c:pt>
                <c:pt idx="80">
                  <c:v>37990</c:v>
                </c:pt>
                <c:pt idx="81">
                  <c:v>38393</c:v>
                </c:pt>
                <c:pt idx="82">
                  <c:v>38949</c:v>
                </c:pt>
                <c:pt idx="83">
                  <c:v>39323</c:v>
                </c:pt>
              </c:numCache>
            </c:numRef>
          </c:cat>
          <c:val>
            <c:numRef>
              <c:f>'Search Performance'!$L$2:$L$85</c:f>
              <c:numCache>
                <c:formatCode>General</c:formatCode>
                <c:ptCount val="84"/>
                <c:pt idx="0">
                  <c:v>0</c:v>
                </c:pt>
                <c:pt idx="1">
                  <c:v>30985</c:v>
                </c:pt>
                <c:pt idx="2">
                  <c:v>6151</c:v>
                </c:pt>
                <c:pt idx="3">
                  <c:v>11477</c:v>
                </c:pt>
                <c:pt idx="4">
                  <c:v>7291</c:v>
                </c:pt>
                <c:pt idx="5">
                  <c:v>6672</c:v>
                </c:pt>
                <c:pt idx="6">
                  <c:v>6131</c:v>
                </c:pt>
                <c:pt idx="7">
                  <c:v>7320</c:v>
                </c:pt>
                <c:pt idx="8">
                  <c:v>6553</c:v>
                </c:pt>
                <c:pt idx="9">
                  <c:v>5841</c:v>
                </c:pt>
                <c:pt idx="10">
                  <c:v>6333</c:v>
                </c:pt>
                <c:pt idx="11">
                  <c:v>5130</c:v>
                </c:pt>
                <c:pt idx="12">
                  <c:v>6527</c:v>
                </c:pt>
                <c:pt idx="13">
                  <c:v>5990</c:v>
                </c:pt>
                <c:pt idx="14">
                  <c:v>4525</c:v>
                </c:pt>
                <c:pt idx="15">
                  <c:v>4250</c:v>
                </c:pt>
                <c:pt idx="16">
                  <c:v>5053</c:v>
                </c:pt>
                <c:pt idx="17">
                  <c:v>4652</c:v>
                </c:pt>
                <c:pt idx="18">
                  <c:v>4669</c:v>
                </c:pt>
                <c:pt idx="19">
                  <c:v>4700</c:v>
                </c:pt>
                <c:pt idx="20">
                  <c:v>4949</c:v>
                </c:pt>
                <c:pt idx="21">
                  <c:v>4619</c:v>
                </c:pt>
                <c:pt idx="22">
                  <c:v>4398</c:v>
                </c:pt>
                <c:pt idx="23">
                  <c:v>5265</c:v>
                </c:pt>
                <c:pt idx="24">
                  <c:v>4116</c:v>
                </c:pt>
                <c:pt idx="25">
                  <c:v>6618</c:v>
                </c:pt>
                <c:pt idx="26">
                  <c:v>6446</c:v>
                </c:pt>
                <c:pt idx="27">
                  <c:v>5105</c:v>
                </c:pt>
                <c:pt idx="28">
                  <c:v>4051</c:v>
                </c:pt>
                <c:pt idx="29">
                  <c:v>4198</c:v>
                </c:pt>
                <c:pt idx="30">
                  <c:v>4639</c:v>
                </c:pt>
                <c:pt idx="31">
                  <c:v>3715</c:v>
                </c:pt>
                <c:pt idx="32">
                  <c:v>3405</c:v>
                </c:pt>
                <c:pt idx="33">
                  <c:v>3695</c:v>
                </c:pt>
                <c:pt idx="34">
                  <c:v>6035</c:v>
                </c:pt>
                <c:pt idx="35">
                  <c:v>6392</c:v>
                </c:pt>
                <c:pt idx="36">
                  <c:v>7210</c:v>
                </c:pt>
                <c:pt idx="37">
                  <c:v>7062</c:v>
                </c:pt>
                <c:pt idx="38">
                  <c:v>4703</c:v>
                </c:pt>
                <c:pt idx="39">
                  <c:v>5417</c:v>
                </c:pt>
                <c:pt idx="40">
                  <c:v>4969</c:v>
                </c:pt>
                <c:pt idx="41">
                  <c:v>5459</c:v>
                </c:pt>
                <c:pt idx="42">
                  <c:v>4341</c:v>
                </c:pt>
                <c:pt idx="43">
                  <c:v>5089</c:v>
                </c:pt>
                <c:pt idx="44">
                  <c:v>4447</c:v>
                </c:pt>
                <c:pt idx="45">
                  <c:v>5087</c:v>
                </c:pt>
                <c:pt idx="46">
                  <c:v>5161</c:v>
                </c:pt>
                <c:pt idx="47">
                  <c:v>5533</c:v>
                </c:pt>
                <c:pt idx="48">
                  <c:v>5314</c:v>
                </c:pt>
                <c:pt idx="49">
                  <c:v>5562</c:v>
                </c:pt>
                <c:pt idx="50">
                  <c:v>5895</c:v>
                </c:pt>
                <c:pt idx="51">
                  <c:v>5556</c:v>
                </c:pt>
                <c:pt idx="52">
                  <c:v>6105</c:v>
                </c:pt>
                <c:pt idx="53">
                  <c:v>5453</c:v>
                </c:pt>
                <c:pt idx="54">
                  <c:v>6002</c:v>
                </c:pt>
                <c:pt idx="55">
                  <c:v>5353</c:v>
                </c:pt>
                <c:pt idx="56">
                  <c:v>3831</c:v>
                </c:pt>
                <c:pt idx="57">
                  <c:v>5070</c:v>
                </c:pt>
                <c:pt idx="58">
                  <c:v>5806</c:v>
                </c:pt>
                <c:pt idx="59">
                  <c:v>5032</c:v>
                </c:pt>
                <c:pt idx="60">
                  <c:v>4384</c:v>
                </c:pt>
                <c:pt idx="61">
                  <c:v>5942</c:v>
                </c:pt>
                <c:pt idx="62">
                  <c:v>5739</c:v>
                </c:pt>
                <c:pt idx="63">
                  <c:v>4397</c:v>
                </c:pt>
                <c:pt idx="64">
                  <c:v>4590</c:v>
                </c:pt>
                <c:pt idx="65">
                  <c:v>5154</c:v>
                </c:pt>
                <c:pt idx="66">
                  <c:v>4947</c:v>
                </c:pt>
                <c:pt idx="67">
                  <c:v>4907</c:v>
                </c:pt>
                <c:pt idx="68">
                  <c:v>5079</c:v>
                </c:pt>
                <c:pt idx="69">
                  <c:v>5166</c:v>
                </c:pt>
                <c:pt idx="70">
                  <c:v>5673</c:v>
                </c:pt>
                <c:pt idx="71">
                  <c:v>4756</c:v>
                </c:pt>
                <c:pt idx="72">
                  <c:v>5133</c:v>
                </c:pt>
                <c:pt idx="73">
                  <c:v>4595</c:v>
                </c:pt>
                <c:pt idx="74">
                  <c:v>3934</c:v>
                </c:pt>
                <c:pt idx="75">
                  <c:v>5166</c:v>
                </c:pt>
                <c:pt idx="76">
                  <c:v>5269</c:v>
                </c:pt>
                <c:pt idx="77">
                  <c:v>5288</c:v>
                </c:pt>
                <c:pt idx="78">
                  <c:v>5854</c:v>
                </c:pt>
                <c:pt idx="79">
                  <c:v>5579</c:v>
                </c:pt>
                <c:pt idx="80">
                  <c:v>5466</c:v>
                </c:pt>
                <c:pt idx="81">
                  <c:v>5319</c:v>
                </c:pt>
                <c:pt idx="82">
                  <c:v>5182</c:v>
                </c:pt>
                <c:pt idx="83">
                  <c:v>4948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98-4275-BFFB-0B11D1F8753A}"/>
            </c:ext>
          </c:extLst>
        </c:ser>
        <c:ser>
          <c:idx val="3"/>
          <c:order val="3"/>
          <c:tx>
            <c:strRef>
              <c:f>'Search Performance'!$M$1</c:f>
              <c:strCache>
                <c:ptCount val="1"/>
                <c:pt idx="0">
                  <c:v>TReARM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'Search Performance'!$G$2:$G$85</c:f>
              <c:numCache>
                <c:formatCode>General</c:formatCode>
                <c:ptCount val="84"/>
                <c:pt idx="0">
                  <c:v>0</c:v>
                </c:pt>
                <c:pt idx="1">
                  <c:v>482</c:v>
                </c:pt>
                <c:pt idx="2">
                  <c:v>936</c:v>
                </c:pt>
                <c:pt idx="3">
                  <c:v>1435</c:v>
                </c:pt>
                <c:pt idx="4">
                  <c:v>1893</c:v>
                </c:pt>
                <c:pt idx="5">
                  <c:v>2368</c:v>
                </c:pt>
                <c:pt idx="6">
                  <c:v>2833</c:v>
                </c:pt>
                <c:pt idx="7">
                  <c:v>3298</c:v>
                </c:pt>
                <c:pt idx="8">
                  <c:v>3766</c:v>
                </c:pt>
                <c:pt idx="9">
                  <c:v>4279</c:v>
                </c:pt>
                <c:pt idx="10">
                  <c:v>4785</c:v>
                </c:pt>
                <c:pt idx="11">
                  <c:v>5229</c:v>
                </c:pt>
                <c:pt idx="12">
                  <c:v>5639</c:v>
                </c:pt>
                <c:pt idx="13">
                  <c:v>6156</c:v>
                </c:pt>
                <c:pt idx="14">
                  <c:v>6627</c:v>
                </c:pt>
                <c:pt idx="15">
                  <c:v>7093</c:v>
                </c:pt>
                <c:pt idx="16">
                  <c:v>7612</c:v>
                </c:pt>
                <c:pt idx="17">
                  <c:v>8054</c:v>
                </c:pt>
                <c:pt idx="18">
                  <c:v>8531</c:v>
                </c:pt>
                <c:pt idx="19">
                  <c:v>9012</c:v>
                </c:pt>
                <c:pt idx="20">
                  <c:v>9443</c:v>
                </c:pt>
                <c:pt idx="21">
                  <c:v>9916</c:v>
                </c:pt>
                <c:pt idx="22">
                  <c:v>10472</c:v>
                </c:pt>
                <c:pt idx="23">
                  <c:v>10927</c:v>
                </c:pt>
                <c:pt idx="24">
                  <c:v>11286</c:v>
                </c:pt>
                <c:pt idx="25">
                  <c:v>11828</c:v>
                </c:pt>
                <c:pt idx="26">
                  <c:v>12313</c:v>
                </c:pt>
                <c:pt idx="27">
                  <c:v>12797</c:v>
                </c:pt>
                <c:pt idx="28">
                  <c:v>13264</c:v>
                </c:pt>
                <c:pt idx="29">
                  <c:v>13815</c:v>
                </c:pt>
                <c:pt idx="30">
                  <c:v>14219</c:v>
                </c:pt>
                <c:pt idx="31">
                  <c:v>14775</c:v>
                </c:pt>
                <c:pt idx="32">
                  <c:v>15177</c:v>
                </c:pt>
                <c:pt idx="33">
                  <c:v>15630</c:v>
                </c:pt>
                <c:pt idx="34">
                  <c:v>16067</c:v>
                </c:pt>
                <c:pt idx="35">
                  <c:v>16543</c:v>
                </c:pt>
                <c:pt idx="36">
                  <c:v>17094</c:v>
                </c:pt>
                <c:pt idx="37">
                  <c:v>17531</c:v>
                </c:pt>
                <c:pt idx="38">
                  <c:v>18060</c:v>
                </c:pt>
                <c:pt idx="39">
                  <c:v>18413</c:v>
                </c:pt>
                <c:pt idx="40">
                  <c:v>18996</c:v>
                </c:pt>
                <c:pt idx="41">
                  <c:v>19494</c:v>
                </c:pt>
                <c:pt idx="42">
                  <c:v>19784</c:v>
                </c:pt>
                <c:pt idx="43">
                  <c:v>20472</c:v>
                </c:pt>
                <c:pt idx="44">
                  <c:v>20904</c:v>
                </c:pt>
                <c:pt idx="45">
                  <c:v>21219</c:v>
                </c:pt>
                <c:pt idx="46">
                  <c:v>21856</c:v>
                </c:pt>
                <c:pt idx="47">
                  <c:v>22258</c:v>
                </c:pt>
                <c:pt idx="48">
                  <c:v>22779</c:v>
                </c:pt>
                <c:pt idx="49">
                  <c:v>23207</c:v>
                </c:pt>
                <c:pt idx="50">
                  <c:v>23796</c:v>
                </c:pt>
                <c:pt idx="51">
                  <c:v>24242</c:v>
                </c:pt>
                <c:pt idx="52">
                  <c:v>24619</c:v>
                </c:pt>
                <c:pt idx="53">
                  <c:v>25171</c:v>
                </c:pt>
                <c:pt idx="54">
                  <c:v>25681</c:v>
                </c:pt>
                <c:pt idx="55">
                  <c:v>26055</c:v>
                </c:pt>
                <c:pt idx="56">
                  <c:v>26620</c:v>
                </c:pt>
                <c:pt idx="57">
                  <c:v>27069</c:v>
                </c:pt>
                <c:pt idx="58">
                  <c:v>27555</c:v>
                </c:pt>
                <c:pt idx="59">
                  <c:v>28011</c:v>
                </c:pt>
                <c:pt idx="60">
                  <c:v>28437</c:v>
                </c:pt>
                <c:pt idx="61">
                  <c:v>28878</c:v>
                </c:pt>
                <c:pt idx="62">
                  <c:v>29263</c:v>
                </c:pt>
                <c:pt idx="63">
                  <c:v>30072</c:v>
                </c:pt>
                <c:pt idx="64">
                  <c:v>30370</c:v>
                </c:pt>
                <c:pt idx="65">
                  <c:v>30950</c:v>
                </c:pt>
                <c:pt idx="66">
                  <c:v>31335</c:v>
                </c:pt>
                <c:pt idx="67">
                  <c:v>31746</c:v>
                </c:pt>
                <c:pt idx="68">
                  <c:v>32292</c:v>
                </c:pt>
                <c:pt idx="69">
                  <c:v>32696</c:v>
                </c:pt>
                <c:pt idx="70">
                  <c:v>33105</c:v>
                </c:pt>
                <c:pt idx="71">
                  <c:v>33716</c:v>
                </c:pt>
                <c:pt idx="72">
                  <c:v>34249</c:v>
                </c:pt>
                <c:pt idx="73">
                  <c:v>34773</c:v>
                </c:pt>
                <c:pt idx="74">
                  <c:v>34932</c:v>
                </c:pt>
                <c:pt idx="75">
                  <c:v>35454</c:v>
                </c:pt>
                <c:pt idx="76">
                  <c:v>36123</c:v>
                </c:pt>
                <c:pt idx="77">
                  <c:v>36556</c:v>
                </c:pt>
                <c:pt idx="78">
                  <c:v>36971</c:v>
                </c:pt>
                <c:pt idx="79">
                  <c:v>37411</c:v>
                </c:pt>
                <c:pt idx="80">
                  <c:v>37990</c:v>
                </c:pt>
                <c:pt idx="81">
                  <c:v>38393</c:v>
                </c:pt>
                <c:pt idx="82">
                  <c:v>38949</c:v>
                </c:pt>
                <c:pt idx="83">
                  <c:v>39323</c:v>
                </c:pt>
              </c:numCache>
            </c:numRef>
          </c:cat>
          <c:val>
            <c:numRef>
              <c:f>'Search Performance'!$M$2:$M$85</c:f>
              <c:numCache>
                <c:formatCode>General</c:formatCode>
                <c:ptCount val="84"/>
                <c:pt idx="0">
                  <c:v>0</c:v>
                </c:pt>
                <c:pt idx="1">
                  <c:v>39602</c:v>
                </c:pt>
                <c:pt idx="2">
                  <c:v>35429</c:v>
                </c:pt>
                <c:pt idx="3">
                  <c:v>18787</c:v>
                </c:pt>
                <c:pt idx="4">
                  <c:v>19665</c:v>
                </c:pt>
                <c:pt idx="5">
                  <c:v>16725</c:v>
                </c:pt>
                <c:pt idx="6">
                  <c:v>14718</c:v>
                </c:pt>
                <c:pt idx="7">
                  <c:v>23121</c:v>
                </c:pt>
                <c:pt idx="8">
                  <c:v>27973</c:v>
                </c:pt>
                <c:pt idx="9">
                  <c:v>33014</c:v>
                </c:pt>
                <c:pt idx="10">
                  <c:v>24744</c:v>
                </c:pt>
                <c:pt idx="11">
                  <c:v>24465</c:v>
                </c:pt>
                <c:pt idx="12">
                  <c:v>32623</c:v>
                </c:pt>
                <c:pt idx="13">
                  <c:v>48535</c:v>
                </c:pt>
                <c:pt idx="14">
                  <c:v>29082</c:v>
                </c:pt>
                <c:pt idx="15">
                  <c:v>35554</c:v>
                </c:pt>
                <c:pt idx="16">
                  <c:v>45027</c:v>
                </c:pt>
                <c:pt idx="17">
                  <c:v>49226</c:v>
                </c:pt>
                <c:pt idx="18">
                  <c:v>34005</c:v>
                </c:pt>
                <c:pt idx="19">
                  <c:v>48173</c:v>
                </c:pt>
                <c:pt idx="20">
                  <c:v>47651</c:v>
                </c:pt>
                <c:pt idx="21">
                  <c:v>49708</c:v>
                </c:pt>
                <c:pt idx="22">
                  <c:v>54079</c:v>
                </c:pt>
                <c:pt idx="23">
                  <c:v>47251</c:v>
                </c:pt>
                <c:pt idx="24">
                  <c:v>52506</c:v>
                </c:pt>
                <c:pt idx="25">
                  <c:v>49203</c:v>
                </c:pt>
                <c:pt idx="26">
                  <c:v>50634</c:v>
                </c:pt>
                <c:pt idx="27">
                  <c:v>47984</c:v>
                </c:pt>
                <c:pt idx="28">
                  <c:v>53098</c:v>
                </c:pt>
                <c:pt idx="29">
                  <c:v>50551</c:v>
                </c:pt>
                <c:pt idx="30">
                  <c:v>53840</c:v>
                </c:pt>
                <c:pt idx="31">
                  <c:v>56998</c:v>
                </c:pt>
                <c:pt idx="32">
                  <c:v>53037</c:v>
                </c:pt>
                <c:pt idx="33">
                  <c:v>54559</c:v>
                </c:pt>
                <c:pt idx="34">
                  <c:v>61608</c:v>
                </c:pt>
                <c:pt idx="35">
                  <c:v>57139</c:v>
                </c:pt>
                <c:pt idx="36">
                  <c:v>63221</c:v>
                </c:pt>
                <c:pt idx="37">
                  <c:v>71562</c:v>
                </c:pt>
                <c:pt idx="38">
                  <c:v>66395</c:v>
                </c:pt>
                <c:pt idx="39">
                  <c:v>59115</c:v>
                </c:pt>
                <c:pt idx="40">
                  <c:v>64468</c:v>
                </c:pt>
                <c:pt idx="41">
                  <c:v>71004</c:v>
                </c:pt>
                <c:pt idx="42">
                  <c:v>72851</c:v>
                </c:pt>
                <c:pt idx="43">
                  <c:v>71996</c:v>
                </c:pt>
                <c:pt idx="44">
                  <c:v>74311</c:v>
                </c:pt>
                <c:pt idx="45">
                  <c:v>73195</c:v>
                </c:pt>
                <c:pt idx="46">
                  <c:v>70313</c:v>
                </c:pt>
                <c:pt idx="47">
                  <c:v>83511</c:v>
                </c:pt>
                <c:pt idx="48">
                  <c:v>76771</c:v>
                </c:pt>
                <c:pt idx="49">
                  <c:v>85814</c:v>
                </c:pt>
                <c:pt idx="50">
                  <c:v>78324</c:v>
                </c:pt>
                <c:pt idx="51">
                  <c:v>76428</c:v>
                </c:pt>
                <c:pt idx="52">
                  <c:v>88179</c:v>
                </c:pt>
                <c:pt idx="53">
                  <c:v>88354</c:v>
                </c:pt>
                <c:pt idx="54">
                  <c:v>83120</c:v>
                </c:pt>
                <c:pt idx="55">
                  <c:v>89117</c:v>
                </c:pt>
                <c:pt idx="56">
                  <c:v>88933</c:v>
                </c:pt>
                <c:pt idx="57">
                  <c:v>87328</c:v>
                </c:pt>
                <c:pt idx="58">
                  <c:v>85197</c:v>
                </c:pt>
                <c:pt idx="59">
                  <c:v>89125</c:v>
                </c:pt>
                <c:pt idx="60">
                  <c:v>86084</c:v>
                </c:pt>
                <c:pt idx="61">
                  <c:v>82075</c:v>
                </c:pt>
                <c:pt idx="62">
                  <c:v>89384</c:v>
                </c:pt>
                <c:pt idx="63">
                  <c:v>80461</c:v>
                </c:pt>
                <c:pt idx="64">
                  <c:v>79341</c:v>
                </c:pt>
                <c:pt idx="65">
                  <c:v>76533</c:v>
                </c:pt>
                <c:pt idx="66">
                  <c:v>80913</c:v>
                </c:pt>
                <c:pt idx="67">
                  <c:v>83844</c:v>
                </c:pt>
                <c:pt idx="68">
                  <c:v>84426</c:v>
                </c:pt>
                <c:pt idx="69">
                  <c:v>80482</c:v>
                </c:pt>
                <c:pt idx="70">
                  <c:v>84244</c:v>
                </c:pt>
                <c:pt idx="71">
                  <c:v>77938</c:v>
                </c:pt>
                <c:pt idx="72">
                  <c:v>82074</c:v>
                </c:pt>
                <c:pt idx="73">
                  <c:v>83613</c:v>
                </c:pt>
                <c:pt idx="74">
                  <c:v>90248</c:v>
                </c:pt>
                <c:pt idx="75">
                  <c:v>82572</c:v>
                </c:pt>
                <c:pt idx="76">
                  <c:v>91660</c:v>
                </c:pt>
                <c:pt idx="77">
                  <c:v>81412</c:v>
                </c:pt>
                <c:pt idx="78">
                  <c:v>79403</c:v>
                </c:pt>
                <c:pt idx="79">
                  <c:v>81192</c:v>
                </c:pt>
                <c:pt idx="80">
                  <c:v>84418</c:v>
                </c:pt>
                <c:pt idx="81">
                  <c:v>87279</c:v>
                </c:pt>
                <c:pt idx="82">
                  <c:v>81632</c:v>
                </c:pt>
                <c:pt idx="83">
                  <c:v>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98-4275-BFFB-0B11D1F8753A}"/>
            </c:ext>
          </c:extLst>
        </c:ser>
        <c:ser>
          <c:idx val="4"/>
          <c:order val="4"/>
          <c:tx>
            <c:strRef>
              <c:f>'Search Performance'!$N$1</c:f>
              <c:strCache>
                <c:ptCount val="1"/>
                <c:pt idx="0">
                  <c:v>TiDel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'Search Performance'!$G$2:$G$85</c:f>
              <c:numCache>
                <c:formatCode>General</c:formatCode>
                <c:ptCount val="84"/>
                <c:pt idx="0">
                  <c:v>0</c:v>
                </c:pt>
                <c:pt idx="1">
                  <c:v>482</c:v>
                </c:pt>
                <c:pt idx="2">
                  <c:v>936</c:v>
                </c:pt>
                <c:pt idx="3">
                  <c:v>1435</c:v>
                </c:pt>
                <c:pt idx="4">
                  <c:v>1893</c:v>
                </c:pt>
                <c:pt idx="5">
                  <c:v>2368</c:v>
                </c:pt>
                <c:pt idx="6">
                  <c:v>2833</c:v>
                </c:pt>
                <c:pt idx="7">
                  <c:v>3298</c:v>
                </c:pt>
                <c:pt idx="8">
                  <c:v>3766</c:v>
                </c:pt>
                <c:pt idx="9">
                  <c:v>4279</c:v>
                </c:pt>
                <c:pt idx="10">
                  <c:v>4785</c:v>
                </c:pt>
                <c:pt idx="11">
                  <c:v>5229</c:v>
                </c:pt>
                <c:pt idx="12">
                  <c:v>5639</c:v>
                </c:pt>
                <c:pt idx="13">
                  <c:v>6156</c:v>
                </c:pt>
                <c:pt idx="14">
                  <c:v>6627</c:v>
                </c:pt>
                <c:pt idx="15">
                  <c:v>7093</c:v>
                </c:pt>
                <c:pt idx="16">
                  <c:v>7612</c:v>
                </c:pt>
                <c:pt idx="17">
                  <c:v>8054</c:v>
                </c:pt>
                <c:pt idx="18">
                  <c:v>8531</c:v>
                </c:pt>
                <c:pt idx="19">
                  <c:v>9012</c:v>
                </c:pt>
                <c:pt idx="20">
                  <c:v>9443</c:v>
                </c:pt>
                <c:pt idx="21">
                  <c:v>9916</c:v>
                </c:pt>
                <c:pt idx="22">
                  <c:v>10472</c:v>
                </c:pt>
                <c:pt idx="23">
                  <c:v>10927</c:v>
                </c:pt>
                <c:pt idx="24">
                  <c:v>11286</c:v>
                </c:pt>
                <c:pt idx="25">
                  <c:v>11828</c:v>
                </c:pt>
                <c:pt idx="26">
                  <c:v>12313</c:v>
                </c:pt>
                <c:pt idx="27">
                  <c:v>12797</c:v>
                </c:pt>
                <c:pt idx="28">
                  <c:v>13264</c:v>
                </c:pt>
                <c:pt idx="29">
                  <c:v>13815</c:v>
                </c:pt>
                <c:pt idx="30">
                  <c:v>14219</c:v>
                </c:pt>
                <c:pt idx="31">
                  <c:v>14775</c:v>
                </c:pt>
                <c:pt idx="32">
                  <c:v>15177</c:v>
                </c:pt>
                <c:pt idx="33">
                  <c:v>15630</c:v>
                </c:pt>
                <c:pt idx="34">
                  <c:v>16067</c:v>
                </c:pt>
                <c:pt idx="35">
                  <c:v>16543</c:v>
                </c:pt>
                <c:pt idx="36">
                  <c:v>17094</c:v>
                </c:pt>
                <c:pt idx="37">
                  <c:v>17531</c:v>
                </c:pt>
                <c:pt idx="38">
                  <c:v>18060</c:v>
                </c:pt>
                <c:pt idx="39">
                  <c:v>18413</c:v>
                </c:pt>
                <c:pt idx="40">
                  <c:v>18996</c:v>
                </c:pt>
                <c:pt idx="41">
                  <c:v>19494</c:v>
                </c:pt>
                <c:pt idx="42">
                  <c:v>19784</c:v>
                </c:pt>
                <c:pt idx="43">
                  <c:v>20472</c:v>
                </c:pt>
                <c:pt idx="44">
                  <c:v>20904</c:v>
                </c:pt>
                <c:pt idx="45">
                  <c:v>21219</c:v>
                </c:pt>
                <c:pt idx="46">
                  <c:v>21856</c:v>
                </c:pt>
                <c:pt idx="47">
                  <c:v>22258</c:v>
                </c:pt>
                <c:pt idx="48">
                  <c:v>22779</c:v>
                </c:pt>
                <c:pt idx="49">
                  <c:v>23207</c:v>
                </c:pt>
                <c:pt idx="50">
                  <c:v>23796</c:v>
                </c:pt>
                <c:pt idx="51">
                  <c:v>24242</c:v>
                </c:pt>
                <c:pt idx="52">
                  <c:v>24619</c:v>
                </c:pt>
                <c:pt idx="53">
                  <c:v>25171</c:v>
                </c:pt>
                <c:pt idx="54">
                  <c:v>25681</c:v>
                </c:pt>
                <c:pt idx="55">
                  <c:v>26055</c:v>
                </c:pt>
                <c:pt idx="56">
                  <c:v>26620</c:v>
                </c:pt>
                <c:pt idx="57">
                  <c:v>27069</c:v>
                </c:pt>
                <c:pt idx="58">
                  <c:v>27555</c:v>
                </c:pt>
                <c:pt idx="59">
                  <c:v>28011</c:v>
                </c:pt>
                <c:pt idx="60">
                  <c:v>28437</c:v>
                </c:pt>
                <c:pt idx="61">
                  <c:v>28878</c:v>
                </c:pt>
                <c:pt idx="62">
                  <c:v>29263</c:v>
                </c:pt>
                <c:pt idx="63">
                  <c:v>30072</c:v>
                </c:pt>
                <c:pt idx="64">
                  <c:v>30370</c:v>
                </c:pt>
                <c:pt idx="65">
                  <c:v>30950</c:v>
                </c:pt>
                <c:pt idx="66">
                  <c:v>31335</c:v>
                </c:pt>
                <c:pt idx="67">
                  <c:v>31746</c:v>
                </c:pt>
                <c:pt idx="68">
                  <c:v>32292</c:v>
                </c:pt>
                <c:pt idx="69">
                  <c:v>32696</c:v>
                </c:pt>
                <c:pt idx="70">
                  <c:v>33105</c:v>
                </c:pt>
                <c:pt idx="71">
                  <c:v>33716</c:v>
                </c:pt>
                <c:pt idx="72">
                  <c:v>34249</c:v>
                </c:pt>
                <c:pt idx="73">
                  <c:v>34773</c:v>
                </c:pt>
                <c:pt idx="74">
                  <c:v>34932</c:v>
                </c:pt>
                <c:pt idx="75">
                  <c:v>35454</c:v>
                </c:pt>
                <c:pt idx="76">
                  <c:v>36123</c:v>
                </c:pt>
                <c:pt idx="77">
                  <c:v>36556</c:v>
                </c:pt>
                <c:pt idx="78">
                  <c:v>36971</c:v>
                </c:pt>
                <c:pt idx="79">
                  <c:v>37411</c:v>
                </c:pt>
                <c:pt idx="80">
                  <c:v>37990</c:v>
                </c:pt>
                <c:pt idx="81">
                  <c:v>38393</c:v>
                </c:pt>
                <c:pt idx="82">
                  <c:v>38949</c:v>
                </c:pt>
                <c:pt idx="83">
                  <c:v>39323</c:v>
                </c:pt>
              </c:numCache>
            </c:numRef>
          </c:cat>
          <c:val>
            <c:numRef>
              <c:f>'Search Performance'!$N$2:$N$85</c:f>
              <c:numCache>
                <c:formatCode>General</c:formatCode>
                <c:ptCount val="84"/>
                <c:pt idx="0">
                  <c:v>0</c:v>
                </c:pt>
                <c:pt idx="1">
                  <c:v>87431</c:v>
                </c:pt>
                <c:pt idx="2">
                  <c:v>83076</c:v>
                </c:pt>
                <c:pt idx="3">
                  <c:v>65077</c:v>
                </c:pt>
                <c:pt idx="4">
                  <c:v>62447</c:v>
                </c:pt>
                <c:pt idx="5">
                  <c:v>47912</c:v>
                </c:pt>
                <c:pt idx="6">
                  <c:v>43334</c:v>
                </c:pt>
                <c:pt idx="7">
                  <c:v>84093</c:v>
                </c:pt>
                <c:pt idx="8">
                  <c:v>100173</c:v>
                </c:pt>
                <c:pt idx="9">
                  <c:v>138877</c:v>
                </c:pt>
                <c:pt idx="10">
                  <c:v>101555</c:v>
                </c:pt>
                <c:pt idx="11">
                  <c:v>97934</c:v>
                </c:pt>
                <c:pt idx="12">
                  <c:v>136027</c:v>
                </c:pt>
                <c:pt idx="13">
                  <c:v>207580</c:v>
                </c:pt>
                <c:pt idx="14">
                  <c:v>120197</c:v>
                </c:pt>
                <c:pt idx="15">
                  <c:v>150634</c:v>
                </c:pt>
                <c:pt idx="16">
                  <c:v>191943</c:v>
                </c:pt>
                <c:pt idx="17">
                  <c:v>211916</c:v>
                </c:pt>
                <c:pt idx="18">
                  <c:v>147843</c:v>
                </c:pt>
                <c:pt idx="19">
                  <c:v>202299</c:v>
                </c:pt>
                <c:pt idx="20">
                  <c:v>209932</c:v>
                </c:pt>
                <c:pt idx="21">
                  <c:v>213114</c:v>
                </c:pt>
                <c:pt idx="22">
                  <c:v>245350</c:v>
                </c:pt>
                <c:pt idx="23">
                  <c:v>209489</c:v>
                </c:pt>
                <c:pt idx="24">
                  <c:v>234617</c:v>
                </c:pt>
                <c:pt idx="25">
                  <c:v>219264</c:v>
                </c:pt>
                <c:pt idx="26">
                  <c:v>225112</c:v>
                </c:pt>
                <c:pt idx="27">
                  <c:v>212946</c:v>
                </c:pt>
                <c:pt idx="28">
                  <c:v>241896</c:v>
                </c:pt>
                <c:pt idx="29">
                  <c:v>226070</c:v>
                </c:pt>
                <c:pt idx="30">
                  <c:v>239999</c:v>
                </c:pt>
                <c:pt idx="31">
                  <c:v>265268</c:v>
                </c:pt>
                <c:pt idx="32">
                  <c:v>234771</c:v>
                </c:pt>
                <c:pt idx="33">
                  <c:v>243880</c:v>
                </c:pt>
                <c:pt idx="34">
                  <c:v>290673</c:v>
                </c:pt>
                <c:pt idx="35">
                  <c:v>267505</c:v>
                </c:pt>
                <c:pt idx="36">
                  <c:v>282653</c:v>
                </c:pt>
                <c:pt idx="37">
                  <c:v>332080</c:v>
                </c:pt>
                <c:pt idx="38">
                  <c:v>305351</c:v>
                </c:pt>
                <c:pt idx="39">
                  <c:v>278407</c:v>
                </c:pt>
                <c:pt idx="40">
                  <c:v>296070</c:v>
                </c:pt>
                <c:pt idx="41">
                  <c:v>311683</c:v>
                </c:pt>
                <c:pt idx="42">
                  <c:v>342825</c:v>
                </c:pt>
                <c:pt idx="43">
                  <c:v>330201</c:v>
                </c:pt>
                <c:pt idx="44">
                  <c:v>352494</c:v>
                </c:pt>
                <c:pt idx="45">
                  <c:v>347950</c:v>
                </c:pt>
                <c:pt idx="46">
                  <c:v>329846</c:v>
                </c:pt>
                <c:pt idx="47">
                  <c:v>393335</c:v>
                </c:pt>
                <c:pt idx="48">
                  <c:v>364010</c:v>
                </c:pt>
                <c:pt idx="49">
                  <c:v>401192</c:v>
                </c:pt>
                <c:pt idx="50">
                  <c:v>354093</c:v>
                </c:pt>
                <c:pt idx="51">
                  <c:v>361831</c:v>
                </c:pt>
                <c:pt idx="52">
                  <c:v>406074</c:v>
                </c:pt>
                <c:pt idx="53">
                  <c:v>407907</c:v>
                </c:pt>
                <c:pt idx="54">
                  <c:v>381003</c:v>
                </c:pt>
                <c:pt idx="55">
                  <c:v>408530</c:v>
                </c:pt>
                <c:pt idx="56">
                  <c:v>415215</c:v>
                </c:pt>
                <c:pt idx="57">
                  <c:v>399858</c:v>
                </c:pt>
                <c:pt idx="58">
                  <c:v>395456</c:v>
                </c:pt>
                <c:pt idx="59">
                  <c:v>426157</c:v>
                </c:pt>
                <c:pt idx="60">
                  <c:v>403153</c:v>
                </c:pt>
                <c:pt idx="61">
                  <c:v>391329</c:v>
                </c:pt>
                <c:pt idx="62">
                  <c:v>427327</c:v>
                </c:pt>
                <c:pt idx="63">
                  <c:v>373875</c:v>
                </c:pt>
                <c:pt idx="64">
                  <c:v>380295</c:v>
                </c:pt>
                <c:pt idx="65">
                  <c:v>371711</c:v>
                </c:pt>
                <c:pt idx="66">
                  <c:v>370307</c:v>
                </c:pt>
                <c:pt idx="67">
                  <c:v>398203</c:v>
                </c:pt>
                <c:pt idx="68">
                  <c:v>395421</c:v>
                </c:pt>
                <c:pt idx="69">
                  <c:v>379563</c:v>
                </c:pt>
                <c:pt idx="70">
                  <c:v>403025</c:v>
                </c:pt>
                <c:pt idx="71">
                  <c:v>368332</c:v>
                </c:pt>
                <c:pt idx="72">
                  <c:v>386685</c:v>
                </c:pt>
                <c:pt idx="73">
                  <c:v>374162</c:v>
                </c:pt>
                <c:pt idx="74">
                  <c:v>425551</c:v>
                </c:pt>
                <c:pt idx="75">
                  <c:v>391083</c:v>
                </c:pt>
                <c:pt idx="76">
                  <c:v>421547</c:v>
                </c:pt>
                <c:pt idx="77">
                  <c:v>388242</c:v>
                </c:pt>
                <c:pt idx="78">
                  <c:v>374961</c:v>
                </c:pt>
                <c:pt idx="79">
                  <c:v>373907</c:v>
                </c:pt>
                <c:pt idx="80">
                  <c:v>375854</c:v>
                </c:pt>
                <c:pt idx="81">
                  <c:v>412439</c:v>
                </c:pt>
                <c:pt idx="82">
                  <c:v>384762</c:v>
                </c:pt>
                <c:pt idx="83">
                  <c:v>397565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98-4275-BFFB-0B11D1F87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538928"/>
        <c:axId val="489539256"/>
      </c:lineChart>
      <c:catAx>
        <c:axId val="48953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89539256"/>
        <c:crosses val="autoZero"/>
        <c:auto val="1"/>
        <c:lblAlgn val="ctr"/>
        <c:lblOffset val="100"/>
        <c:noMultiLvlLbl val="0"/>
      </c:catAx>
      <c:valAx>
        <c:axId val="48953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8953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4" Type="http://schemas.openxmlformats.org/officeDocument/2006/relationships/chart" Target="../charts/chart39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0</xdr:row>
      <xdr:rowOff>106680</xdr:rowOff>
    </xdr:from>
    <xdr:to>
      <xdr:col>22</xdr:col>
      <xdr:colOff>101536</xdr:colOff>
      <xdr:row>29</xdr:row>
      <xdr:rowOff>66860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8516</xdr:colOff>
      <xdr:row>18</xdr:row>
      <xdr:rowOff>169431</xdr:rowOff>
    </xdr:from>
    <xdr:to>
      <xdr:col>22</xdr:col>
      <xdr:colOff>609599</xdr:colOff>
      <xdr:row>34</xdr:row>
      <xdr:rowOff>161364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8068</xdr:colOff>
      <xdr:row>36</xdr:row>
      <xdr:rowOff>26893</xdr:rowOff>
    </xdr:from>
    <xdr:to>
      <xdr:col>23</xdr:col>
      <xdr:colOff>0</xdr:colOff>
      <xdr:row>53</xdr:row>
      <xdr:rowOff>8964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277906</xdr:colOff>
      <xdr:row>2</xdr:row>
      <xdr:rowOff>35861</xdr:rowOff>
    </xdr:from>
    <xdr:to>
      <xdr:col>19</xdr:col>
      <xdr:colOff>109906</xdr:colOff>
      <xdr:row>13</xdr:row>
      <xdr:rowOff>87656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AF24CB-BEF4-4D84-9F63-88963C1FC68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129540</xdr:colOff>
      <xdr:row>1</xdr:row>
      <xdr:rowOff>60960</xdr:rowOff>
    </xdr:from>
    <xdr:to>
      <xdr:col>28</xdr:col>
      <xdr:colOff>341831</xdr:colOff>
      <xdr:row>20</xdr:row>
      <xdr:rowOff>162794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2BE5BB1-9570-4AB4-A844-AC1C86AE13C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8516</xdr:colOff>
      <xdr:row>18</xdr:row>
      <xdr:rowOff>169431</xdr:rowOff>
    </xdr:from>
    <xdr:to>
      <xdr:col>22</xdr:col>
      <xdr:colOff>609599</xdr:colOff>
      <xdr:row>34</xdr:row>
      <xdr:rowOff>161364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86E995-68BE-4177-9B1C-91751EC14A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8068</xdr:colOff>
      <xdr:row>36</xdr:row>
      <xdr:rowOff>26893</xdr:rowOff>
    </xdr:from>
    <xdr:to>
      <xdr:col>23</xdr:col>
      <xdr:colOff>0</xdr:colOff>
      <xdr:row>53</xdr:row>
      <xdr:rowOff>8964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458295-AD26-4181-A19C-57BC2ADEDE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277906</xdr:colOff>
      <xdr:row>2</xdr:row>
      <xdr:rowOff>35861</xdr:rowOff>
    </xdr:from>
    <xdr:to>
      <xdr:col>19</xdr:col>
      <xdr:colOff>109906</xdr:colOff>
      <xdr:row>13</xdr:row>
      <xdr:rowOff>87656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58E50F-4C24-435A-9B6B-3DF30B73035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129540</xdr:colOff>
      <xdr:row>1</xdr:row>
      <xdr:rowOff>60960</xdr:rowOff>
    </xdr:from>
    <xdr:to>
      <xdr:col>28</xdr:col>
      <xdr:colOff>341831</xdr:colOff>
      <xdr:row>20</xdr:row>
      <xdr:rowOff>162794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CC55C5-C1E2-44F0-9B4C-9281C0B4A7B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581360</xdr:colOff>
      <xdr:row>0</xdr:row>
      <xdr:rowOff>139401</xdr:rowOff>
    </xdr:from>
    <xdr:to>
      <xdr:col>28</xdr:col>
      <xdr:colOff>581360</xdr:colOff>
      <xdr:row>19</xdr:row>
      <xdr:rowOff>95923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BC8B17-D564-4576-B550-CE3FB83EF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331245</xdr:colOff>
      <xdr:row>23</xdr:row>
      <xdr:rowOff>52889</xdr:rowOff>
    </xdr:from>
    <xdr:to>
      <xdr:col>29</xdr:col>
      <xdr:colOff>322728</xdr:colOff>
      <xdr:row>39</xdr:row>
      <xdr:rowOff>44822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8B8BB3-F57D-4978-A151-6A817F321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429409</xdr:colOff>
      <xdr:row>39</xdr:row>
      <xdr:rowOff>152398</xdr:rowOff>
    </xdr:from>
    <xdr:to>
      <xdr:col>29</xdr:col>
      <xdr:colOff>421341</xdr:colOff>
      <xdr:row>56</xdr:row>
      <xdr:rowOff>134469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9FEFCF-F9ED-4159-A824-D859016774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277906</xdr:colOff>
      <xdr:row>2</xdr:row>
      <xdr:rowOff>35861</xdr:rowOff>
    </xdr:from>
    <xdr:to>
      <xdr:col>19</xdr:col>
      <xdr:colOff>109906</xdr:colOff>
      <xdr:row>13</xdr:row>
      <xdr:rowOff>87656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302765-F0A0-4CAE-8389-3D3F1EB5366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259976</xdr:colOff>
      <xdr:row>24</xdr:row>
      <xdr:rowOff>134471</xdr:rowOff>
    </xdr:from>
    <xdr:to>
      <xdr:col>20</xdr:col>
      <xdr:colOff>564776</xdr:colOff>
      <xdr:row>40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C8AC9B-8930-48E8-923D-3FA282E49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17929</xdr:colOff>
      <xdr:row>1</xdr:row>
      <xdr:rowOff>53789</xdr:rowOff>
    </xdr:from>
    <xdr:to>
      <xdr:col>17</xdr:col>
      <xdr:colOff>459529</xdr:colOff>
      <xdr:row>12</xdr:row>
      <xdr:rowOff>118329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30FA37-59F4-41DB-A569-0B3C7B9437F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119743</xdr:colOff>
      <xdr:row>41</xdr:row>
      <xdr:rowOff>78377</xdr:rowOff>
    </xdr:from>
    <xdr:to>
      <xdr:col>21</xdr:col>
      <xdr:colOff>333343</xdr:colOff>
      <xdr:row>61</xdr:row>
      <xdr:rowOff>92496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0FFC75-69AB-4128-A116-687870B7A67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115196</xdr:colOff>
      <xdr:row>12</xdr:row>
      <xdr:rowOff>142091</xdr:rowOff>
    </xdr:from>
    <xdr:to>
      <xdr:col>20</xdr:col>
      <xdr:colOff>419996</xdr:colOff>
      <xdr:row>28</xdr:row>
      <xdr:rowOff>7621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9DF4B5-6048-4061-B1F0-594579017C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17929</xdr:colOff>
      <xdr:row>1</xdr:row>
      <xdr:rowOff>53789</xdr:rowOff>
    </xdr:from>
    <xdr:to>
      <xdr:col>17</xdr:col>
      <xdr:colOff>459529</xdr:colOff>
      <xdr:row>12</xdr:row>
      <xdr:rowOff>118329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00B561-1A31-443B-A459-99DAD043BBE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81643</xdr:colOff>
      <xdr:row>12</xdr:row>
      <xdr:rowOff>177437</xdr:rowOff>
    </xdr:from>
    <xdr:to>
      <xdr:col>22</xdr:col>
      <xdr:colOff>295243</xdr:colOff>
      <xdr:row>29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0CF47D-9BF7-434C-9EE0-060434B2EA2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7621</xdr:colOff>
      <xdr:row>11</xdr:row>
      <xdr:rowOff>121920</xdr:rowOff>
    </xdr:from>
    <xdr:to>
      <xdr:col>16</xdr:col>
      <xdr:colOff>449836</xdr:colOff>
      <xdr:row>22</xdr:row>
      <xdr:rowOff>147840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4606CA-591B-4743-9157-529D3552E0F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25</xdr:row>
      <xdr:rowOff>76200</xdr:rowOff>
    </xdr:from>
    <xdr:to>
      <xdr:col>18</xdr:col>
      <xdr:colOff>190769</xdr:colOff>
      <xdr:row>47</xdr:row>
      <xdr:rowOff>68580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38DF71-2C05-412F-BFF9-D12E37B851C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91440</xdr:colOff>
      <xdr:row>0</xdr:row>
      <xdr:rowOff>114300</xdr:rowOff>
    </xdr:from>
    <xdr:to>
      <xdr:col>15</xdr:col>
      <xdr:colOff>533655</xdr:colOff>
      <xdr:row>11</xdr:row>
      <xdr:rowOff>140220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1D8AFEB-0D25-45DB-8751-44B363B5FA5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350520</xdr:colOff>
      <xdr:row>9</xdr:row>
      <xdr:rowOff>7620</xdr:rowOff>
    </xdr:from>
    <xdr:to>
      <xdr:col>13</xdr:col>
      <xdr:colOff>183135</xdr:colOff>
      <xdr:row>20</xdr:row>
      <xdr:rowOff>33540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371BE4-996A-49A7-B9C1-49F4504023C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166647</xdr:colOff>
      <xdr:row>2</xdr:row>
      <xdr:rowOff>55659</xdr:rowOff>
    </xdr:from>
    <xdr:to>
      <xdr:col>18</xdr:col>
      <xdr:colOff>608862</xdr:colOff>
      <xdr:row>13</xdr:row>
      <xdr:rowOff>81579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3F2719-CF5C-4BF3-B72D-DEE745E77CF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25</xdr:row>
      <xdr:rowOff>76200</xdr:rowOff>
    </xdr:from>
    <xdr:to>
      <xdr:col>18</xdr:col>
      <xdr:colOff>190769</xdr:colOff>
      <xdr:row>47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DC4791-372B-4FC7-88AB-D0F920FA583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296849</xdr:colOff>
      <xdr:row>1</xdr:row>
      <xdr:rowOff>147432</xdr:rowOff>
    </xdr:from>
    <xdr:to>
      <xdr:col>14</xdr:col>
      <xdr:colOff>129464</xdr:colOff>
      <xdr:row>12</xdr:row>
      <xdr:rowOff>173352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8FD637-E110-49B8-A490-7BAB17FF8A3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88302</xdr:rowOff>
    </xdr:from>
    <xdr:to>
      <xdr:col>22</xdr:col>
      <xdr:colOff>0</xdr:colOff>
      <xdr:row>19</xdr:row>
      <xdr:rowOff>44824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5F844F-07C2-42DB-A1EA-D1E3170F0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8516</xdr:colOff>
      <xdr:row>18</xdr:row>
      <xdr:rowOff>169431</xdr:rowOff>
    </xdr:from>
    <xdr:to>
      <xdr:col>21</xdr:col>
      <xdr:colOff>609599</xdr:colOff>
      <xdr:row>34</xdr:row>
      <xdr:rowOff>161364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43ECB2-788D-4998-8D17-F13306F4B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8068</xdr:colOff>
      <xdr:row>36</xdr:row>
      <xdr:rowOff>26893</xdr:rowOff>
    </xdr:from>
    <xdr:to>
      <xdr:col>22</xdr:col>
      <xdr:colOff>0</xdr:colOff>
      <xdr:row>53</xdr:row>
      <xdr:rowOff>8964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7C1F98-D602-465E-90AD-C413B297C2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396240</xdr:colOff>
      <xdr:row>1</xdr:row>
      <xdr:rowOff>114300</xdr:rowOff>
    </xdr:from>
    <xdr:to>
      <xdr:col>16</xdr:col>
      <xdr:colOff>30480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88302</xdr:rowOff>
    </xdr:from>
    <xdr:to>
      <xdr:col>22</xdr:col>
      <xdr:colOff>0</xdr:colOff>
      <xdr:row>19</xdr:row>
      <xdr:rowOff>44824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D20172-739A-4CD9-8021-0F83459CC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8516</xdr:colOff>
      <xdr:row>18</xdr:row>
      <xdr:rowOff>169431</xdr:rowOff>
    </xdr:from>
    <xdr:to>
      <xdr:col>21</xdr:col>
      <xdr:colOff>609599</xdr:colOff>
      <xdr:row>34</xdr:row>
      <xdr:rowOff>161364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CE6C04-BA93-4F2C-82CE-CF2A485B0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8068</xdr:colOff>
      <xdr:row>36</xdr:row>
      <xdr:rowOff>26893</xdr:rowOff>
    </xdr:from>
    <xdr:to>
      <xdr:col>22</xdr:col>
      <xdr:colOff>0</xdr:colOff>
      <xdr:row>53</xdr:row>
      <xdr:rowOff>8964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A0E01B-82A2-4BEA-B5A3-C4E13915FC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528918</xdr:colOff>
      <xdr:row>2</xdr:row>
      <xdr:rowOff>8963</xdr:rowOff>
    </xdr:from>
    <xdr:to>
      <xdr:col>24</xdr:col>
      <xdr:colOff>349624</xdr:colOff>
      <xdr:row>32</xdr:row>
      <xdr:rowOff>98611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53DC877-1107-4510-9ECF-4FDF7F00D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259976</xdr:colOff>
      <xdr:row>24</xdr:row>
      <xdr:rowOff>134471</xdr:rowOff>
    </xdr:from>
    <xdr:to>
      <xdr:col>19</xdr:col>
      <xdr:colOff>564776</xdr:colOff>
      <xdr:row>40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32839E-B5A6-4D22-8370-6353E26AF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17929</xdr:colOff>
      <xdr:row>1</xdr:row>
      <xdr:rowOff>53788</xdr:rowOff>
    </xdr:from>
    <xdr:to>
      <xdr:col>20</xdr:col>
      <xdr:colOff>231529</xdr:colOff>
      <xdr:row>21</xdr:row>
      <xdr:rowOff>67906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B492D3-AAA0-4A04-891F-9E68B61ACF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259976</xdr:colOff>
      <xdr:row>24</xdr:row>
      <xdr:rowOff>134471</xdr:rowOff>
    </xdr:from>
    <xdr:to>
      <xdr:col>19</xdr:col>
      <xdr:colOff>564776</xdr:colOff>
      <xdr:row>40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0FC0F5-1D47-4A1D-AC2C-3A4C81565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17929</xdr:colOff>
      <xdr:row>1</xdr:row>
      <xdr:rowOff>53788</xdr:rowOff>
    </xdr:from>
    <xdr:to>
      <xdr:col>20</xdr:col>
      <xdr:colOff>231529</xdr:colOff>
      <xdr:row>21</xdr:row>
      <xdr:rowOff>67906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3E984A-8EF1-4584-BC84-02EBAC4526C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259080</xdr:colOff>
      <xdr:row>3</xdr:row>
      <xdr:rowOff>38100</xdr:rowOff>
    </xdr:from>
    <xdr:to>
      <xdr:col>14</xdr:col>
      <xdr:colOff>563880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E6F252-2795-4677-9435-41A061839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528917</xdr:colOff>
      <xdr:row>1</xdr:row>
      <xdr:rowOff>97267</xdr:rowOff>
    </xdr:from>
    <xdr:to>
      <xdr:col>22</xdr:col>
      <xdr:colOff>71717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8B0C40-0C76-4389-A1B6-8A072424F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8964</xdr:colOff>
      <xdr:row>33</xdr:row>
      <xdr:rowOff>80682</xdr:rowOff>
    </xdr:from>
    <xdr:to>
      <xdr:col>22</xdr:col>
      <xdr:colOff>313764</xdr:colOff>
      <xdr:row>48</xdr:row>
      <xdr:rowOff>134471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379158-0D43-4FA2-BBBF-DAA94E95C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233082</xdr:colOff>
      <xdr:row>49</xdr:row>
      <xdr:rowOff>161365</xdr:rowOff>
    </xdr:from>
    <xdr:to>
      <xdr:col>22</xdr:col>
      <xdr:colOff>537882</xdr:colOff>
      <xdr:row>65</xdr:row>
      <xdr:rowOff>35859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B7D37A-3161-43D2-9271-CCF3F032A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Normal="100" workbookViewId="0">
      <selection activeCell="D29" sqref="D29"/>
    </sheetView>
  </sheetViews>
  <sheetFormatPr defaultRowHeight="14.4"/>
  <sheetData>
    <row r="1" spans="1:9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</row>
    <row r="2" spans="1:9">
      <c r="A2">
        <v>0</v>
      </c>
      <c r="B2">
        <v>4.1999999999999997E-3</v>
      </c>
      <c r="C2">
        <v>5.4999999999999997E-3</v>
      </c>
      <c r="D2">
        <v>3.8E-3</v>
      </c>
      <c r="E2">
        <v>1.4E-3</v>
      </c>
      <c r="F2">
        <v>2.0999999999999999E-3</v>
      </c>
      <c r="G2">
        <v>3</v>
      </c>
      <c r="H2">
        <v>10</v>
      </c>
      <c r="I2">
        <v>14</v>
      </c>
    </row>
    <row r="3" spans="1:9">
      <c r="A3">
        <v>20</v>
      </c>
      <c r="B3">
        <v>5.9999999999999995E-4</v>
      </c>
      <c r="C3">
        <v>9.1000000000000004E-3</v>
      </c>
      <c r="D3">
        <v>1.6000000000000001E-3</v>
      </c>
      <c r="E3">
        <v>2.3999999999999998E-3</v>
      </c>
      <c r="F3">
        <v>2.8E-3</v>
      </c>
      <c r="G3">
        <v>21</v>
      </c>
      <c r="H3">
        <v>64</v>
      </c>
      <c r="I3">
        <v>104</v>
      </c>
    </row>
    <row r="4" spans="1:9">
      <c r="A4">
        <v>40</v>
      </c>
      <c r="B4">
        <v>6.9999999999999999E-4</v>
      </c>
      <c r="C4">
        <v>6.4999999999999997E-3</v>
      </c>
      <c r="D4">
        <v>1.8E-3</v>
      </c>
      <c r="E4">
        <v>2E-3</v>
      </c>
      <c r="F4">
        <v>2.0999999999999999E-3</v>
      </c>
      <c r="G4">
        <v>41</v>
      </c>
      <c r="H4">
        <v>124</v>
      </c>
      <c r="I4">
        <v>204</v>
      </c>
    </row>
    <row r="5" spans="1:9">
      <c r="A5">
        <v>60</v>
      </c>
      <c r="B5">
        <v>6.9999999999999999E-4</v>
      </c>
      <c r="C5">
        <v>8.6999999999999994E-3</v>
      </c>
      <c r="D5">
        <v>2E-3</v>
      </c>
      <c r="E5">
        <v>2.2000000000000001E-3</v>
      </c>
      <c r="F5">
        <v>2.3999999999999998E-3</v>
      </c>
      <c r="G5">
        <v>61</v>
      </c>
      <c r="H5">
        <v>184</v>
      </c>
      <c r="I5">
        <v>304</v>
      </c>
    </row>
    <row r="6" spans="1:9">
      <c r="A6">
        <v>80</v>
      </c>
      <c r="B6">
        <v>6.9999999999999999E-4</v>
      </c>
      <c r="C6">
        <v>9.4000000000000004E-3</v>
      </c>
      <c r="D6">
        <v>1.1999999999999999E-3</v>
      </c>
      <c r="E6">
        <v>2.2000000000000001E-3</v>
      </c>
      <c r="F6">
        <v>2.7000000000000001E-3</v>
      </c>
      <c r="G6">
        <v>81</v>
      </c>
      <c r="H6">
        <v>244</v>
      </c>
      <c r="I6">
        <v>404</v>
      </c>
    </row>
    <row r="7" spans="1:9">
      <c r="A7">
        <v>100</v>
      </c>
      <c r="B7">
        <v>1E-3</v>
      </c>
      <c r="C7">
        <v>1.15E-2</v>
      </c>
      <c r="D7">
        <v>1.1999999999999999E-3</v>
      </c>
      <c r="E7">
        <v>2.3E-3</v>
      </c>
      <c r="F7">
        <v>2.5999999999999999E-3</v>
      </c>
      <c r="G7">
        <v>101</v>
      </c>
      <c r="H7">
        <v>304</v>
      </c>
      <c r="I7">
        <v>504</v>
      </c>
    </row>
    <row r="8" spans="1:9">
      <c r="A8">
        <v>120</v>
      </c>
      <c r="B8">
        <v>1.1999999999999999E-3</v>
      </c>
      <c r="C8">
        <v>1.3299999999999999E-2</v>
      </c>
      <c r="D8">
        <v>1.4E-3</v>
      </c>
      <c r="E8">
        <v>3.3999999999999998E-3</v>
      </c>
      <c r="F8">
        <v>3.8E-3</v>
      </c>
      <c r="G8">
        <v>121</v>
      </c>
      <c r="H8">
        <v>364</v>
      </c>
      <c r="I8">
        <v>604</v>
      </c>
    </row>
    <row r="9" spans="1:9">
      <c r="A9">
        <v>140</v>
      </c>
      <c r="B9">
        <v>1.5E-3</v>
      </c>
      <c r="C9">
        <v>1.6500000000000001E-2</v>
      </c>
      <c r="D9">
        <v>1.5E-3</v>
      </c>
      <c r="E9">
        <v>3.0999999999999999E-3</v>
      </c>
      <c r="F9">
        <v>3.5999999999999999E-3</v>
      </c>
      <c r="G9">
        <v>141</v>
      </c>
      <c r="H9">
        <v>424</v>
      </c>
      <c r="I9">
        <v>704</v>
      </c>
    </row>
    <row r="10" spans="1:9">
      <c r="A10">
        <v>160</v>
      </c>
      <c r="B10">
        <v>1.5E-3</v>
      </c>
      <c r="C10">
        <v>1.6899999999999998E-2</v>
      </c>
      <c r="D10">
        <v>1.2999999999999999E-3</v>
      </c>
      <c r="E10">
        <v>3.5000000000000001E-3</v>
      </c>
      <c r="F10">
        <v>4.3E-3</v>
      </c>
      <c r="G10">
        <v>161</v>
      </c>
      <c r="H10">
        <v>484</v>
      </c>
      <c r="I10">
        <v>804</v>
      </c>
    </row>
    <row r="11" spans="1:9">
      <c r="A11">
        <v>180</v>
      </c>
      <c r="B11">
        <v>2.3E-3</v>
      </c>
      <c r="C11">
        <v>1.8700000000000001E-2</v>
      </c>
      <c r="D11">
        <v>1.6000000000000001E-3</v>
      </c>
      <c r="E11">
        <v>4.1000000000000003E-3</v>
      </c>
      <c r="F11">
        <v>4.7999999999999996E-3</v>
      </c>
      <c r="G11">
        <v>181</v>
      </c>
      <c r="H11">
        <v>544</v>
      </c>
      <c r="I11">
        <v>904</v>
      </c>
    </row>
    <row r="12" spans="1:9">
      <c r="A12">
        <v>200</v>
      </c>
      <c r="B12">
        <v>2.5999999999999999E-3</v>
      </c>
      <c r="C12">
        <v>2.0299999999999999E-2</v>
      </c>
      <c r="D12">
        <v>2.0999999999999999E-3</v>
      </c>
      <c r="E12">
        <v>4.3E-3</v>
      </c>
      <c r="F12">
        <v>5.5999999999999999E-3</v>
      </c>
      <c r="G12">
        <v>201</v>
      </c>
      <c r="H12">
        <v>604</v>
      </c>
      <c r="I12">
        <v>1004</v>
      </c>
    </row>
    <row r="13" spans="1:9">
      <c r="A13">
        <v>220</v>
      </c>
      <c r="B13">
        <v>3.0999999999999999E-3</v>
      </c>
      <c r="C13">
        <v>2.01E-2</v>
      </c>
      <c r="D13">
        <v>2.0999999999999999E-3</v>
      </c>
      <c r="E13">
        <v>5.4000000000000003E-3</v>
      </c>
      <c r="F13">
        <v>5.4999999999999997E-3</v>
      </c>
      <c r="G13">
        <v>221</v>
      </c>
      <c r="H13">
        <v>664</v>
      </c>
      <c r="I13">
        <v>1104</v>
      </c>
    </row>
    <row r="14" spans="1:9">
      <c r="A14">
        <v>240</v>
      </c>
      <c r="B14">
        <v>4.8999999999999998E-3</v>
      </c>
      <c r="C14">
        <v>2.2599999999999999E-2</v>
      </c>
      <c r="D14">
        <v>2.7000000000000001E-3</v>
      </c>
      <c r="E14">
        <v>5.3E-3</v>
      </c>
      <c r="F14">
        <v>8.2000000000000007E-3</v>
      </c>
      <c r="G14">
        <v>241</v>
      </c>
      <c r="H14">
        <v>724</v>
      </c>
      <c r="I14">
        <v>1204</v>
      </c>
    </row>
    <row r="15" spans="1:9">
      <c r="A15">
        <v>260</v>
      </c>
      <c r="B15">
        <v>4.1000000000000003E-3</v>
      </c>
      <c r="C15">
        <v>2.5899999999999999E-2</v>
      </c>
      <c r="D15">
        <v>2.5999999999999999E-3</v>
      </c>
      <c r="E15">
        <v>7.1999999999999998E-3</v>
      </c>
      <c r="F15">
        <v>6.6E-3</v>
      </c>
      <c r="G15">
        <v>261</v>
      </c>
      <c r="H15">
        <v>784</v>
      </c>
      <c r="I15">
        <v>1304</v>
      </c>
    </row>
    <row r="16" spans="1:9">
      <c r="A16">
        <v>280</v>
      </c>
      <c r="B16">
        <v>5.1000000000000004E-3</v>
      </c>
      <c r="C16">
        <v>2.7199999999999998E-2</v>
      </c>
      <c r="D16">
        <v>3.0999999999999999E-3</v>
      </c>
      <c r="E16">
        <v>6.4000000000000003E-3</v>
      </c>
      <c r="F16">
        <v>7.7999999999999996E-3</v>
      </c>
      <c r="G16">
        <v>281</v>
      </c>
      <c r="H16">
        <v>844</v>
      </c>
      <c r="I16">
        <v>1404</v>
      </c>
    </row>
    <row r="17" spans="1:9">
      <c r="A17">
        <v>300</v>
      </c>
      <c r="B17">
        <v>5.5999999999999999E-3</v>
      </c>
      <c r="C17">
        <v>3.1399999999999997E-2</v>
      </c>
      <c r="D17">
        <v>3.3E-3</v>
      </c>
      <c r="E17">
        <v>6.8999999999999999E-3</v>
      </c>
      <c r="F17">
        <v>8.5000000000000006E-3</v>
      </c>
      <c r="G17">
        <v>301</v>
      </c>
      <c r="H17">
        <v>904</v>
      </c>
      <c r="I17">
        <v>1504</v>
      </c>
    </row>
    <row r="18" spans="1:9">
      <c r="A18">
        <v>320</v>
      </c>
      <c r="B18">
        <v>5.8999999999999999E-3</v>
      </c>
      <c r="C18">
        <v>3.2599999999999997E-2</v>
      </c>
      <c r="D18">
        <v>3.3999999999999998E-3</v>
      </c>
      <c r="E18">
        <v>8.6E-3</v>
      </c>
      <c r="F18">
        <v>9.4000000000000004E-3</v>
      </c>
      <c r="G18">
        <v>321</v>
      </c>
      <c r="H18">
        <v>964</v>
      </c>
      <c r="I18">
        <v>1604</v>
      </c>
    </row>
    <row r="19" spans="1:9">
      <c r="A19">
        <v>340</v>
      </c>
      <c r="B19">
        <v>6.7000000000000002E-3</v>
      </c>
      <c r="C19">
        <v>3.4200000000000001E-2</v>
      </c>
      <c r="D19">
        <v>3.8E-3</v>
      </c>
      <c r="E19">
        <v>8.3999999999999995E-3</v>
      </c>
      <c r="F19">
        <v>8.8000000000000005E-3</v>
      </c>
      <c r="G19">
        <v>341</v>
      </c>
      <c r="H19">
        <v>1024</v>
      </c>
      <c r="I19">
        <v>1704</v>
      </c>
    </row>
    <row r="20" spans="1:9">
      <c r="A20">
        <v>360</v>
      </c>
      <c r="B20">
        <v>7.4999999999999997E-3</v>
      </c>
      <c r="C20">
        <v>3.6499999999999998E-2</v>
      </c>
      <c r="D20">
        <v>4.7000000000000002E-3</v>
      </c>
      <c r="E20">
        <v>9.9000000000000008E-3</v>
      </c>
      <c r="F20">
        <v>9.9000000000000008E-3</v>
      </c>
      <c r="G20">
        <v>361</v>
      </c>
      <c r="H20">
        <v>1084</v>
      </c>
      <c r="I20">
        <v>1804</v>
      </c>
    </row>
    <row r="21" spans="1:9">
      <c r="A21">
        <v>380</v>
      </c>
      <c r="B21">
        <v>8.8999999999999999E-3</v>
      </c>
      <c r="C21">
        <v>3.8899999999999997E-2</v>
      </c>
      <c r="D21">
        <v>6.0000000000000001E-3</v>
      </c>
      <c r="E21">
        <v>1.09E-2</v>
      </c>
      <c r="F21">
        <v>1.2500000000000001E-2</v>
      </c>
      <c r="G21">
        <v>381</v>
      </c>
      <c r="H21">
        <v>1144</v>
      </c>
      <c r="I21">
        <v>1904</v>
      </c>
    </row>
    <row r="22" spans="1:9">
      <c r="A22">
        <v>400</v>
      </c>
      <c r="B22" s="1">
        <v>9.1000000000000004E-3</v>
      </c>
      <c r="C22" s="1">
        <v>4.0399999999999998E-2</v>
      </c>
      <c r="D22" s="1">
        <v>4.8999999999999998E-3</v>
      </c>
      <c r="E22" s="1">
        <v>1.12E-2</v>
      </c>
      <c r="F22" s="1">
        <v>1.18E-2</v>
      </c>
      <c r="G22">
        <v>401</v>
      </c>
      <c r="H22">
        <v>1204</v>
      </c>
      <c r="I22">
        <v>2004</v>
      </c>
    </row>
    <row r="23" spans="1:9">
      <c r="A23">
        <v>420</v>
      </c>
      <c r="B23">
        <v>1.03E-2</v>
      </c>
      <c r="C23">
        <v>4.1599999999999998E-2</v>
      </c>
      <c r="D23">
        <v>5.4999999999999997E-3</v>
      </c>
      <c r="E23">
        <v>1.04E-2</v>
      </c>
      <c r="F23">
        <v>1.2200000000000001E-2</v>
      </c>
      <c r="G23">
        <v>421</v>
      </c>
      <c r="H23">
        <v>1264</v>
      </c>
      <c r="I23">
        <v>2104</v>
      </c>
    </row>
    <row r="24" spans="1:9">
      <c r="A24">
        <v>440</v>
      </c>
      <c r="B24">
        <v>1.1299999999999999E-2</v>
      </c>
      <c r="C24">
        <v>4.7800000000000002E-2</v>
      </c>
      <c r="D24">
        <v>6.8999999999999999E-3</v>
      </c>
      <c r="E24">
        <v>1.49E-2</v>
      </c>
      <c r="F24">
        <v>1.4200000000000001E-2</v>
      </c>
      <c r="G24">
        <v>441</v>
      </c>
      <c r="H24">
        <v>1324</v>
      </c>
      <c r="I24">
        <v>2204</v>
      </c>
    </row>
    <row r="25" spans="1:9">
      <c r="A25">
        <v>460</v>
      </c>
      <c r="B25">
        <v>1.23E-2</v>
      </c>
      <c r="C25">
        <v>4.8099999999999997E-2</v>
      </c>
      <c r="D25">
        <v>6.6E-3</v>
      </c>
      <c r="E25">
        <v>1.2699999999999999E-2</v>
      </c>
      <c r="F25">
        <v>1.44E-2</v>
      </c>
      <c r="G25">
        <v>461</v>
      </c>
      <c r="H25">
        <v>1384</v>
      </c>
      <c r="I25">
        <v>2304</v>
      </c>
    </row>
    <row r="26" spans="1:9">
      <c r="A26">
        <v>480</v>
      </c>
      <c r="B26">
        <v>1.2699999999999999E-2</v>
      </c>
      <c r="C26">
        <v>5.04E-2</v>
      </c>
      <c r="D26">
        <v>7.3000000000000001E-3</v>
      </c>
      <c r="E26">
        <v>1.2999999999999999E-2</v>
      </c>
      <c r="F26">
        <v>1.55E-2</v>
      </c>
      <c r="G26">
        <v>481</v>
      </c>
      <c r="H26">
        <v>1444</v>
      </c>
      <c r="I26">
        <v>2404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6"/>
  <sheetViews>
    <sheetView topLeftCell="F1" zoomScaleNormal="100" workbookViewId="0">
      <selection activeCell="N65" sqref="N65"/>
    </sheetView>
  </sheetViews>
  <sheetFormatPr defaultRowHeight="14.4"/>
  <cols>
    <col min="11" max="11" width="15" style="2" bestFit="1" customWidth="1"/>
    <col min="12" max="12" width="14.5546875" style="2" bestFit="1" customWidth="1"/>
    <col min="13" max="13" width="15" bestFit="1" customWidth="1"/>
    <col min="14" max="14" width="14.6640625" bestFit="1" customWidth="1"/>
  </cols>
  <sheetData>
    <row r="1" spans="1:14">
      <c r="A1" t="s">
        <v>0</v>
      </c>
      <c r="B1" t="s">
        <v>6</v>
      </c>
      <c r="D1" t="s">
        <v>1</v>
      </c>
      <c r="E1" t="s">
        <v>3</v>
      </c>
      <c r="F1" t="s">
        <v>37</v>
      </c>
      <c r="G1" t="s">
        <v>39</v>
      </c>
      <c r="H1" t="s">
        <v>38</v>
      </c>
      <c r="I1" t="s">
        <v>7</v>
      </c>
      <c r="J1" t="s">
        <v>8</v>
      </c>
      <c r="K1" s="2" t="s">
        <v>9</v>
      </c>
      <c r="L1" s="2" t="s">
        <v>10</v>
      </c>
      <c r="M1" t="s">
        <v>11</v>
      </c>
      <c r="N1" t="s">
        <v>12</v>
      </c>
    </row>
    <row r="2" spans="1:14">
      <c r="A2">
        <v>0</v>
      </c>
      <c r="B2">
        <v>0</v>
      </c>
      <c r="C2" s="11">
        <f>B2/1000</f>
        <v>0</v>
      </c>
      <c r="D2">
        <v>1.2999999999999999E-3</v>
      </c>
      <c r="E2">
        <v>2.3999999999999998E-3</v>
      </c>
      <c r="F2">
        <v>2.7000000000000001E-3</v>
      </c>
      <c r="G2">
        <v>1.1999999999999999E-3</v>
      </c>
      <c r="H2">
        <v>1.4E-3</v>
      </c>
      <c r="I2">
        <v>1</v>
      </c>
      <c r="J2">
        <v>1</v>
      </c>
      <c r="K2" s="2">
        <f t="shared" ref="K2:K33" si="0">G2/H2</f>
        <v>0.8571428571428571</v>
      </c>
      <c r="L2" s="2">
        <f>I2/J2</f>
        <v>1</v>
      </c>
      <c r="M2" s="3">
        <f t="shared" ref="M2:M33" si="1">G2/F2</f>
        <v>0.44444444444444436</v>
      </c>
      <c r="N2" s="3">
        <f t="shared" ref="N2:N33" si="2">H2/F2</f>
        <v>0.51851851851851849</v>
      </c>
    </row>
    <row r="3" spans="1:14">
      <c r="A3">
        <v>500</v>
      </c>
      <c r="B3">
        <v>473</v>
      </c>
      <c r="C3" s="11">
        <f t="shared" ref="C3:C66" si="3">B3/1000</f>
        <v>0.47299999999999998</v>
      </c>
      <c r="D3">
        <v>3.3E-3</v>
      </c>
      <c r="E3">
        <v>4.5199999999999997E-2</v>
      </c>
      <c r="F3">
        <v>6.3E-3</v>
      </c>
      <c r="G3">
        <v>1.7000000000000001E-2</v>
      </c>
      <c r="H3">
        <v>1.9099999999999999E-2</v>
      </c>
      <c r="I3">
        <v>1543</v>
      </c>
      <c r="J3">
        <v>1994</v>
      </c>
      <c r="K3" s="2">
        <f t="shared" si="0"/>
        <v>0.89005235602094257</v>
      </c>
      <c r="L3" s="2">
        <f t="shared" ref="L3:L66" si="4">I3/J3</f>
        <v>0.77382146439317956</v>
      </c>
      <c r="M3" s="3">
        <f t="shared" si="1"/>
        <v>2.6984126984126986</v>
      </c>
      <c r="N3" s="3">
        <f t="shared" si="2"/>
        <v>3.0317460317460316</v>
      </c>
    </row>
    <row r="4" spans="1:14">
      <c r="A4">
        <v>1000</v>
      </c>
      <c r="B4">
        <v>948</v>
      </c>
      <c r="C4" s="11">
        <f t="shared" si="3"/>
        <v>0.94799999999999995</v>
      </c>
      <c r="D4">
        <v>4.0000000000000001E-3</v>
      </c>
      <c r="E4">
        <v>8.1500000000000003E-2</v>
      </c>
      <c r="F4">
        <v>5.0000000000000001E-3</v>
      </c>
      <c r="G4">
        <v>2.8500000000000001E-2</v>
      </c>
      <c r="H4">
        <v>3.1E-2</v>
      </c>
      <c r="I4">
        <v>3070</v>
      </c>
      <c r="J4">
        <v>3937</v>
      </c>
      <c r="K4" s="2">
        <f t="shared" si="0"/>
        <v>0.91935483870967749</v>
      </c>
      <c r="L4" s="2">
        <f t="shared" si="4"/>
        <v>0.77978155956311912</v>
      </c>
      <c r="M4" s="3">
        <f t="shared" si="1"/>
        <v>5.7</v>
      </c>
      <c r="N4" s="3">
        <f t="shared" si="2"/>
        <v>6.2</v>
      </c>
    </row>
    <row r="5" spans="1:14">
      <c r="A5">
        <v>1500</v>
      </c>
      <c r="B5">
        <v>1417</v>
      </c>
      <c r="C5" s="11">
        <f t="shared" si="3"/>
        <v>1.417</v>
      </c>
      <c r="D5">
        <v>4.0000000000000001E-3</v>
      </c>
      <c r="E5">
        <v>0.1235</v>
      </c>
      <c r="F5">
        <v>6.4999999999999997E-3</v>
      </c>
      <c r="G5">
        <v>3.5499999999999997E-2</v>
      </c>
      <c r="H5">
        <v>4.4999999999999998E-2</v>
      </c>
      <c r="I5">
        <v>4581</v>
      </c>
      <c r="J5">
        <v>5960</v>
      </c>
      <c r="K5" s="2">
        <f t="shared" si="0"/>
        <v>0.78888888888888886</v>
      </c>
      <c r="L5" s="2">
        <f t="shared" si="4"/>
        <v>0.76862416107382547</v>
      </c>
      <c r="M5" s="3">
        <f t="shared" si="1"/>
        <v>5.4615384615384617</v>
      </c>
      <c r="N5" s="3">
        <f t="shared" si="2"/>
        <v>6.9230769230769234</v>
      </c>
    </row>
    <row r="6" spans="1:14">
      <c r="A6">
        <v>2000</v>
      </c>
      <c r="B6">
        <v>2528</v>
      </c>
      <c r="C6" s="11">
        <f t="shared" si="3"/>
        <v>2.528</v>
      </c>
      <c r="D6">
        <v>4.3E-3</v>
      </c>
      <c r="E6">
        <v>0.1593</v>
      </c>
      <c r="F6">
        <v>5.7000000000000002E-3</v>
      </c>
      <c r="G6">
        <v>3.27E-2</v>
      </c>
      <c r="H6">
        <v>4.5999999999999999E-2</v>
      </c>
      <c r="I6">
        <v>8125</v>
      </c>
      <c r="J6">
        <v>10751</v>
      </c>
      <c r="K6" s="2">
        <f t="shared" si="0"/>
        <v>0.71086956521739131</v>
      </c>
      <c r="L6" s="2">
        <f t="shared" si="4"/>
        <v>0.75574365175332525</v>
      </c>
      <c r="M6" s="3">
        <f t="shared" si="1"/>
        <v>5.7368421052631575</v>
      </c>
      <c r="N6" s="3">
        <f t="shared" si="2"/>
        <v>8.0701754385964914</v>
      </c>
    </row>
    <row r="7" spans="1:14">
      <c r="A7">
        <v>2500</v>
      </c>
      <c r="B7">
        <v>3131</v>
      </c>
      <c r="C7" s="11">
        <f t="shared" si="3"/>
        <v>3.1309999999999998</v>
      </c>
      <c r="D7">
        <v>4.7000000000000002E-3</v>
      </c>
      <c r="E7">
        <v>0.158</v>
      </c>
      <c r="F7">
        <v>7.0000000000000001E-3</v>
      </c>
      <c r="G7">
        <v>4.3999999999999997E-2</v>
      </c>
      <c r="H7">
        <v>6.0699999999999997E-2</v>
      </c>
      <c r="I7">
        <v>10052</v>
      </c>
      <c r="J7">
        <v>13387</v>
      </c>
      <c r="K7" s="2">
        <f t="shared" si="0"/>
        <v>0.72487644151565078</v>
      </c>
      <c r="L7" s="2">
        <f t="shared" si="4"/>
        <v>0.75087771718831697</v>
      </c>
      <c r="M7" s="3">
        <f t="shared" si="1"/>
        <v>6.2857142857142856</v>
      </c>
      <c r="N7" s="3">
        <f t="shared" si="2"/>
        <v>8.6714285714285708</v>
      </c>
    </row>
    <row r="8" spans="1:14">
      <c r="A8">
        <v>3000</v>
      </c>
      <c r="B8">
        <v>3745</v>
      </c>
      <c r="C8" s="11">
        <f t="shared" si="3"/>
        <v>3.7450000000000001</v>
      </c>
      <c r="D8">
        <v>5.3E-3</v>
      </c>
      <c r="E8">
        <v>0.19</v>
      </c>
      <c r="F8">
        <v>8.0000000000000002E-3</v>
      </c>
      <c r="G8">
        <v>4.7699999999999999E-2</v>
      </c>
      <c r="H8">
        <v>7.3999999999999996E-2</v>
      </c>
      <c r="I8">
        <v>12075</v>
      </c>
      <c r="J8">
        <v>15903</v>
      </c>
      <c r="K8" s="2">
        <f t="shared" si="0"/>
        <v>0.64459459459459467</v>
      </c>
      <c r="L8" s="2">
        <f t="shared" si="4"/>
        <v>0.75929069986794939</v>
      </c>
      <c r="M8" s="3">
        <f t="shared" si="1"/>
        <v>5.9624999999999995</v>
      </c>
      <c r="N8" s="3">
        <f t="shared" si="2"/>
        <v>9.25</v>
      </c>
    </row>
    <row r="9" spans="1:14">
      <c r="A9">
        <v>3500</v>
      </c>
      <c r="B9">
        <v>4445</v>
      </c>
      <c r="C9" s="11">
        <f t="shared" si="3"/>
        <v>4.4450000000000003</v>
      </c>
      <c r="D9">
        <v>5.0000000000000001E-3</v>
      </c>
      <c r="E9">
        <v>0.22170000000000001</v>
      </c>
      <c r="F9">
        <v>7.0000000000000001E-3</v>
      </c>
      <c r="G9">
        <v>5.57E-2</v>
      </c>
      <c r="H9">
        <v>0.106</v>
      </c>
      <c r="I9">
        <v>14303</v>
      </c>
      <c r="J9">
        <v>18649</v>
      </c>
      <c r="K9" s="2">
        <f t="shared" si="0"/>
        <v>0.5254716981132076</v>
      </c>
      <c r="L9" s="2">
        <f t="shared" si="4"/>
        <v>0.766958013834522</v>
      </c>
      <c r="M9" s="3">
        <f t="shared" si="1"/>
        <v>7.9571428571428573</v>
      </c>
      <c r="N9" s="3">
        <f t="shared" si="2"/>
        <v>15.142857142857142</v>
      </c>
    </row>
    <row r="10" spans="1:14">
      <c r="A10">
        <v>4000</v>
      </c>
      <c r="B10">
        <v>5027</v>
      </c>
      <c r="C10" s="11">
        <f t="shared" si="3"/>
        <v>5.0270000000000001</v>
      </c>
      <c r="D10">
        <v>7.7000000000000002E-3</v>
      </c>
      <c r="E10">
        <v>0.25829999999999997</v>
      </c>
      <c r="F10">
        <v>1.0999999999999999E-2</v>
      </c>
      <c r="G10">
        <v>7.4999999999999997E-2</v>
      </c>
      <c r="H10">
        <v>0.11600000000000001</v>
      </c>
      <c r="I10">
        <v>16181</v>
      </c>
      <c r="J10">
        <v>21263</v>
      </c>
      <c r="K10" s="2">
        <f t="shared" si="0"/>
        <v>0.64655172413793094</v>
      </c>
      <c r="L10" s="2">
        <f t="shared" si="4"/>
        <v>0.76099327470253497</v>
      </c>
      <c r="M10" s="3">
        <f t="shared" si="1"/>
        <v>6.8181818181818183</v>
      </c>
      <c r="N10" s="3">
        <f t="shared" si="2"/>
        <v>10.545454545454547</v>
      </c>
    </row>
    <row r="11" spans="1:14">
      <c r="A11">
        <v>4500</v>
      </c>
      <c r="B11">
        <v>5665</v>
      </c>
      <c r="C11" s="11">
        <f t="shared" si="3"/>
        <v>5.665</v>
      </c>
      <c r="D11">
        <v>8.6999999999999994E-3</v>
      </c>
      <c r="E11">
        <v>0.2873</v>
      </c>
      <c r="F11">
        <v>1.2E-2</v>
      </c>
      <c r="G11">
        <v>7.3999999999999996E-2</v>
      </c>
      <c r="H11">
        <v>0.1497</v>
      </c>
      <c r="I11">
        <v>18161</v>
      </c>
      <c r="J11">
        <v>24011</v>
      </c>
      <c r="K11" s="2">
        <f t="shared" si="0"/>
        <v>0.49432197728790911</v>
      </c>
      <c r="L11" s="2">
        <f t="shared" si="4"/>
        <v>0.75636166756903089</v>
      </c>
      <c r="M11" s="3">
        <f t="shared" si="1"/>
        <v>6.1666666666666661</v>
      </c>
      <c r="N11" s="3">
        <f t="shared" si="2"/>
        <v>12.475</v>
      </c>
    </row>
    <row r="12" spans="1:14">
      <c r="A12">
        <v>5000</v>
      </c>
      <c r="B12">
        <v>6367</v>
      </c>
      <c r="C12" s="11">
        <f t="shared" si="3"/>
        <v>6.367</v>
      </c>
      <c r="D12">
        <v>0.01</v>
      </c>
      <c r="E12">
        <v>0.34399999999999997</v>
      </c>
      <c r="F12">
        <v>1.3299999999999999E-2</v>
      </c>
      <c r="G12">
        <v>0.115</v>
      </c>
      <c r="H12">
        <v>0.16200000000000001</v>
      </c>
      <c r="I12">
        <v>20456</v>
      </c>
      <c r="J12">
        <v>26891</v>
      </c>
      <c r="K12" s="2">
        <f t="shared" si="0"/>
        <v>0.70987654320987659</v>
      </c>
      <c r="L12" s="2">
        <f t="shared" si="4"/>
        <v>0.76070060615075674</v>
      </c>
      <c r="M12" s="3">
        <f t="shared" si="1"/>
        <v>8.6466165413533851</v>
      </c>
      <c r="N12" s="3">
        <f t="shared" si="2"/>
        <v>12.18045112781955</v>
      </c>
    </row>
    <row r="13" spans="1:14">
      <c r="A13">
        <v>5500</v>
      </c>
      <c r="B13">
        <v>6933</v>
      </c>
      <c r="C13" s="11">
        <f t="shared" si="3"/>
        <v>6.9329999999999998</v>
      </c>
      <c r="D13">
        <v>1.0699999999999999E-2</v>
      </c>
      <c r="E13">
        <v>0.36499999999999999</v>
      </c>
      <c r="F13">
        <v>1.4E-2</v>
      </c>
      <c r="G13">
        <v>9.3299999999999994E-2</v>
      </c>
      <c r="H13">
        <v>0.18529999999999999</v>
      </c>
      <c r="I13">
        <v>22216</v>
      </c>
      <c r="J13">
        <v>29480</v>
      </c>
      <c r="K13" s="2">
        <f t="shared" si="0"/>
        <v>0.50350782514840797</v>
      </c>
      <c r="L13" s="2">
        <f t="shared" si="4"/>
        <v>0.75359565807327</v>
      </c>
      <c r="M13" s="3">
        <f t="shared" si="1"/>
        <v>6.6642857142857137</v>
      </c>
      <c r="N13" s="3">
        <f t="shared" si="2"/>
        <v>13.235714285714286</v>
      </c>
    </row>
    <row r="14" spans="1:14">
      <c r="A14">
        <v>6000</v>
      </c>
      <c r="B14">
        <v>7584</v>
      </c>
      <c r="C14" s="11">
        <f t="shared" si="3"/>
        <v>7.5839999999999996</v>
      </c>
      <c r="D14">
        <v>1.2E-2</v>
      </c>
      <c r="E14">
        <v>0.4783</v>
      </c>
      <c r="F14">
        <v>1.5299999999999999E-2</v>
      </c>
      <c r="G14">
        <v>0.12470000000000001</v>
      </c>
      <c r="H14">
        <v>0.19170000000000001</v>
      </c>
      <c r="I14">
        <v>24389</v>
      </c>
      <c r="J14">
        <v>31940</v>
      </c>
      <c r="K14" s="2">
        <f t="shared" si="0"/>
        <v>0.65049556598852376</v>
      </c>
      <c r="L14" s="2">
        <f t="shared" si="4"/>
        <v>0.76358797745773321</v>
      </c>
      <c r="M14" s="3">
        <f t="shared" si="1"/>
        <v>8.1503267973856222</v>
      </c>
      <c r="N14" s="3">
        <f t="shared" si="2"/>
        <v>12.529411764705884</v>
      </c>
    </row>
    <row r="15" spans="1:14">
      <c r="A15">
        <v>6500</v>
      </c>
      <c r="B15">
        <v>8211</v>
      </c>
      <c r="C15" s="11">
        <f t="shared" si="3"/>
        <v>8.2110000000000003</v>
      </c>
      <c r="D15">
        <v>1.7999999999999999E-2</v>
      </c>
      <c r="E15">
        <v>0.44069999999999998</v>
      </c>
      <c r="F15">
        <v>1.2699999999999999E-2</v>
      </c>
      <c r="G15">
        <v>0.11</v>
      </c>
      <c r="H15" s="4">
        <v>0.2427</v>
      </c>
      <c r="I15">
        <v>26420</v>
      </c>
      <c r="J15">
        <v>34729</v>
      </c>
      <c r="K15" s="2">
        <f t="shared" si="0"/>
        <v>0.45323444581788214</v>
      </c>
      <c r="L15" s="2">
        <f t="shared" si="4"/>
        <v>0.76074750208759245</v>
      </c>
      <c r="M15" s="3">
        <f t="shared" si="1"/>
        <v>8.6614173228346463</v>
      </c>
      <c r="N15" s="3">
        <f t="shared" si="2"/>
        <v>19.110236220472441</v>
      </c>
    </row>
    <row r="16" spans="1:14">
      <c r="A16">
        <v>7000</v>
      </c>
      <c r="B16">
        <v>8875</v>
      </c>
      <c r="C16" s="11">
        <f t="shared" si="3"/>
        <v>8.875</v>
      </c>
      <c r="D16">
        <v>1.43E-2</v>
      </c>
      <c r="E16">
        <v>0.49370000000000003</v>
      </c>
      <c r="F16">
        <v>1.8700000000000001E-2</v>
      </c>
      <c r="G16">
        <v>0.13170000000000001</v>
      </c>
      <c r="H16">
        <v>0.25629999999999997</v>
      </c>
      <c r="I16">
        <v>28505</v>
      </c>
      <c r="J16">
        <v>37231</v>
      </c>
      <c r="K16" s="2">
        <f t="shared" si="0"/>
        <v>0.5138509559110418</v>
      </c>
      <c r="L16" s="2">
        <f t="shared" si="4"/>
        <v>0.76562541967715081</v>
      </c>
      <c r="M16" s="3">
        <f t="shared" si="1"/>
        <v>7.0427807486631018</v>
      </c>
      <c r="N16" s="3">
        <f t="shared" si="2"/>
        <v>13.705882352941174</v>
      </c>
    </row>
    <row r="17" spans="1:14">
      <c r="A17">
        <v>7500</v>
      </c>
      <c r="B17">
        <v>9423</v>
      </c>
      <c r="C17" s="11">
        <f t="shared" si="3"/>
        <v>9.423</v>
      </c>
      <c r="D17">
        <v>1.4999999999999999E-2</v>
      </c>
      <c r="E17">
        <v>0.52829999999999999</v>
      </c>
      <c r="F17">
        <v>1.83E-2</v>
      </c>
      <c r="G17">
        <v>0.1343</v>
      </c>
      <c r="H17">
        <v>0.29099999999999998</v>
      </c>
      <c r="I17">
        <v>30345</v>
      </c>
      <c r="J17">
        <v>39927</v>
      </c>
      <c r="K17" s="2">
        <f t="shared" si="0"/>
        <v>0.46151202749140896</v>
      </c>
      <c r="L17" s="2">
        <f t="shared" si="4"/>
        <v>0.76001202194004058</v>
      </c>
      <c r="M17" s="3">
        <f t="shared" si="1"/>
        <v>7.3387978142076502</v>
      </c>
      <c r="N17" s="3">
        <f t="shared" si="2"/>
        <v>15.901639344262295</v>
      </c>
    </row>
    <row r="18" spans="1:14">
      <c r="A18">
        <v>8000</v>
      </c>
      <c r="B18">
        <v>10104</v>
      </c>
      <c r="C18" s="11">
        <f t="shared" si="3"/>
        <v>10.103999999999999</v>
      </c>
      <c r="D18">
        <v>1.6299999999999999E-2</v>
      </c>
      <c r="E18">
        <v>0.55469999999999997</v>
      </c>
      <c r="F18">
        <v>2.0299999999999999E-2</v>
      </c>
      <c r="G18">
        <v>0.13370000000000001</v>
      </c>
      <c r="H18">
        <v>0.32069999999999999</v>
      </c>
      <c r="I18">
        <v>32421</v>
      </c>
      <c r="J18">
        <v>42729</v>
      </c>
      <c r="K18" s="2">
        <f t="shared" si="0"/>
        <v>0.41690053009042727</v>
      </c>
      <c r="L18" s="2">
        <f t="shared" si="4"/>
        <v>0.75875868847855088</v>
      </c>
      <c r="M18" s="3">
        <f t="shared" si="1"/>
        <v>6.5862068965517251</v>
      </c>
      <c r="N18" s="3">
        <f t="shared" si="2"/>
        <v>15.798029556650247</v>
      </c>
    </row>
    <row r="19" spans="1:14">
      <c r="A19">
        <v>8500</v>
      </c>
      <c r="B19">
        <v>10676</v>
      </c>
      <c r="C19" s="11">
        <f t="shared" si="3"/>
        <v>10.676</v>
      </c>
      <c r="D19">
        <v>1.83E-2</v>
      </c>
      <c r="E19">
        <v>0.68230000000000002</v>
      </c>
      <c r="F19">
        <v>2.1299999999999999E-2</v>
      </c>
      <c r="G19">
        <v>0.17530000000000001</v>
      </c>
      <c r="H19">
        <v>0.34029999999999999</v>
      </c>
      <c r="I19">
        <v>34439</v>
      </c>
      <c r="J19">
        <v>45467</v>
      </c>
      <c r="K19" s="2">
        <f t="shared" si="0"/>
        <v>0.51513370555392302</v>
      </c>
      <c r="L19" s="2">
        <f t="shared" si="4"/>
        <v>0.75745045857435067</v>
      </c>
      <c r="M19" s="3">
        <f t="shared" si="1"/>
        <v>8.2300469483568079</v>
      </c>
      <c r="N19" s="3">
        <f t="shared" si="2"/>
        <v>15.976525821596244</v>
      </c>
    </row>
    <row r="20" spans="1:14">
      <c r="A20">
        <v>9000</v>
      </c>
      <c r="B20">
        <v>11356</v>
      </c>
      <c r="C20" s="11">
        <f t="shared" si="3"/>
        <v>11.356</v>
      </c>
      <c r="D20">
        <v>1.8700000000000001E-2</v>
      </c>
      <c r="E20">
        <v>0.62929999999999997</v>
      </c>
      <c r="F20">
        <v>2.1999999999999999E-2</v>
      </c>
      <c r="G20">
        <v>0.17399999999999999</v>
      </c>
      <c r="H20">
        <v>0.374</v>
      </c>
      <c r="I20">
        <v>36492</v>
      </c>
      <c r="J20">
        <v>48072</v>
      </c>
      <c r="K20" s="2">
        <f t="shared" si="0"/>
        <v>0.46524064171122992</v>
      </c>
      <c r="L20" s="2">
        <f t="shared" si="4"/>
        <v>0.75911133300049927</v>
      </c>
      <c r="M20" s="3">
        <f t="shared" si="1"/>
        <v>7.9090909090909092</v>
      </c>
      <c r="N20" s="3">
        <f t="shared" si="2"/>
        <v>17</v>
      </c>
    </row>
    <row r="21" spans="1:14">
      <c r="A21">
        <v>9500</v>
      </c>
      <c r="B21">
        <v>12015</v>
      </c>
      <c r="C21" s="11">
        <f t="shared" si="3"/>
        <v>12.015000000000001</v>
      </c>
      <c r="D21">
        <v>1.9699999999999999E-2</v>
      </c>
      <c r="E21">
        <v>0.6653</v>
      </c>
      <c r="F21">
        <v>2.4E-2</v>
      </c>
      <c r="G21">
        <v>0.17069999999999999</v>
      </c>
      <c r="H21">
        <v>0.41270000000000001</v>
      </c>
      <c r="I21">
        <v>38696</v>
      </c>
      <c r="J21">
        <v>50589</v>
      </c>
      <c r="K21" s="2">
        <f t="shared" si="0"/>
        <v>0.41361763993215406</v>
      </c>
      <c r="L21" s="2">
        <f t="shared" si="4"/>
        <v>0.76490936764909367</v>
      </c>
      <c r="M21" s="3">
        <f t="shared" si="1"/>
        <v>7.1124999999999998</v>
      </c>
      <c r="N21" s="3">
        <f t="shared" si="2"/>
        <v>17.195833333333333</v>
      </c>
    </row>
    <row r="22" spans="1:14">
      <c r="A22">
        <v>10000</v>
      </c>
      <c r="B22">
        <v>12640</v>
      </c>
      <c r="C22" s="11">
        <f t="shared" si="3"/>
        <v>12.64</v>
      </c>
      <c r="D22" s="1">
        <v>2.2700000000000001E-2</v>
      </c>
      <c r="E22" s="1">
        <v>0.69130000000000003</v>
      </c>
      <c r="F22" s="1">
        <v>2.5999999999999999E-2</v>
      </c>
      <c r="G22" s="1">
        <v>0.192</v>
      </c>
      <c r="H22" s="1">
        <v>0.44269999999999998</v>
      </c>
      <c r="I22">
        <v>40788</v>
      </c>
      <c r="J22">
        <v>53268</v>
      </c>
      <c r="K22" s="2">
        <f t="shared" si="0"/>
        <v>0.43370228145470974</v>
      </c>
      <c r="L22" s="2">
        <f t="shared" si="4"/>
        <v>0.76571299842306828</v>
      </c>
      <c r="M22" s="3">
        <f t="shared" si="1"/>
        <v>7.384615384615385</v>
      </c>
      <c r="N22" s="3">
        <f t="shared" si="2"/>
        <v>17.026923076923076</v>
      </c>
    </row>
    <row r="23" spans="1:14">
      <c r="A23">
        <v>10500</v>
      </c>
      <c r="B23">
        <v>13252</v>
      </c>
      <c r="C23" s="11">
        <f t="shared" si="3"/>
        <v>13.252000000000001</v>
      </c>
      <c r="D23">
        <v>2.4E-2</v>
      </c>
      <c r="E23">
        <v>0.73199999999999998</v>
      </c>
      <c r="F23">
        <v>2.63E-2</v>
      </c>
      <c r="G23">
        <v>0.20469999999999999</v>
      </c>
      <c r="H23">
        <v>0.45629999999999998</v>
      </c>
      <c r="I23">
        <v>42823</v>
      </c>
      <c r="J23">
        <v>55861</v>
      </c>
      <c r="K23" s="2">
        <f t="shared" si="0"/>
        <v>0.44860837168529477</v>
      </c>
      <c r="L23" s="2">
        <f t="shared" si="4"/>
        <v>0.76659923739281433</v>
      </c>
      <c r="M23" s="3">
        <f t="shared" si="1"/>
        <v>7.7832699619771857</v>
      </c>
      <c r="N23" s="3">
        <f t="shared" si="2"/>
        <v>17.34980988593156</v>
      </c>
    </row>
    <row r="24" spans="1:14">
      <c r="A24">
        <v>11000</v>
      </c>
      <c r="B24">
        <v>13939</v>
      </c>
      <c r="C24" s="11">
        <f t="shared" si="3"/>
        <v>13.939</v>
      </c>
      <c r="D24">
        <v>2.47E-2</v>
      </c>
      <c r="E24">
        <v>0.78100000000000003</v>
      </c>
      <c r="F24">
        <v>2.9000000000000001E-2</v>
      </c>
      <c r="G24">
        <v>0.2137</v>
      </c>
      <c r="H24">
        <v>0.49869999999999998</v>
      </c>
      <c r="I24">
        <v>44815</v>
      </c>
      <c r="J24">
        <v>58689</v>
      </c>
      <c r="K24" s="2">
        <f t="shared" si="0"/>
        <v>0.42851413675556449</v>
      </c>
      <c r="L24" s="2">
        <f t="shared" si="4"/>
        <v>0.76360135630186232</v>
      </c>
      <c r="M24" s="3">
        <f t="shared" si="1"/>
        <v>7.3689655172413788</v>
      </c>
      <c r="N24" s="3">
        <f t="shared" si="2"/>
        <v>17.19655172413793</v>
      </c>
    </row>
    <row r="25" spans="1:14">
      <c r="A25">
        <v>11500</v>
      </c>
      <c r="B25">
        <v>14516</v>
      </c>
      <c r="C25" s="11">
        <f t="shared" si="3"/>
        <v>14.516</v>
      </c>
      <c r="D25">
        <v>2.63E-2</v>
      </c>
      <c r="E25">
        <v>0.93769999999999998</v>
      </c>
      <c r="F25">
        <v>2.9000000000000001E-2</v>
      </c>
      <c r="G25">
        <v>0.24429999999999999</v>
      </c>
      <c r="H25">
        <v>0.53129999999999999</v>
      </c>
      <c r="I25">
        <v>46664</v>
      </c>
      <c r="J25">
        <v>61391</v>
      </c>
      <c r="K25" s="2">
        <f t="shared" si="0"/>
        <v>0.45981554677206848</v>
      </c>
      <c r="L25" s="2">
        <f t="shared" si="4"/>
        <v>0.76011141698294538</v>
      </c>
      <c r="M25" s="3">
        <f t="shared" si="1"/>
        <v>8.4241379310344815</v>
      </c>
      <c r="N25" s="3">
        <f t="shared" si="2"/>
        <v>18.320689655172412</v>
      </c>
    </row>
    <row r="26" spans="1:14">
      <c r="A26">
        <v>12000</v>
      </c>
      <c r="B26">
        <v>15109</v>
      </c>
      <c r="C26" s="11">
        <f t="shared" si="3"/>
        <v>15.109</v>
      </c>
      <c r="D26">
        <v>2.7E-2</v>
      </c>
      <c r="E26">
        <v>0.8387</v>
      </c>
      <c r="F26">
        <v>3.0300000000000001E-2</v>
      </c>
      <c r="G26">
        <v>0.21199999999999999</v>
      </c>
      <c r="H26">
        <v>0.61229999999999996</v>
      </c>
      <c r="I26">
        <v>48637</v>
      </c>
      <c r="J26">
        <v>63877</v>
      </c>
      <c r="K26" s="2">
        <f t="shared" si="0"/>
        <v>0.34623550547117427</v>
      </c>
      <c r="L26" s="2">
        <f t="shared" si="4"/>
        <v>0.76141647228266829</v>
      </c>
      <c r="M26" s="3">
        <f t="shared" si="1"/>
        <v>6.9966996699669961</v>
      </c>
      <c r="N26" s="3">
        <f t="shared" si="2"/>
        <v>20.207920792079207</v>
      </c>
    </row>
    <row r="27" spans="1:14">
      <c r="A27">
        <v>12500</v>
      </c>
      <c r="B27">
        <v>15705</v>
      </c>
      <c r="C27" s="11">
        <f t="shared" si="3"/>
        <v>15.705</v>
      </c>
      <c r="D27">
        <v>2.93E-2</v>
      </c>
      <c r="E27">
        <v>0.99399999999999999</v>
      </c>
      <c r="F27">
        <v>3.1E-2</v>
      </c>
      <c r="G27">
        <v>0.29899999999999999</v>
      </c>
      <c r="H27">
        <v>0.61529999999999996</v>
      </c>
      <c r="I27">
        <v>50568</v>
      </c>
      <c r="J27">
        <v>66549</v>
      </c>
      <c r="K27" s="2">
        <f t="shared" si="0"/>
        <v>0.48594181699983752</v>
      </c>
      <c r="L27" s="2">
        <f t="shared" si="4"/>
        <v>0.7598611549384664</v>
      </c>
      <c r="M27" s="3">
        <f t="shared" si="1"/>
        <v>9.6451612903225801</v>
      </c>
      <c r="N27" s="3">
        <f t="shared" si="2"/>
        <v>19.848387096774193</v>
      </c>
    </row>
    <row r="28" spans="1:14">
      <c r="A28">
        <v>13000</v>
      </c>
      <c r="B28">
        <v>16453</v>
      </c>
      <c r="C28" s="11">
        <f t="shared" si="3"/>
        <v>16.452999999999999</v>
      </c>
      <c r="D28">
        <v>2.9000000000000001E-2</v>
      </c>
      <c r="E28">
        <v>1.0389999999999999</v>
      </c>
      <c r="F28">
        <v>3.3000000000000002E-2</v>
      </c>
      <c r="G28">
        <v>0.25130000000000002</v>
      </c>
      <c r="H28">
        <v>0.69599999999999995</v>
      </c>
      <c r="I28">
        <v>52920</v>
      </c>
      <c r="J28">
        <v>69477</v>
      </c>
      <c r="K28" s="2">
        <f t="shared" si="0"/>
        <v>0.36106321839080463</v>
      </c>
      <c r="L28" s="2">
        <f t="shared" si="4"/>
        <v>0.76169091929703359</v>
      </c>
      <c r="M28" s="3">
        <f t="shared" si="1"/>
        <v>7.6151515151515152</v>
      </c>
      <c r="N28" s="3">
        <f t="shared" si="2"/>
        <v>21.09090909090909</v>
      </c>
    </row>
    <row r="29" spans="1:14">
      <c r="A29">
        <v>13500</v>
      </c>
      <c r="B29">
        <v>17033</v>
      </c>
      <c r="C29" s="11">
        <f t="shared" si="3"/>
        <v>17.033000000000001</v>
      </c>
      <c r="D29">
        <v>3.2000000000000001E-2</v>
      </c>
      <c r="E29">
        <v>1.0677000000000001</v>
      </c>
      <c r="F29">
        <v>3.3700000000000001E-2</v>
      </c>
      <c r="G29">
        <v>0.24</v>
      </c>
      <c r="H29">
        <v>0.75829999999999997</v>
      </c>
      <c r="I29">
        <v>54803</v>
      </c>
      <c r="J29">
        <v>71884</v>
      </c>
      <c r="K29" s="2">
        <f t="shared" si="0"/>
        <v>0.31649742845839379</v>
      </c>
      <c r="L29" s="2">
        <f t="shared" si="4"/>
        <v>0.76238105837182124</v>
      </c>
      <c r="M29" s="3">
        <f t="shared" si="1"/>
        <v>7.1216617210682491</v>
      </c>
      <c r="N29" s="3">
        <f t="shared" si="2"/>
        <v>22.501483679525222</v>
      </c>
    </row>
    <row r="30" spans="1:14">
      <c r="A30">
        <v>14000</v>
      </c>
      <c r="B30">
        <v>17743</v>
      </c>
      <c r="C30" s="11">
        <f t="shared" si="3"/>
        <v>17.742999999999999</v>
      </c>
      <c r="D30">
        <v>3.3000000000000002E-2</v>
      </c>
      <c r="E30">
        <v>1.1007</v>
      </c>
      <c r="F30">
        <v>3.5000000000000003E-2</v>
      </c>
      <c r="G30">
        <v>0.24299999999999999</v>
      </c>
      <c r="H30">
        <v>0.79200000000000004</v>
      </c>
      <c r="I30">
        <v>56993</v>
      </c>
      <c r="J30">
        <v>74937</v>
      </c>
      <c r="K30" s="2">
        <f t="shared" si="0"/>
        <v>0.30681818181818182</v>
      </c>
      <c r="L30" s="2">
        <f t="shared" si="4"/>
        <v>0.76054552490758909</v>
      </c>
      <c r="M30" s="3">
        <f t="shared" si="1"/>
        <v>6.9428571428571422</v>
      </c>
      <c r="N30" s="3">
        <f t="shared" si="2"/>
        <v>22.628571428571426</v>
      </c>
    </row>
    <row r="31" spans="1:14">
      <c r="A31">
        <v>14500</v>
      </c>
      <c r="B31">
        <v>18351</v>
      </c>
      <c r="C31" s="11">
        <f t="shared" si="3"/>
        <v>18.350999999999999</v>
      </c>
      <c r="D31">
        <v>3.4000000000000002E-2</v>
      </c>
      <c r="E31">
        <v>1.0073000000000001</v>
      </c>
      <c r="F31">
        <v>3.5700000000000003E-2</v>
      </c>
      <c r="G31">
        <v>0.26669999999999999</v>
      </c>
      <c r="H31">
        <v>0.80200000000000005</v>
      </c>
      <c r="I31">
        <v>58929</v>
      </c>
      <c r="J31">
        <v>77413</v>
      </c>
      <c r="K31" s="2">
        <f t="shared" si="0"/>
        <v>0.33254364089775557</v>
      </c>
      <c r="L31" s="2">
        <f t="shared" si="4"/>
        <v>0.7612287341919316</v>
      </c>
      <c r="M31" s="3">
        <f t="shared" si="1"/>
        <v>7.4705882352941169</v>
      </c>
      <c r="N31" s="3">
        <f t="shared" si="2"/>
        <v>22.464985994397757</v>
      </c>
    </row>
    <row r="32" spans="1:14">
      <c r="A32">
        <v>15000</v>
      </c>
      <c r="B32">
        <v>18941</v>
      </c>
      <c r="C32" s="11">
        <f t="shared" si="3"/>
        <v>18.940999999999999</v>
      </c>
      <c r="D32">
        <v>3.5000000000000003E-2</v>
      </c>
      <c r="E32">
        <v>1.05</v>
      </c>
      <c r="F32">
        <v>3.6700000000000003E-2</v>
      </c>
      <c r="G32">
        <v>0.31169999999999998</v>
      </c>
      <c r="H32">
        <v>0.85929999999999995</v>
      </c>
      <c r="I32">
        <v>60825</v>
      </c>
      <c r="J32">
        <v>79991</v>
      </c>
      <c r="K32" s="2">
        <f t="shared" si="0"/>
        <v>0.36273711160246713</v>
      </c>
      <c r="L32" s="2">
        <f t="shared" si="4"/>
        <v>0.76039804478003781</v>
      </c>
      <c r="M32" s="3">
        <f t="shared" si="1"/>
        <v>8.493188010899182</v>
      </c>
      <c r="N32" s="3">
        <f t="shared" si="2"/>
        <v>23.414168937329698</v>
      </c>
    </row>
    <row r="33" spans="1:14">
      <c r="A33">
        <v>15500</v>
      </c>
      <c r="B33">
        <v>19552</v>
      </c>
      <c r="C33" s="11">
        <f t="shared" si="3"/>
        <v>19.552</v>
      </c>
      <c r="D33">
        <v>3.6999999999999998E-2</v>
      </c>
      <c r="E33">
        <v>1.0803</v>
      </c>
      <c r="F33">
        <v>3.8699999999999998E-2</v>
      </c>
      <c r="G33">
        <v>0.2853</v>
      </c>
      <c r="H33">
        <v>0.89370000000000005</v>
      </c>
      <c r="I33">
        <v>62857</v>
      </c>
      <c r="J33">
        <v>82637</v>
      </c>
      <c r="K33" s="2">
        <f t="shared" si="0"/>
        <v>0.31923464249748235</v>
      </c>
      <c r="L33" s="2">
        <f t="shared" si="4"/>
        <v>0.76063990706342199</v>
      </c>
      <c r="M33" s="3">
        <f t="shared" si="1"/>
        <v>7.3720930232558146</v>
      </c>
      <c r="N33" s="3">
        <f t="shared" si="2"/>
        <v>23.093023255813957</v>
      </c>
    </row>
    <row r="34" spans="1:14">
      <c r="A34">
        <v>16000</v>
      </c>
      <c r="B34">
        <v>20189</v>
      </c>
      <c r="C34" s="11">
        <f t="shared" si="3"/>
        <v>20.189</v>
      </c>
      <c r="D34">
        <v>3.8699999999999998E-2</v>
      </c>
      <c r="E34">
        <v>1.4527000000000001</v>
      </c>
      <c r="F34">
        <v>4.2999999999999997E-2</v>
      </c>
      <c r="G34">
        <v>0.27929999999999999</v>
      </c>
      <c r="H34">
        <v>0.98629999999999995</v>
      </c>
      <c r="I34">
        <v>64949</v>
      </c>
      <c r="J34">
        <v>85568</v>
      </c>
      <c r="K34" s="2">
        <f t="shared" ref="K34:K65" si="5">G34/H34</f>
        <v>0.28317955997161109</v>
      </c>
      <c r="L34" s="2">
        <f t="shared" si="4"/>
        <v>0.75903375093492897</v>
      </c>
      <c r="M34" s="3">
        <f t="shared" ref="M34:M65" si="6">G34/F34</f>
        <v>6.4953488372093027</v>
      </c>
      <c r="N34" s="3">
        <f t="shared" ref="N34:N65" si="7">H34/F34</f>
        <v>22.937209302325581</v>
      </c>
    </row>
    <row r="35" spans="1:14">
      <c r="A35">
        <v>16500</v>
      </c>
      <c r="B35">
        <v>20828</v>
      </c>
      <c r="C35" s="11">
        <f t="shared" si="3"/>
        <v>20.827999999999999</v>
      </c>
      <c r="D35">
        <v>3.7699999999999997E-2</v>
      </c>
      <c r="E35">
        <v>1.1527000000000001</v>
      </c>
      <c r="F35">
        <v>4.1300000000000003E-2</v>
      </c>
      <c r="G35">
        <v>0.32729999999999998</v>
      </c>
      <c r="H35">
        <v>0.98229999999999995</v>
      </c>
      <c r="I35">
        <v>66951</v>
      </c>
      <c r="J35">
        <v>87949</v>
      </c>
      <c r="K35" s="2">
        <f t="shared" si="5"/>
        <v>0.33319759747531302</v>
      </c>
      <c r="L35" s="2">
        <f t="shared" si="4"/>
        <v>0.76124799599768045</v>
      </c>
      <c r="M35" s="3">
        <f t="shared" si="6"/>
        <v>7.9249394673123472</v>
      </c>
      <c r="N35" s="3">
        <f t="shared" si="7"/>
        <v>23.784503631961257</v>
      </c>
    </row>
    <row r="36" spans="1:14">
      <c r="A36">
        <v>17000</v>
      </c>
      <c r="B36">
        <v>21552</v>
      </c>
      <c r="C36" s="11">
        <f t="shared" si="3"/>
        <v>21.552</v>
      </c>
      <c r="D36">
        <v>4.2000000000000003E-2</v>
      </c>
      <c r="E36">
        <v>1.1993</v>
      </c>
      <c r="F36">
        <v>4.07E-2</v>
      </c>
      <c r="G36">
        <v>0.39200000000000002</v>
      </c>
      <c r="H36">
        <v>1.0106999999999999</v>
      </c>
      <c r="I36">
        <v>69411</v>
      </c>
      <c r="J36">
        <v>90695</v>
      </c>
      <c r="K36" s="2">
        <f t="shared" si="5"/>
        <v>0.38785000494706645</v>
      </c>
      <c r="L36" s="2">
        <f t="shared" si="4"/>
        <v>0.76532333645735706</v>
      </c>
      <c r="M36" s="3">
        <f t="shared" si="6"/>
        <v>9.6314496314496321</v>
      </c>
      <c r="N36" s="3">
        <f t="shared" si="7"/>
        <v>24.832923832923832</v>
      </c>
    </row>
    <row r="37" spans="1:14">
      <c r="A37">
        <v>17500</v>
      </c>
      <c r="B37">
        <v>22324</v>
      </c>
      <c r="C37" s="11">
        <f t="shared" si="3"/>
        <v>22.324000000000002</v>
      </c>
      <c r="D37">
        <v>4.2700000000000002E-2</v>
      </c>
      <c r="E37">
        <v>1.2266999999999999</v>
      </c>
      <c r="F37">
        <v>4.3999999999999997E-2</v>
      </c>
      <c r="G37">
        <v>0.315</v>
      </c>
      <c r="H37">
        <v>1.1223000000000001</v>
      </c>
      <c r="I37">
        <v>71807</v>
      </c>
      <c r="J37">
        <v>93460</v>
      </c>
      <c r="K37" s="2">
        <f t="shared" si="5"/>
        <v>0.28067361668003205</v>
      </c>
      <c r="L37" s="2">
        <f t="shared" si="4"/>
        <v>0.76831799700406589</v>
      </c>
      <c r="M37" s="3">
        <f t="shared" si="6"/>
        <v>7.1590909090909092</v>
      </c>
      <c r="N37" s="3">
        <f t="shared" si="7"/>
        <v>25.506818181818186</v>
      </c>
    </row>
    <row r="38" spans="1:14">
      <c r="A38">
        <v>18000</v>
      </c>
      <c r="B38">
        <v>22740</v>
      </c>
      <c r="C38" s="11">
        <f t="shared" si="3"/>
        <v>22.74</v>
      </c>
      <c r="D38">
        <v>4.3700000000000003E-2</v>
      </c>
      <c r="E38">
        <v>1.448</v>
      </c>
      <c r="F38">
        <v>4.7E-2</v>
      </c>
      <c r="G38">
        <v>0.37630000000000002</v>
      </c>
      <c r="H38">
        <v>1.1407</v>
      </c>
      <c r="I38">
        <v>73032</v>
      </c>
      <c r="J38">
        <v>95769</v>
      </c>
      <c r="K38" s="2">
        <f t="shared" si="5"/>
        <v>0.32988515823617076</v>
      </c>
      <c r="L38" s="2">
        <f t="shared" si="4"/>
        <v>0.76258497008426529</v>
      </c>
      <c r="M38" s="3">
        <f t="shared" si="6"/>
        <v>8.0063829787234049</v>
      </c>
      <c r="N38" s="3">
        <f t="shared" si="7"/>
        <v>24.270212765957449</v>
      </c>
    </row>
    <row r="39" spans="1:14">
      <c r="A39">
        <v>18500</v>
      </c>
      <c r="B39">
        <v>23273</v>
      </c>
      <c r="C39" s="11">
        <f t="shared" si="3"/>
        <v>23.273</v>
      </c>
      <c r="D39">
        <v>4.2999999999999997E-2</v>
      </c>
      <c r="E39">
        <v>1.2932999999999999</v>
      </c>
      <c r="F39">
        <v>4.5999999999999999E-2</v>
      </c>
      <c r="G39">
        <v>0.35930000000000001</v>
      </c>
      <c r="H39">
        <v>1.1336999999999999</v>
      </c>
      <c r="I39">
        <v>74799</v>
      </c>
      <c r="J39">
        <v>98419</v>
      </c>
      <c r="K39" s="2">
        <f t="shared" si="5"/>
        <v>0.31692687659874746</v>
      </c>
      <c r="L39" s="2">
        <f t="shared" si="4"/>
        <v>0.76000568995823981</v>
      </c>
      <c r="M39" s="3">
        <f t="shared" si="6"/>
        <v>7.8108695652173914</v>
      </c>
      <c r="N39" s="3">
        <f t="shared" si="7"/>
        <v>24.645652173913042</v>
      </c>
    </row>
    <row r="40" spans="1:14">
      <c r="A40">
        <v>19000</v>
      </c>
      <c r="B40">
        <v>23915</v>
      </c>
      <c r="C40" s="11">
        <f t="shared" si="3"/>
        <v>23.914999999999999</v>
      </c>
      <c r="D40">
        <v>4.5999999999999999E-2</v>
      </c>
      <c r="E40">
        <v>1.3527</v>
      </c>
      <c r="F40">
        <v>4.6699999999999998E-2</v>
      </c>
      <c r="G40">
        <v>0.3427</v>
      </c>
      <c r="H40">
        <v>1.236</v>
      </c>
      <c r="I40">
        <v>76803</v>
      </c>
      <c r="J40">
        <v>101243</v>
      </c>
      <c r="K40" s="2">
        <f t="shared" si="5"/>
        <v>0.27726537216828478</v>
      </c>
      <c r="L40" s="2">
        <f t="shared" si="4"/>
        <v>0.75860059460900997</v>
      </c>
      <c r="M40" s="3">
        <f t="shared" si="6"/>
        <v>7.3383297644539622</v>
      </c>
      <c r="N40" s="3">
        <f t="shared" si="7"/>
        <v>26.466809421841543</v>
      </c>
    </row>
    <row r="41" spans="1:14">
      <c r="A41">
        <v>19500</v>
      </c>
      <c r="B41">
        <v>24672</v>
      </c>
      <c r="C41" s="11">
        <f t="shared" si="3"/>
        <v>24.672000000000001</v>
      </c>
      <c r="D41">
        <v>4.8300000000000003E-2</v>
      </c>
      <c r="E41">
        <v>1.3893</v>
      </c>
      <c r="F41">
        <v>4.87E-2</v>
      </c>
      <c r="G41">
        <v>0.41070000000000001</v>
      </c>
      <c r="H41">
        <v>1.2626999999999999</v>
      </c>
      <c r="I41">
        <v>79289</v>
      </c>
      <c r="J41">
        <v>104003</v>
      </c>
      <c r="K41" s="2">
        <f t="shared" si="5"/>
        <v>0.32525540508434309</v>
      </c>
      <c r="L41" s="2">
        <f t="shared" si="4"/>
        <v>0.762372239262329</v>
      </c>
      <c r="M41" s="3">
        <f t="shared" si="6"/>
        <v>8.4332648870636557</v>
      </c>
      <c r="N41" s="3">
        <f t="shared" si="7"/>
        <v>25.928131416837783</v>
      </c>
    </row>
    <row r="42" spans="1:14">
      <c r="A42">
        <v>20000</v>
      </c>
      <c r="B42">
        <v>25368</v>
      </c>
      <c r="C42" s="11">
        <f t="shared" si="3"/>
        <v>25.367999999999999</v>
      </c>
      <c r="D42">
        <v>5.0700000000000002E-2</v>
      </c>
      <c r="E42">
        <v>1.4182999999999999</v>
      </c>
      <c r="F42">
        <v>4.8000000000000001E-2</v>
      </c>
      <c r="G42">
        <v>0.35370000000000001</v>
      </c>
      <c r="H42">
        <v>1.3396999999999999</v>
      </c>
      <c r="I42">
        <v>81605</v>
      </c>
      <c r="J42">
        <v>106600</v>
      </c>
      <c r="K42" s="2">
        <f t="shared" si="5"/>
        <v>0.26401433156676873</v>
      </c>
      <c r="L42" s="2">
        <f t="shared" si="4"/>
        <v>0.76552532833020637</v>
      </c>
      <c r="M42" s="3">
        <f t="shared" si="6"/>
        <v>7.3687500000000004</v>
      </c>
      <c r="N42" s="3">
        <f t="shared" si="7"/>
        <v>27.910416666666663</v>
      </c>
    </row>
    <row r="43" spans="1:14">
      <c r="A43">
        <v>20500</v>
      </c>
      <c r="B43">
        <v>25857</v>
      </c>
      <c r="C43" s="11">
        <f t="shared" si="3"/>
        <v>25.856999999999999</v>
      </c>
      <c r="D43">
        <v>5.1999999999999998E-2</v>
      </c>
      <c r="E43">
        <v>1.4573</v>
      </c>
      <c r="F43">
        <v>0.05</v>
      </c>
      <c r="G43">
        <v>0.35630000000000001</v>
      </c>
      <c r="H43">
        <v>1.3843000000000001</v>
      </c>
      <c r="I43">
        <v>83167</v>
      </c>
      <c r="J43">
        <v>109420</v>
      </c>
      <c r="K43" s="2">
        <f t="shared" si="5"/>
        <v>0.25738640468106622</v>
      </c>
      <c r="L43" s="2">
        <f t="shared" si="4"/>
        <v>0.76007128495704623</v>
      </c>
      <c r="M43" s="3">
        <f t="shared" si="6"/>
        <v>7.1259999999999994</v>
      </c>
      <c r="N43" s="3">
        <f t="shared" si="7"/>
        <v>27.686</v>
      </c>
    </row>
    <row r="44" spans="1:14">
      <c r="A44">
        <v>21000</v>
      </c>
      <c r="B44">
        <v>26564</v>
      </c>
      <c r="C44" s="11">
        <f t="shared" si="3"/>
        <v>26.564</v>
      </c>
      <c r="D44">
        <v>5.4699999999999999E-2</v>
      </c>
      <c r="E44">
        <v>1.4863</v>
      </c>
      <c r="F44">
        <v>5.1700000000000003E-2</v>
      </c>
      <c r="G44">
        <v>0.38030000000000003</v>
      </c>
      <c r="H44">
        <v>1.5043</v>
      </c>
      <c r="I44">
        <v>85248</v>
      </c>
      <c r="J44">
        <v>111971</v>
      </c>
      <c r="K44" s="2">
        <f t="shared" si="5"/>
        <v>0.25280861530279869</v>
      </c>
      <c r="L44" s="2">
        <f t="shared" si="4"/>
        <v>0.76133998981879236</v>
      </c>
      <c r="M44" s="3">
        <f t="shared" si="6"/>
        <v>7.3558994197292069</v>
      </c>
      <c r="N44" s="3">
        <f t="shared" si="7"/>
        <v>29.096711798839458</v>
      </c>
    </row>
    <row r="45" spans="1:14">
      <c r="A45">
        <v>21500</v>
      </c>
      <c r="B45">
        <v>27175</v>
      </c>
      <c r="C45" s="11">
        <f t="shared" si="3"/>
        <v>27.175000000000001</v>
      </c>
      <c r="D45">
        <v>5.3999999999999999E-2</v>
      </c>
      <c r="E45">
        <v>1.5157</v>
      </c>
      <c r="F45">
        <v>5.4300000000000001E-2</v>
      </c>
      <c r="G45">
        <v>0.40970000000000001</v>
      </c>
      <c r="H45">
        <v>1.54</v>
      </c>
      <c r="I45">
        <v>87327</v>
      </c>
      <c r="J45">
        <v>114577</v>
      </c>
      <c r="K45" s="2">
        <f t="shared" si="5"/>
        <v>0.26603896103896102</v>
      </c>
      <c r="L45" s="2">
        <f t="shared" si="4"/>
        <v>0.76216867259572163</v>
      </c>
      <c r="M45" s="3">
        <f t="shared" si="6"/>
        <v>7.5451197053407002</v>
      </c>
      <c r="N45" s="3">
        <f t="shared" si="7"/>
        <v>28.360957642725598</v>
      </c>
    </row>
    <row r="46" spans="1:14">
      <c r="A46">
        <v>22000</v>
      </c>
      <c r="B46">
        <v>27808</v>
      </c>
      <c r="C46" s="11">
        <f t="shared" si="3"/>
        <v>27.808</v>
      </c>
      <c r="D46">
        <v>5.6300000000000003E-2</v>
      </c>
      <c r="E46">
        <v>1.5629999999999999</v>
      </c>
      <c r="F46">
        <v>5.4300000000000001E-2</v>
      </c>
      <c r="G46">
        <v>0.44069999999999998</v>
      </c>
      <c r="H46">
        <v>1.5987</v>
      </c>
      <c r="I46">
        <v>89451</v>
      </c>
      <c r="J46">
        <v>117556</v>
      </c>
      <c r="K46" s="2">
        <f t="shared" si="5"/>
        <v>0.27566147494839555</v>
      </c>
      <c r="L46" s="2">
        <f t="shared" si="4"/>
        <v>0.76092245397938008</v>
      </c>
      <c r="M46" s="3">
        <f t="shared" si="6"/>
        <v>8.1160220994475125</v>
      </c>
      <c r="N46" s="3">
        <f t="shared" si="7"/>
        <v>29.441988950276244</v>
      </c>
    </row>
    <row r="47" spans="1:14">
      <c r="A47">
        <v>22500</v>
      </c>
      <c r="B47">
        <v>28460</v>
      </c>
      <c r="C47" s="11">
        <f t="shared" si="3"/>
        <v>28.46</v>
      </c>
      <c r="D47">
        <v>6.0299999999999999E-2</v>
      </c>
      <c r="E47">
        <v>1.6347</v>
      </c>
      <c r="F47">
        <v>5.6000000000000001E-2</v>
      </c>
      <c r="G47">
        <v>0.46970000000000001</v>
      </c>
      <c r="H47">
        <v>1.6473</v>
      </c>
      <c r="I47">
        <v>91369</v>
      </c>
      <c r="J47">
        <v>120260</v>
      </c>
      <c r="K47" s="2">
        <f t="shared" si="5"/>
        <v>0.28513324834577797</v>
      </c>
      <c r="L47" s="2">
        <f t="shared" si="4"/>
        <v>0.75976218193913192</v>
      </c>
      <c r="M47" s="3">
        <f t="shared" si="6"/>
        <v>8.3874999999999993</v>
      </c>
      <c r="N47" s="3">
        <f t="shared" si="7"/>
        <v>29.416071428571428</v>
      </c>
    </row>
    <row r="48" spans="1:14">
      <c r="A48">
        <v>23000</v>
      </c>
      <c r="B48">
        <v>29060</v>
      </c>
      <c r="C48" s="11">
        <f t="shared" si="3"/>
        <v>29.06</v>
      </c>
      <c r="D48">
        <v>6.93E-2</v>
      </c>
      <c r="E48">
        <v>1.6877</v>
      </c>
      <c r="F48">
        <v>0.06</v>
      </c>
      <c r="G48">
        <v>0.49930000000000002</v>
      </c>
      <c r="H48">
        <v>1.784</v>
      </c>
      <c r="I48">
        <v>93108</v>
      </c>
      <c r="J48">
        <v>122720</v>
      </c>
      <c r="K48" s="2">
        <f t="shared" si="5"/>
        <v>0.27987668161434981</v>
      </c>
      <c r="L48" s="2">
        <f t="shared" si="4"/>
        <v>0.75870273794002607</v>
      </c>
      <c r="M48" s="3">
        <f t="shared" si="6"/>
        <v>8.3216666666666672</v>
      </c>
      <c r="N48" s="3">
        <f t="shared" si="7"/>
        <v>29.733333333333334</v>
      </c>
    </row>
    <row r="49" spans="1:14">
      <c r="A49">
        <v>23500</v>
      </c>
      <c r="B49">
        <v>29775</v>
      </c>
      <c r="C49" s="11">
        <f t="shared" si="3"/>
        <v>29.774999999999999</v>
      </c>
      <c r="D49">
        <v>6.6000000000000003E-2</v>
      </c>
      <c r="E49">
        <v>1.6642999999999999</v>
      </c>
      <c r="F49">
        <v>5.8999999999999997E-2</v>
      </c>
      <c r="G49">
        <v>0.45229999999999998</v>
      </c>
      <c r="H49">
        <v>1.8083</v>
      </c>
      <c r="I49">
        <v>95735</v>
      </c>
      <c r="J49">
        <v>125696</v>
      </c>
      <c r="K49" s="2">
        <f t="shared" si="5"/>
        <v>0.25012442625670517</v>
      </c>
      <c r="L49" s="2">
        <f t="shared" si="4"/>
        <v>0.76163919297352345</v>
      </c>
      <c r="M49" s="3">
        <f t="shared" si="6"/>
        <v>7.6661016949152545</v>
      </c>
      <c r="N49" s="3">
        <f t="shared" si="7"/>
        <v>30.649152542372882</v>
      </c>
    </row>
    <row r="50" spans="1:14">
      <c r="A50">
        <v>24000</v>
      </c>
      <c r="B50">
        <v>30320</v>
      </c>
      <c r="C50" s="11">
        <f t="shared" si="3"/>
        <v>30.32</v>
      </c>
      <c r="D50">
        <v>6.3E-2</v>
      </c>
      <c r="E50">
        <v>1.7107000000000001</v>
      </c>
      <c r="F50">
        <v>5.8999999999999997E-2</v>
      </c>
      <c r="G50">
        <v>0.49170000000000003</v>
      </c>
      <c r="H50">
        <v>1.7873000000000001</v>
      </c>
      <c r="I50">
        <v>97480</v>
      </c>
      <c r="J50">
        <v>127741</v>
      </c>
      <c r="K50" s="2">
        <f t="shared" si="5"/>
        <v>0.2751077043585296</v>
      </c>
      <c r="L50" s="2">
        <f t="shared" si="4"/>
        <v>0.7631065985079184</v>
      </c>
      <c r="M50" s="3">
        <f t="shared" si="6"/>
        <v>8.3338983050847464</v>
      </c>
      <c r="N50" s="3">
        <f t="shared" si="7"/>
        <v>30.293220338983055</v>
      </c>
    </row>
    <row r="51" spans="1:14">
      <c r="A51">
        <v>24500</v>
      </c>
      <c r="B51">
        <v>31015</v>
      </c>
      <c r="C51" s="11">
        <f t="shared" si="3"/>
        <v>31.015000000000001</v>
      </c>
      <c r="D51">
        <v>6.9000000000000006E-2</v>
      </c>
      <c r="E51">
        <v>1.7549999999999999</v>
      </c>
      <c r="F51">
        <v>6.2700000000000006E-2</v>
      </c>
      <c r="G51">
        <v>0.57130000000000003</v>
      </c>
      <c r="H51">
        <v>1.978</v>
      </c>
      <c r="I51">
        <v>99829</v>
      </c>
      <c r="J51">
        <v>130895</v>
      </c>
      <c r="K51" s="2">
        <f t="shared" si="5"/>
        <v>0.28882709807886758</v>
      </c>
      <c r="L51" s="2">
        <f t="shared" si="4"/>
        <v>0.76266473127315793</v>
      </c>
      <c r="M51" s="3">
        <f t="shared" si="6"/>
        <v>9.1116427432216902</v>
      </c>
      <c r="N51" s="3">
        <f t="shared" si="7"/>
        <v>31.547049441786282</v>
      </c>
    </row>
    <row r="52" spans="1:14">
      <c r="A52">
        <v>25000</v>
      </c>
      <c r="B52">
        <v>31423</v>
      </c>
      <c r="C52" s="11">
        <f t="shared" si="3"/>
        <v>31.422999999999998</v>
      </c>
      <c r="D52">
        <v>6.6699999999999995E-2</v>
      </c>
      <c r="E52">
        <v>1.7603</v>
      </c>
      <c r="F52">
        <v>6.1699999999999998E-2</v>
      </c>
      <c r="G52">
        <v>0.51600000000000001</v>
      </c>
      <c r="H52">
        <v>1.9823</v>
      </c>
      <c r="I52">
        <v>100943</v>
      </c>
      <c r="J52">
        <v>133048</v>
      </c>
      <c r="K52" s="2">
        <f t="shared" si="5"/>
        <v>0.26030368763557488</v>
      </c>
      <c r="L52" s="2">
        <f t="shared" si="4"/>
        <v>0.75869610967470391</v>
      </c>
      <c r="M52" s="3">
        <f t="shared" si="6"/>
        <v>8.3630470016207461</v>
      </c>
      <c r="N52" s="3">
        <f t="shared" si="7"/>
        <v>32.128038897893028</v>
      </c>
    </row>
    <row r="53" spans="1:14">
      <c r="A53">
        <v>25500</v>
      </c>
      <c r="B53">
        <v>32288</v>
      </c>
      <c r="C53" s="11">
        <f t="shared" si="3"/>
        <v>32.287999999999997</v>
      </c>
      <c r="D53">
        <v>6.9699999999999998E-2</v>
      </c>
      <c r="E53">
        <v>1.8037000000000001</v>
      </c>
      <c r="F53">
        <v>6.5699999999999995E-2</v>
      </c>
      <c r="G53">
        <v>0.48870000000000002</v>
      </c>
      <c r="H53">
        <v>2.0667</v>
      </c>
      <c r="I53">
        <v>103679</v>
      </c>
      <c r="J53">
        <v>136179</v>
      </c>
      <c r="K53" s="2">
        <f t="shared" si="5"/>
        <v>0.23646392800116128</v>
      </c>
      <c r="L53" s="2">
        <f t="shared" si="4"/>
        <v>0.76134352580060072</v>
      </c>
      <c r="M53" s="3">
        <f t="shared" si="6"/>
        <v>7.4383561643835625</v>
      </c>
      <c r="N53" s="3">
        <f t="shared" si="7"/>
        <v>31.456621004566212</v>
      </c>
    </row>
    <row r="54" spans="1:14">
      <c r="A54">
        <v>26000</v>
      </c>
      <c r="B54">
        <v>32979</v>
      </c>
      <c r="C54" s="11">
        <f t="shared" si="3"/>
        <v>32.978999999999999</v>
      </c>
      <c r="D54">
        <v>6.9699999999999998E-2</v>
      </c>
      <c r="E54">
        <v>1.8240000000000001</v>
      </c>
      <c r="F54">
        <v>6.3299999999999995E-2</v>
      </c>
      <c r="G54">
        <v>0.51</v>
      </c>
      <c r="H54">
        <v>1.9886999999999999</v>
      </c>
      <c r="I54">
        <v>105977</v>
      </c>
      <c r="J54">
        <v>138427</v>
      </c>
      <c r="K54" s="2">
        <f t="shared" si="5"/>
        <v>0.25644893649117517</v>
      </c>
      <c r="L54" s="2">
        <f t="shared" si="4"/>
        <v>0.76558041422554846</v>
      </c>
      <c r="M54" s="3">
        <f t="shared" si="6"/>
        <v>8.0568720379146921</v>
      </c>
      <c r="N54" s="3">
        <f t="shared" si="7"/>
        <v>31.417061611374407</v>
      </c>
    </row>
    <row r="55" spans="1:14">
      <c r="A55">
        <v>26500</v>
      </c>
      <c r="B55">
        <v>33560</v>
      </c>
      <c r="C55" s="11">
        <f t="shared" si="3"/>
        <v>33.56</v>
      </c>
      <c r="D55">
        <v>7.17E-2</v>
      </c>
      <c r="E55">
        <v>1.899</v>
      </c>
      <c r="F55">
        <v>6.6299999999999998E-2</v>
      </c>
      <c r="G55">
        <v>0.4607</v>
      </c>
      <c r="H55">
        <v>2.1877</v>
      </c>
      <c r="I55">
        <v>107928</v>
      </c>
      <c r="J55">
        <v>141360</v>
      </c>
      <c r="K55" s="2">
        <f t="shared" si="5"/>
        <v>0.21058646066645337</v>
      </c>
      <c r="L55" s="2">
        <f t="shared" si="4"/>
        <v>0.76349745331069607</v>
      </c>
      <c r="M55" s="3">
        <f t="shared" si="6"/>
        <v>6.9487179487179489</v>
      </c>
      <c r="N55" s="3">
        <f t="shared" si="7"/>
        <v>32.996983408748115</v>
      </c>
    </row>
    <row r="56" spans="1:14">
      <c r="A56">
        <v>27000</v>
      </c>
      <c r="B56">
        <v>34159</v>
      </c>
      <c r="C56" s="11">
        <f t="shared" si="3"/>
        <v>34.158999999999999</v>
      </c>
      <c r="D56">
        <v>7.4999999999999997E-2</v>
      </c>
      <c r="E56">
        <v>1.9087000000000001</v>
      </c>
      <c r="F56">
        <v>6.6699999999999995E-2</v>
      </c>
      <c r="G56">
        <v>0.56799999999999995</v>
      </c>
      <c r="H56">
        <v>2.2157</v>
      </c>
      <c r="I56">
        <v>109709</v>
      </c>
      <c r="J56">
        <v>143931</v>
      </c>
      <c r="K56" s="2">
        <f t="shared" si="5"/>
        <v>0.25635239427720358</v>
      </c>
      <c r="L56" s="2">
        <f t="shared" si="4"/>
        <v>0.76223329234146919</v>
      </c>
      <c r="M56" s="3">
        <f t="shared" si="6"/>
        <v>8.515742128935532</v>
      </c>
      <c r="N56" s="3">
        <f t="shared" si="7"/>
        <v>33.218890554722641</v>
      </c>
    </row>
    <row r="57" spans="1:14">
      <c r="A57">
        <v>27500</v>
      </c>
      <c r="B57">
        <v>34760</v>
      </c>
      <c r="C57" s="11">
        <f t="shared" si="3"/>
        <v>34.76</v>
      </c>
      <c r="D57">
        <v>7.5999999999999998E-2</v>
      </c>
      <c r="E57">
        <v>1.9447000000000001</v>
      </c>
      <c r="F57">
        <v>6.8000000000000005E-2</v>
      </c>
      <c r="G57">
        <v>0.499</v>
      </c>
      <c r="H57">
        <v>2.3359999999999999</v>
      </c>
      <c r="I57">
        <v>111709</v>
      </c>
      <c r="J57">
        <v>146808</v>
      </c>
      <c r="K57" s="2">
        <f t="shared" si="5"/>
        <v>0.21361301369863014</v>
      </c>
      <c r="L57" s="2">
        <f t="shared" si="4"/>
        <v>0.76091902348645846</v>
      </c>
      <c r="M57" s="3">
        <f t="shared" si="6"/>
        <v>7.3382352941176467</v>
      </c>
      <c r="N57" s="3">
        <f t="shared" si="7"/>
        <v>34.352941176470587</v>
      </c>
    </row>
    <row r="58" spans="1:14">
      <c r="A58">
        <v>28000</v>
      </c>
      <c r="B58">
        <v>35347</v>
      </c>
      <c r="C58" s="11">
        <f t="shared" si="3"/>
        <v>35.347000000000001</v>
      </c>
      <c r="D58">
        <v>7.8E-2</v>
      </c>
      <c r="E58">
        <v>1.9850000000000001</v>
      </c>
      <c r="F58">
        <v>6.9699999999999998E-2</v>
      </c>
      <c r="G58">
        <v>0.54800000000000004</v>
      </c>
      <c r="H58">
        <v>2.4277000000000002</v>
      </c>
      <c r="I58">
        <v>113647</v>
      </c>
      <c r="J58">
        <v>149772</v>
      </c>
      <c r="K58" s="2">
        <f t="shared" si="5"/>
        <v>0.22572805536104132</v>
      </c>
      <c r="L58" s="2">
        <f t="shared" si="4"/>
        <v>0.75880004273161872</v>
      </c>
      <c r="M58" s="3">
        <f t="shared" si="6"/>
        <v>7.8622668579626982</v>
      </c>
      <c r="N58" s="3">
        <f t="shared" si="7"/>
        <v>34.830703012912487</v>
      </c>
    </row>
    <row r="59" spans="1:14">
      <c r="A59">
        <v>28500</v>
      </c>
      <c r="B59">
        <v>35995</v>
      </c>
      <c r="C59" s="11">
        <f t="shared" si="3"/>
        <v>35.994999999999997</v>
      </c>
      <c r="D59">
        <v>0.08</v>
      </c>
      <c r="E59">
        <v>2.0230000000000001</v>
      </c>
      <c r="F59">
        <v>7.0300000000000001E-2</v>
      </c>
      <c r="G59">
        <v>0.56130000000000002</v>
      </c>
      <c r="H59">
        <v>2.4866999999999999</v>
      </c>
      <c r="I59">
        <v>115605</v>
      </c>
      <c r="J59">
        <v>152059</v>
      </c>
      <c r="K59" s="2">
        <f t="shared" si="5"/>
        <v>0.22572083484135602</v>
      </c>
      <c r="L59" s="2">
        <f t="shared" si="4"/>
        <v>0.76026410801070632</v>
      </c>
      <c r="M59" s="3">
        <f t="shared" si="6"/>
        <v>7.9843527738264584</v>
      </c>
      <c r="N59" s="3">
        <f t="shared" si="7"/>
        <v>35.372688477951634</v>
      </c>
    </row>
    <row r="60" spans="1:14">
      <c r="A60">
        <v>29000</v>
      </c>
      <c r="B60">
        <v>36533</v>
      </c>
      <c r="C60" s="11">
        <f t="shared" si="3"/>
        <v>36.533000000000001</v>
      </c>
      <c r="D60">
        <v>8.2699999999999996E-2</v>
      </c>
      <c r="E60">
        <v>2.0482999999999998</v>
      </c>
      <c r="F60">
        <v>7.17E-2</v>
      </c>
      <c r="G60">
        <v>0.57769999999999999</v>
      </c>
      <c r="H60">
        <v>2.5510000000000002</v>
      </c>
      <c r="I60">
        <v>117412</v>
      </c>
      <c r="J60">
        <v>154685</v>
      </c>
      <c r="K60" s="2">
        <f t="shared" si="5"/>
        <v>0.22646021168169345</v>
      </c>
      <c r="L60" s="2">
        <f t="shared" si="4"/>
        <v>0.75903933800950318</v>
      </c>
      <c r="M60" s="3">
        <f t="shared" si="6"/>
        <v>8.0571827057182706</v>
      </c>
      <c r="N60" s="3">
        <f t="shared" si="7"/>
        <v>35.578800557880058</v>
      </c>
    </row>
    <row r="61" spans="1:14">
      <c r="A61">
        <v>29500</v>
      </c>
      <c r="B61">
        <v>37339</v>
      </c>
      <c r="C61" s="11">
        <f t="shared" si="3"/>
        <v>37.338999999999999</v>
      </c>
      <c r="D61">
        <v>8.5699999999999998E-2</v>
      </c>
      <c r="E61">
        <v>2.0966999999999998</v>
      </c>
      <c r="F61">
        <v>7.17E-2</v>
      </c>
      <c r="G61">
        <v>0.55069999999999997</v>
      </c>
      <c r="H61">
        <v>2.6783000000000001</v>
      </c>
      <c r="I61">
        <v>119953</v>
      </c>
      <c r="J61">
        <v>157573</v>
      </c>
      <c r="K61" s="2">
        <f t="shared" si="5"/>
        <v>0.20561550237090689</v>
      </c>
      <c r="L61" s="2">
        <f t="shared" si="4"/>
        <v>0.76125351424419163</v>
      </c>
      <c r="M61" s="3">
        <f t="shared" si="6"/>
        <v>7.6806136680613664</v>
      </c>
      <c r="N61" s="3">
        <f t="shared" si="7"/>
        <v>37.354253835425382</v>
      </c>
    </row>
    <row r="62" spans="1:14">
      <c r="A62">
        <v>30000</v>
      </c>
      <c r="B62">
        <v>37840</v>
      </c>
      <c r="C62" s="11">
        <f t="shared" si="3"/>
        <v>37.840000000000003</v>
      </c>
      <c r="D62">
        <v>8.43E-2</v>
      </c>
      <c r="E62">
        <v>2.1347</v>
      </c>
      <c r="F62">
        <v>7.2700000000000001E-2</v>
      </c>
      <c r="G62">
        <v>0.59399999999999997</v>
      </c>
      <c r="H62">
        <v>2.6353</v>
      </c>
      <c r="I62">
        <v>121584</v>
      </c>
      <c r="J62">
        <v>160096</v>
      </c>
      <c r="K62" s="2">
        <f t="shared" si="5"/>
        <v>0.22540128258642278</v>
      </c>
      <c r="L62" s="2">
        <f t="shared" si="4"/>
        <v>0.75944433339995998</v>
      </c>
      <c r="M62" s="3">
        <f t="shared" si="6"/>
        <v>8.1705639614855574</v>
      </c>
      <c r="N62" s="3">
        <f t="shared" si="7"/>
        <v>36.248968363136179</v>
      </c>
    </row>
    <row r="63" spans="1:14">
      <c r="A63">
        <v>30500</v>
      </c>
      <c r="B63">
        <v>38692</v>
      </c>
      <c r="C63" s="11">
        <f t="shared" si="3"/>
        <v>38.692</v>
      </c>
      <c r="D63">
        <v>8.9700000000000002E-2</v>
      </c>
      <c r="E63">
        <v>2.1659999999999999</v>
      </c>
      <c r="F63">
        <v>7.3999999999999996E-2</v>
      </c>
      <c r="G63">
        <v>0.60299999999999998</v>
      </c>
      <c r="H63">
        <v>2.7919999999999998</v>
      </c>
      <c r="I63">
        <v>124307</v>
      </c>
      <c r="J63">
        <v>162688</v>
      </c>
      <c r="K63" s="2">
        <f t="shared" si="5"/>
        <v>0.21597421203438397</v>
      </c>
      <c r="L63" s="2">
        <f t="shared" si="4"/>
        <v>0.76408216955153418</v>
      </c>
      <c r="M63" s="3">
        <f t="shared" si="6"/>
        <v>8.1486486486486491</v>
      </c>
      <c r="N63" s="3">
        <f t="shared" si="7"/>
        <v>37.729729729729726</v>
      </c>
    </row>
    <row r="64" spans="1:14">
      <c r="A64">
        <v>31000</v>
      </c>
      <c r="B64">
        <v>39081</v>
      </c>
      <c r="C64" s="11">
        <f t="shared" si="3"/>
        <v>39.081000000000003</v>
      </c>
      <c r="D64">
        <v>9.2299999999999993E-2</v>
      </c>
      <c r="E64">
        <v>2.2017000000000002</v>
      </c>
      <c r="F64">
        <v>7.9000000000000001E-2</v>
      </c>
      <c r="G64">
        <v>0.63429999999999997</v>
      </c>
      <c r="H64">
        <v>2.8182999999999998</v>
      </c>
      <c r="I64">
        <v>125841</v>
      </c>
      <c r="J64">
        <v>165233</v>
      </c>
      <c r="K64" s="2">
        <f t="shared" si="5"/>
        <v>0.22506475534896925</v>
      </c>
      <c r="L64" s="2">
        <f t="shared" si="4"/>
        <v>0.76159725962731417</v>
      </c>
      <c r="M64" s="3">
        <f t="shared" si="6"/>
        <v>8.0291139240506322</v>
      </c>
      <c r="N64" s="3">
        <f t="shared" si="7"/>
        <v>35.674683544303797</v>
      </c>
    </row>
    <row r="65" spans="1:14">
      <c r="A65">
        <v>31500</v>
      </c>
      <c r="B65">
        <v>39685</v>
      </c>
      <c r="C65" s="11">
        <f t="shared" si="3"/>
        <v>39.685000000000002</v>
      </c>
      <c r="D65">
        <v>9.1300000000000006E-2</v>
      </c>
      <c r="E65">
        <v>2.2440000000000002</v>
      </c>
      <c r="F65">
        <v>0.08</v>
      </c>
      <c r="G65">
        <v>0.60299999999999998</v>
      </c>
      <c r="H65">
        <v>2.9887000000000001</v>
      </c>
      <c r="I65">
        <v>127696</v>
      </c>
      <c r="J65">
        <v>168103</v>
      </c>
      <c r="K65" s="2">
        <f t="shared" si="5"/>
        <v>0.20175996252551276</v>
      </c>
      <c r="L65" s="2">
        <f t="shared" si="4"/>
        <v>0.75962951285818814</v>
      </c>
      <c r="M65" s="3">
        <f t="shared" si="6"/>
        <v>7.5374999999999996</v>
      </c>
      <c r="N65" s="3">
        <f t="shared" si="7"/>
        <v>37.358750000000001</v>
      </c>
    </row>
    <row r="66" spans="1:14">
      <c r="A66">
        <v>32000</v>
      </c>
      <c r="B66">
        <v>40540</v>
      </c>
      <c r="C66" s="11">
        <f t="shared" si="3"/>
        <v>40.54</v>
      </c>
      <c r="D66">
        <v>9.3299999999999994E-2</v>
      </c>
      <c r="E66">
        <v>2.2879999999999998</v>
      </c>
      <c r="F66">
        <v>7.9299999999999995E-2</v>
      </c>
      <c r="G66">
        <v>0.5887</v>
      </c>
      <c r="H66">
        <v>3.1646999999999998</v>
      </c>
      <c r="I66">
        <v>130413</v>
      </c>
      <c r="J66">
        <v>170823</v>
      </c>
      <c r="K66" s="2">
        <f t="shared" ref="K66:K97" si="8">G66/H66</f>
        <v>0.18602079186020792</v>
      </c>
      <c r="L66" s="2">
        <f t="shared" si="4"/>
        <v>0.76343934950211623</v>
      </c>
      <c r="M66" s="3">
        <f t="shared" ref="M66:M85" si="9">G66/F66</f>
        <v>7.4237074401008831</v>
      </c>
      <c r="N66" s="3">
        <f t="shared" ref="N66:N85" si="10">H66/F66</f>
        <v>39.907944514501892</v>
      </c>
    </row>
    <row r="67" spans="1:14">
      <c r="A67">
        <v>32500</v>
      </c>
      <c r="B67">
        <v>41025</v>
      </c>
      <c r="C67" s="11">
        <f t="shared" ref="C67:C113" si="11">B67/1000</f>
        <v>41.024999999999999</v>
      </c>
      <c r="D67">
        <v>9.6699999999999994E-2</v>
      </c>
      <c r="E67">
        <v>2.319</v>
      </c>
      <c r="F67">
        <v>8.1000000000000003E-2</v>
      </c>
      <c r="G67">
        <v>0.57830000000000004</v>
      </c>
      <c r="H67">
        <v>3.1309999999999998</v>
      </c>
      <c r="I67">
        <v>131712</v>
      </c>
      <c r="J67">
        <v>173056</v>
      </c>
      <c r="K67" s="2">
        <f t="shared" si="8"/>
        <v>0.1847013733631428</v>
      </c>
      <c r="L67" s="2">
        <f t="shared" ref="L67:L85" si="12">I67/J67</f>
        <v>0.76109467455621305</v>
      </c>
      <c r="M67" s="3">
        <f t="shared" si="9"/>
        <v>7.1395061728395062</v>
      </c>
      <c r="N67" s="3">
        <f t="shared" si="10"/>
        <v>38.654320987654316</v>
      </c>
    </row>
    <row r="68" spans="1:14">
      <c r="A68">
        <v>33000</v>
      </c>
      <c r="B68">
        <v>41776</v>
      </c>
      <c r="C68" s="11">
        <f t="shared" si="11"/>
        <v>41.776000000000003</v>
      </c>
      <c r="D68">
        <v>9.7000000000000003E-2</v>
      </c>
      <c r="E68">
        <v>2.3677000000000001</v>
      </c>
      <c r="F68">
        <v>8.1299999999999997E-2</v>
      </c>
      <c r="G68">
        <v>0.64370000000000005</v>
      </c>
      <c r="H68">
        <v>3.2559999999999998</v>
      </c>
      <c r="I68">
        <v>134240</v>
      </c>
      <c r="J68">
        <v>176388</v>
      </c>
      <c r="K68" s="2">
        <f t="shared" si="8"/>
        <v>0.19769656019656023</v>
      </c>
      <c r="L68" s="2">
        <f t="shared" si="12"/>
        <v>0.76104950450144004</v>
      </c>
      <c r="M68" s="3">
        <f t="shared" si="9"/>
        <v>7.9175891758917594</v>
      </c>
      <c r="N68" s="3">
        <f t="shared" si="10"/>
        <v>40.049200492004921</v>
      </c>
    </row>
    <row r="69" spans="1:14">
      <c r="A69">
        <v>33500</v>
      </c>
      <c r="B69">
        <v>42297</v>
      </c>
      <c r="C69" s="11">
        <f t="shared" si="11"/>
        <v>42.296999999999997</v>
      </c>
      <c r="D69">
        <v>0.10199999999999999</v>
      </c>
      <c r="E69">
        <v>2.4016999999999999</v>
      </c>
      <c r="F69">
        <v>8.2699999999999996E-2</v>
      </c>
      <c r="G69">
        <v>0.63929999999999998</v>
      </c>
      <c r="H69">
        <v>3.2816999999999998</v>
      </c>
      <c r="I69">
        <v>136160</v>
      </c>
      <c r="J69">
        <v>178572</v>
      </c>
      <c r="K69" s="2">
        <f t="shared" si="8"/>
        <v>0.19480756924764603</v>
      </c>
      <c r="L69" s="2">
        <f t="shared" si="12"/>
        <v>0.76249356002060797</v>
      </c>
      <c r="M69" s="3">
        <f t="shared" si="9"/>
        <v>7.7303506650544138</v>
      </c>
      <c r="N69" s="3">
        <f t="shared" si="10"/>
        <v>39.681983071342202</v>
      </c>
    </row>
    <row r="70" spans="1:14">
      <c r="A70">
        <v>34000</v>
      </c>
      <c r="B70">
        <v>43025</v>
      </c>
      <c r="C70" s="11">
        <f t="shared" si="11"/>
        <v>43.024999999999999</v>
      </c>
      <c r="D70">
        <v>0.10199999999999999</v>
      </c>
      <c r="E70">
        <v>2.4209999999999998</v>
      </c>
      <c r="F70">
        <v>8.3699999999999997E-2</v>
      </c>
      <c r="G70">
        <v>0.69499999999999995</v>
      </c>
      <c r="H70">
        <v>3.3826999999999998</v>
      </c>
      <c r="I70">
        <v>138208</v>
      </c>
      <c r="J70">
        <v>181500</v>
      </c>
      <c r="K70" s="2">
        <f t="shared" si="8"/>
        <v>0.20545717917639755</v>
      </c>
      <c r="L70" s="2">
        <f t="shared" si="12"/>
        <v>0.76147658402203855</v>
      </c>
      <c r="M70" s="3">
        <f t="shared" si="9"/>
        <v>8.3034647550776572</v>
      </c>
      <c r="N70" s="3">
        <f t="shared" si="10"/>
        <v>40.41457586618877</v>
      </c>
    </row>
    <row r="71" spans="1:14">
      <c r="A71">
        <v>34500</v>
      </c>
      <c r="B71">
        <v>43504</v>
      </c>
      <c r="C71" s="11">
        <f t="shared" si="11"/>
        <v>43.503999999999998</v>
      </c>
      <c r="D71">
        <v>9.9000000000000005E-2</v>
      </c>
      <c r="E71">
        <v>2.5146999999999999</v>
      </c>
      <c r="F71">
        <v>8.5999999999999993E-2</v>
      </c>
      <c r="G71">
        <v>0.73899999999999999</v>
      </c>
      <c r="H71">
        <v>3.5743</v>
      </c>
      <c r="I71">
        <v>139864</v>
      </c>
      <c r="J71">
        <v>184303</v>
      </c>
      <c r="K71" s="2">
        <f t="shared" si="8"/>
        <v>0.20675376996894496</v>
      </c>
      <c r="L71" s="2">
        <f t="shared" si="12"/>
        <v>0.75888075614612893</v>
      </c>
      <c r="M71" s="3">
        <f t="shared" si="9"/>
        <v>8.5930232558139537</v>
      </c>
      <c r="N71" s="3">
        <f t="shared" si="10"/>
        <v>41.561627906976746</v>
      </c>
    </row>
    <row r="72" spans="1:14">
      <c r="A72">
        <v>35000</v>
      </c>
      <c r="B72">
        <v>44153</v>
      </c>
      <c r="C72" s="11">
        <f t="shared" si="11"/>
        <v>44.152999999999999</v>
      </c>
      <c r="D72">
        <v>0.10730000000000001</v>
      </c>
      <c r="E72">
        <v>2.5333000000000001</v>
      </c>
      <c r="F72">
        <v>8.6699999999999999E-2</v>
      </c>
      <c r="G72">
        <v>0.70430000000000004</v>
      </c>
      <c r="H72">
        <v>3.5573000000000001</v>
      </c>
      <c r="I72">
        <v>141840</v>
      </c>
      <c r="J72">
        <v>186875</v>
      </c>
      <c r="K72" s="2">
        <f t="shared" si="8"/>
        <v>0.19798723751159589</v>
      </c>
      <c r="L72" s="2">
        <f t="shared" si="12"/>
        <v>0.7590100334448161</v>
      </c>
      <c r="M72" s="3">
        <f t="shared" si="9"/>
        <v>8.1234140715109575</v>
      </c>
      <c r="N72" s="3">
        <f t="shared" si="10"/>
        <v>41.029988465974625</v>
      </c>
    </row>
    <row r="73" spans="1:14">
      <c r="A73">
        <v>35500</v>
      </c>
      <c r="B73">
        <v>44824</v>
      </c>
      <c r="C73" s="11">
        <f t="shared" si="11"/>
        <v>44.823999999999998</v>
      </c>
      <c r="D73">
        <v>0.1113</v>
      </c>
      <c r="E73">
        <v>2.5453000000000001</v>
      </c>
      <c r="F73">
        <v>8.77E-2</v>
      </c>
      <c r="G73">
        <v>0.72670000000000001</v>
      </c>
      <c r="H73">
        <v>3.726</v>
      </c>
      <c r="I73">
        <v>143940</v>
      </c>
      <c r="J73">
        <v>189380</v>
      </c>
      <c r="K73" s="2">
        <f t="shared" si="8"/>
        <v>0.19503488996242621</v>
      </c>
      <c r="L73" s="2">
        <f t="shared" si="12"/>
        <v>0.76005914035272992</v>
      </c>
      <c r="M73" s="3">
        <f t="shared" si="9"/>
        <v>8.2862029646522242</v>
      </c>
      <c r="N73" s="3">
        <f t="shared" si="10"/>
        <v>42.485746864310151</v>
      </c>
    </row>
    <row r="74" spans="1:14">
      <c r="A74">
        <v>36000</v>
      </c>
      <c r="B74">
        <v>45612</v>
      </c>
      <c r="C74" s="11">
        <f t="shared" si="11"/>
        <v>45.612000000000002</v>
      </c>
      <c r="D74">
        <v>0.11</v>
      </c>
      <c r="E74">
        <v>2.6006999999999998</v>
      </c>
      <c r="F74">
        <v>8.7999999999999995E-2</v>
      </c>
      <c r="G74">
        <v>0.7147</v>
      </c>
      <c r="H74">
        <v>3.7557</v>
      </c>
      <c r="I74">
        <v>146556</v>
      </c>
      <c r="J74">
        <v>191927</v>
      </c>
      <c r="K74" s="2">
        <f t="shared" si="8"/>
        <v>0.19029741459648</v>
      </c>
      <c r="L74" s="2">
        <f t="shared" si="12"/>
        <v>0.76360282815862279</v>
      </c>
      <c r="M74" s="3">
        <f t="shared" si="9"/>
        <v>8.1215909090909104</v>
      </c>
      <c r="N74" s="3">
        <f t="shared" si="10"/>
        <v>42.678409090909092</v>
      </c>
    </row>
    <row r="75" spans="1:14">
      <c r="A75">
        <v>36500</v>
      </c>
      <c r="B75">
        <v>46159</v>
      </c>
      <c r="C75" s="11">
        <f t="shared" si="11"/>
        <v>46.158999999999999</v>
      </c>
      <c r="D75">
        <v>0.115</v>
      </c>
      <c r="E75">
        <v>2.6333000000000002</v>
      </c>
      <c r="F75">
        <v>0.09</v>
      </c>
      <c r="G75">
        <v>0.73799999999999999</v>
      </c>
      <c r="H75">
        <v>3.8490000000000002</v>
      </c>
      <c r="I75">
        <v>148471</v>
      </c>
      <c r="J75">
        <v>194743</v>
      </c>
      <c r="K75" s="2">
        <f t="shared" si="8"/>
        <v>0.19173811379579112</v>
      </c>
      <c r="L75" s="2">
        <f t="shared" si="12"/>
        <v>0.76239454049696265</v>
      </c>
      <c r="M75" s="3">
        <f t="shared" si="9"/>
        <v>8.2000000000000011</v>
      </c>
      <c r="N75" s="3">
        <f t="shared" si="10"/>
        <v>42.766666666666673</v>
      </c>
    </row>
    <row r="76" spans="1:14">
      <c r="A76">
        <v>37000</v>
      </c>
      <c r="B76">
        <v>46719</v>
      </c>
      <c r="C76" s="11">
        <f t="shared" si="11"/>
        <v>46.719000000000001</v>
      </c>
      <c r="D76">
        <v>0.115</v>
      </c>
      <c r="E76">
        <v>2.6442999999999999</v>
      </c>
      <c r="F76">
        <v>9.0999999999999998E-2</v>
      </c>
      <c r="G76">
        <v>0.70899999999999996</v>
      </c>
      <c r="H76">
        <v>3.9592999999999998</v>
      </c>
      <c r="I76">
        <v>150233</v>
      </c>
      <c r="J76">
        <v>197459</v>
      </c>
      <c r="K76" s="2">
        <f t="shared" si="8"/>
        <v>0.17907205819210467</v>
      </c>
      <c r="L76" s="2">
        <f t="shared" si="12"/>
        <v>0.76083136246005501</v>
      </c>
      <c r="M76" s="3">
        <f t="shared" si="9"/>
        <v>7.7912087912087911</v>
      </c>
      <c r="N76" s="3">
        <f t="shared" si="10"/>
        <v>43.508791208791209</v>
      </c>
    </row>
    <row r="77" spans="1:14">
      <c r="A77">
        <v>37500</v>
      </c>
      <c r="B77">
        <v>47393</v>
      </c>
      <c r="C77" s="11">
        <f t="shared" si="11"/>
        <v>47.393000000000001</v>
      </c>
      <c r="D77">
        <v>0.1177</v>
      </c>
      <c r="E77">
        <v>2.7282999999999999</v>
      </c>
      <c r="F77">
        <v>9.2299999999999993E-2</v>
      </c>
      <c r="G77">
        <v>0.79200000000000004</v>
      </c>
      <c r="H77">
        <v>4.0766999999999998</v>
      </c>
      <c r="I77">
        <v>152325</v>
      </c>
      <c r="J77">
        <v>200471</v>
      </c>
      <c r="K77" s="2">
        <f t="shared" si="8"/>
        <v>0.19427478107292664</v>
      </c>
      <c r="L77" s="2">
        <f t="shared" si="12"/>
        <v>0.75983558719216249</v>
      </c>
      <c r="M77" s="3">
        <f t="shared" si="9"/>
        <v>8.5807150595883002</v>
      </c>
      <c r="N77" s="3">
        <f t="shared" si="10"/>
        <v>44.167930660888409</v>
      </c>
    </row>
    <row r="78" spans="1:14">
      <c r="A78">
        <v>38000</v>
      </c>
      <c r="B78">
        <v>48251</v>
      </c>
      <c r="C78" s="11">
        <f t="shared" si="11"/>
        <v>48.250999999999998</v>
      </c>
      <c r="D78">
        <v>0.1177</v>
      </c>
      <c r="E78">
        <v>2.7252999999999998</v>
      </c>
      <c r="F78">
        <v>9.7299999999999998E-2</v>
      </c>
      <c r="G78">
        <v>0.69030000000000002</v>
      </c>
      <c r="H78">
        <v>4.1566999999999998</v>
      </c>
      <c r="I78">
        <v>154997</v>
      </c>
      <c r="J78">
        <v>202824</v>
      </c>
      <c r="K78" s="2">
        <f t="shared" si="8"/>
        <v>0.1660692376163784</v>
      </c>
      <c r="L78" s="2">
        <f t="shared" si="12"/>
        <v>0.76419457263440227</v>
      </c>
      <c r="M78" s="3">
        <f t="shared" si="9"/>
        <v>7.094552929085304</v>
      </c>
      <c r="N78" s="3">
        <f t="shared" si="10"/>
        <v>42.720452209660841</v>
      </c>
    </row>
    <row r="79" spans="1:14">
      <c r="A79">
        <v>38500</v>
      </c>
      <c r="B79">
        <v>48591</v>
      </c>
      <c r="C79" s="11">
        <f t="shared" si="11"/>
        <v>48.591000000000001</v>
      </c>
      <c r="D79">
        <v>0.1207</v>
      </c>
      <c r="E79">
        <v>2.7847</v>
      </c>
      <c r="F79">
        <v>0.1003</v>
      </c>
      <c r="G79">
        <v>0.77769999999999995</v>
      </c>
      <c r="H79">
        <v>4.2247000000000003</v>
      </c>
      <c r="I79">
        <v>156372</v>
      </c>
      <c r="J79">
        <v>205511</v>
      </c>
      <c r="K79" s="2">
        <f t="shared" si="8"/>
        <v>0.18408407697587992</v>
      </c>
      <c r="L79" s="2">
        <f t="shared" si="12"/>
        <v>0.76089357747273867</v>
      </c>
      <c r="M79" s="3">
        <f t="shared" si="9"/>
        <v>7.7537387836490526</v>
      </c>
      <c r="N79" s="3">
        <f t="shared" si="10"/>
        <v>42.120638085742776</v>
      </c>
    </row>
    <row r="80" spans="1:14">
      <c r="A80">
        <v>39000</v>
      </c>
      <c r="B80">
        <v>49355</v>
      </c>
      <c r="C80" s="11">
        <f t="shared" si="11"/>
        <v>49.354999999999997</v>
      </c>
      <c r="D80">
        <v>0.12570000000000001</v>
      </c>
      <c r="E80">
        <v>2.8279999999999998</v>
      </c>
      <c r="F80">
        <v>9.5699999999999993E-2</v>
      </c>
      <c r="G80">
        <v>0.78069999999999995</v>
      </c>
      <c r="H80">
        <v>4.3719999999999999</v>
      </c>
      <c r="I80">
        <v>158721</v>
      </c>
      <c r="J80">
        <v>208637</v>
      </c>
      <c r="K80" s="2">
        <f t="shared" si="8"/>
        <v>0.17856816102470266</v>
      </c>
      <c r="L80" s="2">
        <f t="shared" si="12"/>
        <v>0.7607519279897621</v>
      </c>
      <c r="M80" s="3">
        <f t="shared" si="9"/>
        <v>8.1577847439916411</v>
      </c>
      <c r="N80" s="3">
        <f t="shared" si="10"/>
        <v>45.684430512016718</v>
      </c>
    </row>
    <row r="81" spans="1:14">
      <c r="A81">
        <v>39500</v>
      </c>
      <c r="B81">
        <v>49971</v>
      </c>
      <c r="C81" s="11">
        <f t="shared" si="11"/>
        <v>49.970999999999997</v>
      </c>
      <c r="D81">
        <v>0.1283</v>
      </c>
      <c r="E81">
        <v>2.8340000000000001</v>
      </c>
      <c r="F81">
        <v>9.7699999999999995E-2</v>
      </c>
      <c r="G81">
        <v>0.81799999999999995</v>
      </c>
      <c r="H81">
        <v>4.4733000000000001</v>
      </c>
      <c r="I81">
        <v>160859</v>
      </c>
      <c r="J81">
        <v>210767</v>
      </c>
      <c r="K81" s="2">
        <f t="shared" si="8"/>
        <v>0.1828627635079248</v>
      </c>
      <c r="L81" s="2">
        <f t="shared" si="12"/>
        <v>0.76320771278236155</v>
      </c>
      <c r="M81" s="3">
        <f t="shared" si="9"/>
        <v>8.3725690890481062</v>
      </c>
      <c r="N81" s="3">
        <f t="shared" si="10"/>
        <v>45.78607983623337</v>
      </c>
    </row>
    <row r="82" spans="1:14">
      <c r="A82">
        <v>40000</v>
      </c>
      <c r="B82">
        <v>50605</v>
      </c>
      <c r="C82" s="11">
        <f t="shared" si="11"/>
        <v>50.604999999999997</v>
      </c>
      <c r="D82">
        <v>0.1343</v>
      </c>
      <c r="E82">
        <v>2.8847</v>
      </c>
      <c r="F82">
        <v>0.1003</v>
      </c>
      <c r="G82">
        <v>0.83230000000000004</v>
      </c>
      <c r="H82">
        <v>4.5236999999999998</v>
      </c>
      <c r="I82">
        <v>162671</v>
      </c>
      <c r="J82">
        <v>213403</v>
      </c>
      <c r="K82" s="2">
        <f t="shared" si="8"/>
        <v>0.18398655967460267</v>
      </c>
      <c r="L82" s="2">
        <f t="shared" si="12"/>
        <v>0.76227138325140698</v>
      </c>
      <c r="M82" s="3">
        <f t="shared" si="9"/>
        <v>8.2981056829511477</v>
      </c>
      <c r="N82" s="3">
        <f t="shared" si="10"/>
        <v>45.101694915254235</v>
      </c>
    </row>
    <row r="83" spans="1:14">
      <c r="A83">
        <v>40500</v>
      </c>
      <c r="B83">
        <v>51164</v>
      </c>
      <c r="C83" s="11">
        <f t="shared" si="11"/>
        <v>51.164000000000001</v>
      </c>
      <c r="D83">
        <v>0.1303</v>
      </c>
      <c r="E83">
        <v>2.9449999999999998</v>
      </c>
      <c r="F83">
        <v>0.1013</v>
      </c>
      <c r="G83">
        <v>0.82269999999999999</v>
      </c>
      <c r="H83">
        <v>4.5976999999999997</v>
      </c>
      <c r="I83">
        <v>164624</v>
      </c>
      <c r="J83">
        <v>215841</v>
      </c>
      <c r="K83" s="2">
        <f t="shared" si="8"/>
        <v>0.17893729473432368</v>
      </c>
      <c r="L83" s="2">
        <f t="shared" si="12"/>
        <v>0.76270958714980008</v>
      </c>
      <c r="M83" s="3">
        <f t="shared" si="9"/>
        <v>8.12142152023692</v>
      </c>
      <c r="N83" s="3">
        <f t="shared" si="10"/>
        <v>45.386969397828231</v>
      </c>
    </row>
    <row r="84" spans="1:14">
      <c r="A84">
        <v>41000</v>
      </c>
      <c r="B84">
        <v>51789</v>
      </c>
      <c r="C84" s="11">
        <f t="shared" si="11"/>
        <v>51.789000000000001</v>
      </c>
      <c r="D84">
        <v>0.13300000000000001</v>
      </c>
      <c r="E84">
        <v>2.972</v>
      </c>
      <c r="F84">
        <v>0.1013</v>
      </c>
      <c r="G84">
        <v>0.86570000000000003</v>
      </c>
      <c r="H84">
        <v>4.7469999999999999</v>
      </c>
      <c r="I84">
        <v>166457</v>
      </c>
      <c r="J84">
        <v>218484</v>
      </c>
      <c r="K84" s="2">
        <f t="shared" si="8"/>
        <v>0.18236781124921003</v>
      </c>
      <c r="L84" s="2">
        <f t="shared" si="12"/>
        <v>0.76187272294538733</v>
      </c>
      <c r="M84" s="3">
        <f t="shared" si="9"/>
        <v>8.5459032576505436</v>
      </c>
      <c r="N84" s="3">
        <f t="shared" si="10"/>
        <v>46.860809476801577</v>
      </c>
    </row>
    <row r="85" spans="1:14">
      <c r="A85">
        <v>41500</v>
      </c>
      <c r="B85">
        <v>52483</v>
      </c>
      <c r="C85" s="11">
        <f t="shared" si="11"/>
        <v>52.482999999999997</v>
      </c>
      <c r="D85">
        <v>0.13500000000000001</v>
      </c>
      <c r="E85">
        <v>3.0169999999999999</v>
      </c>
      <c r="F85">
        <v>0.1033</v>
      </c>
      <c r="G85">
        <v>0.85170000000000001</v>
      </c>
      <c r="H85">
        <v>4.9059999999999997</v>
      </c>
      <c r="I85">
        <v>168695</v>
      </c>
      <c r="J85">
        <v>221900</v>
      </c>
      <c r="K85" s="2">
        <f t="shared" si="8"/>
        <v>0.17360375050958013</v>
      </c>
      <c r="L85" s="2">
        <f t="shared" si="12"/>
        <v>0.76022983325822446</v>
      </c>
      <c r="M85" s="3">
        <f t="shared" si="9"/>
        <v>8.2449177153920612</v>
      </c>
      <c r="N85" s="3">
        <f t="shared" si="10"/>
        <v>47.492739593417227</v>
      </c>
    </row>
    <row r="86" spans="1:14">
      <c r="A86">
        <v>42000</v>
      </c>
      <c r="B86">
        <v>53163</v>
      </c>
      <c r="C86" s="11">
        <f t="shared" si="11"/>
        <v>53.162999999999997</v>
      </c>
      <c r="D86">
        <v>0.13969999999999999</v>
      </c>
      <c r="E86">
        <v>3.0467</v>
      </c>
      <c r="F86">
        <v>0.104</v>
      </c>
      <c r="G86">
        <v>0.85799999999999998</v>
      </c>
      <c r="H86">
        <v>4.9497</v>
      </c>
      <c r="I86">
        <v>171188</v>
      </c>
      <c r="J86">
        <v>223752</v>
      </c>
      <c r="K86" s="2">
        <f t="shared" si="8"/>
        <v>0.1733438390205467</v>
      </c>
      <c r="L86" s="2">
        <f t="shared" ref="L86:L113" si="13">I86/J86</f>
        <v>0.76507919482283959</v>
      </c>
      <c r="M86" s="3">
        <f t="shared" ref="M86:M113" si="14">G86/F86</f>
        <v>8.25</v>
      </c>
      <c r="N86" s="3">
        <f t="shared" ref="N86:N113" si="15">H86/F86</f>
        <v>47.593269230769231</v>
      </c>
    </row>
    <row r="87" spans="1:14">
      <c r="A87">
        <v>42500</v>
      </c>
      <c r="B87">
        <v>53592</v>
      </c>
      <c r="C87" s="11">
        <f t="shared" si="11"/>
        <v>53.591999999999999</v>
      </c>
      <c r="D87">
        <v>0.14000000000000001</v>
      </c>
      <c r="E87">
        <v>3.0712999999999999</v>
      </c>
      <c r="F87">
        <v>0.1033</v>
      </c>
      <c r="G87">
        <v>0.84670000000000001</v>
      </c>
      <c r="H87">
        <v>5.0453000000000001</v>
      </c>
      <c r="I87">
        <v>172244</v>
      </c>
      <c r="J87">
        <v>226416</v>
      </c>
      <c r="K87" s="2">
        <f t="shared" si="8"/>
        <v>0.16781955483321109</v>
      </c>
      <c r="L87" s="2">
        <f t="shared" si="13"/>
        <v>0.76074129036817184</v>
      </c>
      <c r="M87" s="3">
        <f t="shared" si="14"/>
        <v>8.1965150048402702</v>
      </c>
      <c r="N87" s="3">
        <f t="shared" si="15"/>
        <v>48.841239109390123</v>
      </c>
    </row>
    <row r="88" spans="1:14">
      <c r="A88">
        <v>43000</v>
      </c>
      <c r="B88">
        <v>54348</v>
      </c>
      <c r="C88" s="11">
        <f t="shared" si="11"/>
        <v>54.347999999999999</v>
      </c>
      <c r="D88">
        <v>0.14099999999999999</v>
      </c>
      <c r="E88">
        <v>3.0752999999999999</v>
      </c>
      <c r="F88">
        <v>0.106</v>
      </c>
      <c r="G88">
        <v>0.76400000000000001</v>
      </c>
      <c r="H88">
        <v>5.1413000000000002</v>
      </c>
      <c r="I88">
        <v>174815</v>
      </c>
      <c r="J88">
        <v>229516</v>
      </c>
      <c r="K88" s="2">
        <f t="shared" si="8"/>
        <v>0.14860054849940676</v>
      </c>
      <c r="L88" s="2">
        <f t="shared" si="13"/>
        <v>0.76166803185834542</v>
      </c>
      <c r="M88" s="3">
        <f t="shared" si="14"/>
        <v>7.2075471698113214</v>
      </c>
      <c r="N88" s="3">
        <f t="shared" si="15"/>
        <v>48.502830188679248</v>
      </c>
    </row>
    <row r="89" spans="1:14">
      <c r="A89">
        <v>43500</v>
      </c>
      <c r="B89">
        <v>54973</v>
      </c>
      <c r="C89" s="11">
        <f t="shared" si="11"/>
        <v>54.972999999999999</v>
      </c>
      <c r="D89">
        <v>0.14530000000000001</v>
      </c>
      <c r="E89">
        <v>3.145</v>
      </c>
      <c r="F89">
        <v>0.107</v>
      </c>
      <c r="G89">
        <v>0.89929999999999999</v>
      </c>
      <c r="H89">
        <v>5.282</v>
      </c>
      <c r="I89">
        <v>176991</v>
      </c>
      <c r="J89">
        <v>231853</v>
      </c>
      <c r="K89" s="2">
        <f t="shared" si="8"/>
        <v>0.17025747822794396</v>
      </c>
      <c r="L89" s="2">
        <f t="shared" si="13"/>
        <v>0.76337593216391419</v>
      </c>
      <c r="M89" s="3">
        <f t="shared" si="14"/>
        <v>8.4046728971962619</v>
      </c>
      <c r="N89" s="3">
        <f t="shared" si="15"/>
        <v>49.364485981308412</v>
      </c>
    </row>
    <row r="90" spans="1:14">
      <c r="A90">
        <v>44000</v>
      </c>
      <c r="B90">
        <v>55621</v>
      </c>
      <c r="C90" s="11">
        <f t="shared" si="11"/>
        <v>55.621000000000002</v>
      </c>
      <c r="D90">
        <v>0.14599999999999999</v>
      </c>
      <c r="E90">
        <v>3.1873</v>
      </c>
      <c r="F90">
        <v>0.10829999999999999</v>
      </c>
      <c r="G90">
        <v>0.90029999999999999</v>
      </c>
      <c r="H90">
        <v>5.4530000000000003</v>
      </c>
      <c r="I90">
        <v>178652</v>
      </c>
      <c r="J90">
        <v>235037</v>
      </c>
      <c r="K90" s="2">
        <f t="shared" si="8"/>
        <v>0.16510177883733723</v>
      </c>
      <c r="L90" s="2">
        <f t="shared" si="13"/>
        <v>0.76010160102451951</v>
      </c>
      <c r="M90" s="3">
        <f t="shared" si="14"/>
        <v>8.3130193905817187</v>
      </c>
      <c r="N90" s="3">
        <f t="shared" si="15"/>
        <v>50.350877192982459</v>
      </c>
    </row>
    <row r="91" spans="1:14">
      <c r="A91">
        <v>44500</v>
      </c>
      <c r="B91">
        <v>56339</v>
      </c>
      <c r="C91" s="11">
        <f t="shared" si="11"/>
        <v>56.338999999999999</v>
      </c>
      <c r="D91">
        <v>0.14530000000000001</v>
      </c>
      <c r="E91">
        <v>3.2323</v>
      </c>
      <c r="F91">
        <v>0.113</v>
      </c>
      <c r="G91">
        <v>0.9093</v>
      </c>
      <c r="H91">
        <v>5.5007000000000001</v>
      </c>
      <c r="I91">
        <v>181145</v>
      </c>
      <c r="J91">
        <v>237480</v>
      </c>
      <c r="K91" s="2">
        <f t="shared" si="8"/>
        <v>0.1653062337520679</v>
      </c>
      <c r="L91" s="2">
        <f t="shared" si="13"/>
        <v>0.76278002358093311</v>
      </c>
      <c r="M91" s="3">
        <f t="shared" si="14"/>
        <v>8.0469026548672566</v>
      </c>
      <c r="N91" s="3">
        <f t="shared" si="15"/>
        <v>48.678761061946901</v>
      </c>
    </row>
    <row r="92" spans="1:14">
      <c r="A92">
        <v>45000</v>
      </c>
      <c r="B92">
        <v>56891</v>
      </c>
      <c r="C92" s="11">
        <f t="shared" si="11"/>
        <v>56.890999999999998</v>
      </c>
      <c r="D92">
        <v>0.15</v>
      </c>
      <c r="E92">
        <v>3.3016999999999999</v>
      </c>
      <c r="F92">
        <v>0.1113</v>
      </c>
      <c r="G92">
        <v>1.0023</v>
      </c>
      <c r="H92">
        <v>5.5896999999999997</v>
      </c>
      <c r="I92">
        <v>182733</v>
      </c>
      <c r="J92">
        <v>240120</v>
      </c>
      <c r="K92" s="2">
        <f t="shared" si="8"/>
        <v>0.17931194876290321</v>
      </c>
      <c r="L92" s="2">
        <f t="shared" si="13"/>
        <v>0.76100699650174908</v>
      </c>
      <c r="M92" s="3">
        <f t="shared" si="14"/>
        <v>9.0053908355795151</v>
      </c>
      <c r="N92" s="3">
        <f t="shared" si="15"/>
        <v>50.221922731356692</v>
      </c>
    </row>
    <row r="93" spans="1:14">
      <c r="A93">
        <v>45500</v>
      </c>
      <c r="B93">
        <v>57356</v>
      </c>
      <c r="C93" s="11">
        <f t="shared" si="11"/>
        <v>57.356000000000002</v>
      </c>
      <c r="D93">
        <v>0.1537</v>
      </c>
      <c r="E93">
        <v>3.3466999999999998</v>
      </c>
      <c r="F93">
        <v>0.10970000000000001</v>
      </c>
      <c r="G93">
        <v>0.9163</v>
      </c>
      <c r="H93">
        <v>5.8156999999999996</v>
      </c>
      <c r="I93">
        <v>184281</v>
      </c>
      <c r="J93">
        <v>242539</v>
      </c>
      <c r="K93" s="2">
        <f t="shared" si="8"/>
        <v>0.15755627009646303</v>
      </c>
      <c r="L93" s="2">
        <f t="shared" si="13"/>
        <v>0.75979945493302103</v>
      </c>
      <c r="M93" s="3">
        <f t="shared" si="14"/>
        <v>8.3527803099361897</v>
      </c>
      <c r="N93" s="3">
        <f t="shared" si="15"/>
        <v>53.014585232452134</v>
      </c>
    </row>
    <row r="94" spans="1:14">
      <c r="A94">
        <v>46000</v>
      </c>
      <c r="B94">
        <v>58259</v>
      </c>
      <c r="C94" s="11">
        <f t="shared" si="11"/>
        <v>58.259</v>
      </c>
      <c r="D94">
        <v>0.157</v>
      </c>
      <c r="E94">
        <v>3.4049999999999998</v>
      </c>
      <c r="F94">
        <v>0.113</v>
      </c>
      <c r="G94">
        <v>0.93899999999999995</v>
      </c>
      <c r="H94">
        <v>5.7889999999999997</v>
      </c>
      <c r="I94">
        <v>187325</v>
      </c>
      <c r="J94">
        <v>245600</v>
      </c>
      <c r="K94" s="2">
        <f t="shared" si="8"/>
        <v>0.16220418034202799</v>
      </c>
      <c r="L94" s="2">
        <f t="shared" si="13"/>
        <v>0.7627239413680782</v>
      </c>
      <c r="M94" s="3">
        <f t="shared" si="14"/>
        <v>8.3097345132743357</v>
      </c>
      <c r="N94" s="3">
        <f t="shared" si="15"/>
        <v>51.230088495575217</v>
      </c>
    </row>
    <row r="95" spans="1:14">
      <c r="A95">
        <v>46500</v>
      </c>
      <c r="B95">
        <v>58667</v>
      </c>
      <c r="C95" s="11">
        <f t="shared" si="11"/>
        <v>58.667000000000002</v>
      </c>
      <c r="D95">
        <v>0.15770000000000001</v>
      </c>
      <c r="E95">
        <v>3.4453</v>
      </c>
      <c r="F95">
        <v>0.115</v>
      </c>
      <c r="G95">
        <v>1.004</v>
      </c>
      <c r="H95">
        <v>5.9337</v>
      </c>
      <c r="I95">
        <v>188405</v>
      </c>
      <c r="J95">
        <v>248003</v>
      </c>
      <c r="K95" s="2">
        <f t="shared" si="8"/>
        <v>0.16920302677924398</v>
      </c>
      <c r="L95" s="2">
        <f t="shared" si="13"/>
        <v>0.75968839086623952</v>
      </c>
      <c r="M95" s="3">
        <f t="shared" si="14"/>
        <v>8.730434782608695</v>
      </c>
      <c r="N95" s="3">
        <f t="shared" si="15"/>
        <v>51.597391304347823</v>
      </c>
    </row>
    <row r="96" spans="1:14">
      <c r="A96">
        <v>47000</v>
      </c>
      <c r="B96">
        <v>59463</v>
      </c>
      <c r="C96" s="11">
        <f t="shared" si="11"/>
        <v>59.463000000000001</v>
      </c>
      <c r="D96">
        <v>0.15770000000000001</v>
      </c>
      <c r="E96">
        <v>3.5137</v>
      </c>
      <c r="F96">
        <v>0.1163</v>
      </c>
      <c r="G96">
        <v>0.94099999999999995</v>
      </c>
      <c r="H96">
        <v>6.2290000000000001</v>
      </c>
      <c r="I96">
        <v>191071</v>
      </c>
      <c r="J96">
        <v>250889</v>
      </c>
      <c r="K96" s="2">
        <f t="shared" si="8"/>
        <v>0.15106758709263124</v>
      </c>
      <c r="L96" s="2">
        <f t="shared" si="13"/>
        <v>0.76157583632602466</v>
      </c>
      <c r="M96" s="3">
        <f t="shared" si="14"/>
        <v>8.0911435941530527</v>
      </c>
      <c r="N96" s="3">
        <f t="shared" si="15"/>
        <v>53.559759243336202</v>
      </c>
    </row>
    <row r="97" spans="1:14">
      <c r="A97">
        <v>47500</v>
      </c>
      <c r="B97">
        <v>59932</v>
      </c>
      <c r="C97" s="11">
        <f t="shared" si="11"/>
        <v>59.932000000000002</v>
      </c>
      <c r="D97">
        <v>0.1613</v>
      </c>
      <c r="E97">
        <v>3.5059999999999998</v>
      </c>
      <c r="F97">
        <v>0.1173</v>
      </c>
      <c r="G97">
        <v>1.1507000000000001</v>
      </c>
      <c r="H97">
        <v>6.4187000000000003</v>
      </c>
      <c r="I97">
        <v>192472</v>
      </c>
      <c r="J97">
        <v>252743</v>
      </c>
      <c r="K97" s="2">
        <f t="shared" si="8"/>
        <v>0.17927306152336142</v>
      </c>
      <c r="L97" s="2">
        <f t="shared" si="13"/>
        <v>0.76153246578540257</v>
      </c>
      <c r="M97" s="3">
        <f t="shared" si="14"/>
        <v>9.8098891730605295</v>
      </c>
      <c r="N97" s="3">
        <f t="shared" si="15"/>
        <v>54.720375106564369</v>
      </c>
    </row>
    <row r="98" spans="1:14">
      <c r="A98">
        <v>48000</v>
      </c>
      <c r="B98">
        <v>60537</v>
      </c>
      <c r="C98" s="11">
        <f t="shared" si="11"/>
        <v>60.536999999999999</v>
      </c>
      <c r="D98">
        <v>0.1613</v>
      </c>
      <c r="E98">
        <v>3.5556999999999999</v>
      </c>
      <c r="F98">
        <v>0.1187</v>
      </c>
      <c r="G98">
        <v>1.1839999999999999</v>
      </c>
      <c r="H98">
        <v>6.4523000000000001</v>
      </c>
      <c r="I98">
        <v>194799</v>
      </c>
      <c r="J98">
        <v>256033</v>
      </c>
      <c r="K98" s="2">
        <f t="shared" ref="K98:K113" si="16">G98/H98</f>
        <v>0.18350045720130806</v>
      </c>
      <c r="L98" s="2">
        <f t="shared" si="13"/>
        <v>0.76083551729659848</v>
      </c>
      <c r="M98" s="3">
        <f t="shared" si="14"/>
        <v>9.9747262005054758</v>
      </c>
      <c r="N98" s="3">
        <f t="shared" si="15"/>
        <v>54.358045492839089</v>
      </c>
    </row>
    <row r="99" spans="1:14">
      <c r="A99">
        <v>48500</v>
      </c>
      <c r="B99">
        <v>61413</v>
      </c>
      <c r="C99" s="11">
        <f t="shared" si="11"/>
        <v>61.412999999999997</v>
      </c>
      <c r="D99">
        <v>0.16200000000000001</v>
      </c>
      <c r="E99">
        <v>3.5550000000000002</v>
      </c>
      <c r="F99">
        <v>0.11899999999999999</v>
      </c>
      <c r="G99">
        <v>1.0807</v>
      </c>
      <c r="H99">
        <v>6.6872999999999996</v>
      </c>
      <c r="I99">
        <v>197604</v>
      </c>
      <c r="J99">
        <v>259284</v>
      </c>
      <c r="K99" s="2">
        <f t="shared" si="16"/>
        <v>0.16160483304173584</v>
      </c>
      <c r="L99" s="2">
        <f t="shared" si="13"/>
        <v>0.76211412968019621</v>
      </c>
      <c r="M99" s="3">
        <f t="shared" si="14"/>
        <v>9.0815126050420165</v>
      </c>
      <c r="N99" s="3">
        <f t="shared" si="15"/>
        <v>56.195798319327729</v>
      </c>
    </row>
    <row r="100" spans="1:14">
      <c r="A100">
        <v>49000</v>
      </c>
      <c r="B100">
        <v>62076</v>
      </c>
      <c r="C100" s="11">
        <f t="shared" si="11"/>
        <v>62.076000000000001</v>
      </c>
      <c r="D100">
        <v>0.16900000000000001</v>
      </c>
      <c r="E100">
        <v>3.6097000000000001</v>
      </c>
      <c r="F100">
        <v>0.1197</v>
      </c>
      <c r="G100">
        <v>1.2927</v>
      </c>
      <c r="H100">
        <v>6.7309999999999999</v>
      </c>
      <c r="I100">
        <v>199671</v>
      </c>
      <c r="J100">
        <v>262220</v>
      </c>
      <c r="K100" s="2">
        <f t="shared" si="16"/>
        <v>0.19205170108453423</v>
      </c>
      <c r="L100" s="2">
        <f t="shared" si="13"/>
        <v>0.76146365647166503</v>
      </c>
      <c r="M100" s="3">
        <f t="shared" si="14"/>
        <v>10.799498746867167</v>
      </c>
      <c r="N100" s="3">
        <f t="shared" si="15"/>
        <v>56.232247284878859</v>
      </c>
    </row>
    <row r="101" spans="1:14">
      <c r="A101">
        <v>49500</v>
      </c>
      <c r="B101">
        <v>62697</v>
      </c>
      <c r="C101" s="11">
        <f t="shared" si="11"/>
        <v>62.697000000000003</v>
      </c>
      <c r="D101">
        <v>0.1673</v>
      </c>
      <c r="E101">
        <v>4.0707000000000004</v>
      </c>
      <c r="F101">
        <v>0.12130000000000001</v>
      </c>
      <c r="G101">
        <v>1.0229999999999999</v>
      </c>
      <c r="H101">
        <v>6.7857000000000003</v>
      </c>
      <c r="I101">
        <v>201469</v>
      </c>
      <c r="J101">
        <v>263964</v>
      </c>
      <c r="K101" s="2">
        <f t="shared" si="16"/>
        <v>0.1507582121225518</v>
      </c>
      <c r="L101" s="2">
        <f t="shared" si="13"/>
        <v>0.76324423027382526</v>
      </c>
      <c r="M101" s="3">
        <f t="shared" si="14"/>
        <v>8.4336356141797193</v>
      </c>
      <c r="N101" s="3">
        <f t="shared" si="15"/>
        <v>55.941467436108823</v>
      </c>
    </row>
    <row r="102" spans="1:14">
      <c r="A102">
        <v>50000</v>
      </c>
      <c r="B102">
        <v>63372</v>
      </c>
      <c r="C102" s="11">
        <f t="shared" si="11"/>
        <v>63.372</v>
      </c>
      <c r="D102">
        <v>0.1767</v>
      </c>
      <c r="E102">
        <v>4.1536999999999997</v>
      </c>
      <c r="F102">
        <v>0.1227</v>
      </c>
      <c r="G102">
        <v>1.1677</v>
      </c>
      <c r="H102">
        <v>6.8819999999999997</v>
      </c>
      <c r="I102">
        <v>203901</v>
      </c>
      <c r="J102">
        <v>266868</v>
      </c>
      <c r="K102" s="2">
        <f t="shared" si="16"/>
        <v>0.16967451322290031</v>
      </c>
      <c r="L102" s="2">
        <f t="shared" si="13"/>
        <v>0.76405189082242908</v>
      </c>
      <c r="M102" s="3">
        <f t="shared" si="14"/>
        <v>9.5167074164629177</v>
      </c>
      <c r="N102" s="3">
        <f t="shared" si="15"/>
        <v>56.088019559902193</v>
      </c>
    </row>
    <row r="103" spans="1:14">
      <c r="A103">
        <v>50500</v>
      </c>
      <c r="B103">
        <v>64163</v>
      </c>
      <c r="C103" s="11">
        <f t="shared" si="11"/>
        <v>64.162999999999997</v>
      </c>
      <c r="D103">
        <v>0.17169999999999999</v>
      </c>
      <c r="E103">
        <v>5.6586999999999996</v>
      </c>
      <c r="F103">
        <v>0.12570000000000001</v>
      </c>
      <c r="G103">
        <v>1.1093</v>
      </c>
      <c r="H103">
        <v>7.0663</v>
      </c>
      <c r="I103">
        <v>206324</v>
      </c>
      <c r="J103">
        <v>269477</v>
      </c>
      <c r="K103" s="2">
        <f t="shared" si="16"/>
        <v>0.1569845605196496</v>
      </c>
      <c r="L103" s="2">
        <f t="shared" si="13"/>
        <v>0.76564604771464728</v>
      </c>
      <c r="M103" s="3">
        <f t="shared" si="14"/>
        <v>8.8249801113762913</v>
      </c>
      <c r="N103" s="3">
        <f t="shared" si="15"/>
        <v>56.215592680986475</v>
      </c>
    </row>
    <row r="104" spans="1:14">
      <c r="A104">
        <v>51000</v>
      </c>
      <c r="B104">
        <v>64381</v>
      </c>
      <c r="C104" s="11">
        <f t="shared" si="11"/>
        <v>64.381</v>
      </c>
      <c r="D104">
        <v>0.17430000000000001</v>
      </c>
      <c r="E104">
        <v>5.6473000000000004</v>
      </c>
      <c r="F104">
        <v>0.12670000000000001</v>
      </c>
      <c r="G104">
        <v>1.1867000000000001</v>
      </c>
      <c r="H104">
        <v>7.3593000000000002</v>
      </c>
      <c r="I104">
        <v>207092</v>
      </c>
      <c r="J104">
        <v>272513</v>
      </c>
      <c r="K104" s="2">
        <f t="shared" si="16"/>
        <v>0.1612517494870436</v>
      </c>
      <c r="L104" s="2">
        <f t="shared" si="13"/>
        <v>0.7599343884511931</v>
      </c>
      <c r="M104" s="3">
        <f t="shared" si="14"/>
        <v>9.3662194159431724</v>
      </c>
      <c r="N104" s="3">
        <f t="shared" si="15"/>
        <v>58.084451460142063</v>
      </c>
    </row>
    <row r="105" spans="1:14">
      <c r="A105">
        <v>51500</v>
      </c>
      <c r="B105">
        <v>65225</v>
      </c>
      <c r="C105" s="11">
        <f t="shared" si="11"/>
        <v>65.224999999999994</v>
      </c>
      <c r="D105">
        <v>0.17899999999999999</v>
      </c>
      <c r="E105">
        <v>5.7416999999999998</v>
      </c>
      <c r="F105">
        <v>0.1293</v>
      </c>
      <c r="G105">
        <v>1.127</v>
      </c>
      <c r="H105">
        <v>7.5256999999999996</v>
      </c>
      <c r="I105">
        <v>209805</v>
      </c>
      <c r="J105">
        <v>274845</v>
      </c>
      <c r="K105" s="2">
        <f t="shared" si="16"/>
        <v>0.14975351130127432</v>
      </c>
      <c r="L105" s="2">
        <f t="shared" si="13"/>
        <v>0.7633575287889538</v>
      </c>
      <c r="M105" s="3">
        <f t="shared" si="14"/>
        <v>8.716163959783449</v>
      </c>
      <c r="N105" s="3">
        <f t="shared" si="15"/>
        <v>58.203402938901775</v>
      </c>
    </row>
    <row r="106" spans="1:14">
      <c r="A106">
        <v>52000</v>
      </c>
      <c r="B106">
        <v>65775</v>
      </c>
      <c r="C106" s="11">
        <f t="shared" si="11"/>
        <v>65.775000000000006</v>
      </c>
      <c r="D106">
        <v>0.17630000000000001</v>
      </c>
      <c r="E106">
        <v>5.8106999999999998</v>
      </c>
      <c r="F106">
        <v>0.12870000000000001</v>
      </c>
      <c r="G106">
        <v>0.997</v>
      </c>
      <c r="H106">
        <v>7.5816999999999997</v>
      </c>
      <c r="I106">
        <v>211177</v>
      </c>
      <c r="J106">
        <v>277225</v>
      </c>
      <c r="K106" s="2">
        <f t="shared" si="16"/>
        <v>0.13150085073268528</v>
      </c>
      <c r="L106" s="2">
        <f t="shared" si="13"/>
        <v>0.76175308864640634</v>
      </c>
      <c r="M106" s="3">
        <f t="shared" si="14"/>
        <v>7.7466977466977465</v>
      </c>
      <c r="N106" s="3">
        <f t="shared" si="15"/>
        <v>58.909867909867906</v>
      </c>
    </row>
    <row r="107" spans="1:14">
      <c r="A107">
        <v>52500</v>
      </c>
      <c r="B107">
        <v>66372</v>
      </c>
      <c r="C107" s="11">
        <f t="shared" si="11"/>
        <v>66.372</v>
      </c>
      <c r="D107">
        <v>0.185</v>
      </c>
      <c r="E107">
        <v>5.8926999999999996</v>
      </c>
      <c r="F107">
        <v>0.1293</v>
      </c>
      <c r="G107">
        <v>1.2813000000000001</v>
      </c>
      <c r="H107">
        <v>7.5640000000000001</v>
      </c>
      <c r="I107">
        <v>213057</v>
      </c>
      <c r="J107">
        <v>280064</v>
      </c>
      <c r="K107" s="2">
        <f t="shared" si="16"/>
        <v>0.16939450026441039</v>
      </c>
      <c r="L107" s="2">
        <f t="shared" si="13"/>
        <v>0.76074397280621575</v>
      </c>
      <c r="M107" s="3">
        <f t="shared" si="14"/>
        <v>9.9095127610208831</v>
      </c>
      <c r="N107" s="3">
        <f t="shared" si="15"/>
        <v>58.499613302397528</v>
      </c>
    </row>
    <row r="108" spans="1:14">
      <c r="A108">
        <v>53000</v>
      </c>
      <c r="B108">
        <v>66799</v>
      </c>
      <c r="C108" s="11">
        <f t="shared" si="11"/>
        <v>66.799000000000007</v>
      </c>
      <c r="D108">
        <v>0.1837</v>
      </c>
      <c r="E108">
        <v>5.8570000000000002</v>
      </c>
      <c r="F108">
        <v>0.13100000000000001</v>
      </c>
      <c r="G108">
        <v>1.1327</v>
      </c>
      <c r="H108">
        <v>7.9450000000000003</v>
      </c>
      <c r="I108">
        <v>214688</v>
      </c>
      <c r="J108">
        <v>282313</v>
      </c>
      <c r="K108" s="2">
        <f t="shared" si="16"/>
        <v>0.14256765261170548</v>
      </c>
      <c r="L108" s="2">
        <f t="shared" si="13"/>
        <v>0.76046090686578371</v>
      </c>
      <c r="M108" s="3">
        <f t="shared" si="14"/>
        <v>8.6465648854961827</v>
      </c>
      <c r="N108" s="3">
        <f t="shared" si="15"/>
        <v>60.648854961832058</v>
      </c>
    </row>
    <row r="109" spans="1:14">
      <c r="A109">
        <v>53500</v>
      </c>
      <c r="B109">
        <v>67752</v>
      </c>
      <c r="C109" s="11">
        <f t="shared" si="11"/>
        <v>67.751999999999995</v>
      </c>
      <c r="D109">
        <v>0.1867</v>
      </c>
      <c r="E109">
        <v>7.7012999999999998</v>
      </c>
      <c r="F109">
        <v>0.1323</v>
      </c>
      <c r="G109">
        <v>1.4053</v>
      </c>
      <c r="H109">
        <v>7.6646999999999998</v>
      </c>
      <c r="I109">
        <v>217729</v>
      </c>
      <c r="J109">
        <v>285188</v>
      </c>
      <c r="K109" s="2">
        <f t="shared" si="16"/>
        <v>0.18334703249964121</v>
      </c>
      <c r="L109" s="2">
        <f t="shared" si="13"/>
        <v>0.76345778924779439</v>
      </c>
      <c r="M109" s="3">
        <f t="shared" si="14"/>
        <v>10.622071050642479</v>
      </c>
      <c r="N109" s="3">
        <f t="shared" si="15"/>
        <v>57.934240362811792</v>
      </c>
    </row>
    <row r="110" spans="1:14">
      <c r="A110">
        <v>54000</v>
      </c>
      <c r="B110">
        <v>68257</v>
      </c>
      <c r="C110" s="11">
        <f t="shared" si="11"/>
        <v>68.257000000000005</v>
      </c>
      <c r="D110">
        <v>0.18529999999999999</v>
      </c>
      <c r="E110">
        <v>7.6962999999999999</v>
      </c>
      <c r="F110">
        <v>0.13400000000000001</v>
      </c>
      <c r="G110">
        <v>1.1839999999999999</v>
      </c>
      <c r="H110">
        <v>8.1797000000000004</v>
      </c>
      <c r="I110">
        <v>219455</v>
      </c>
      <c r="J110">
        <v>287903</v>
      </c>
      <c r="K110" s="2">
        <f t="shared" si="16"/>
        <v>0.14474858491142706</v>
      </c>
      <c r="L110" s="2">
        <f t="shared" si="13"/>
        <v>0.76225325891011908</v>
      </c>
      <c r="M110" s="3">
        <f t="shared" si="14"/>
        <v>8.8358208955223869</v>
      </c>
      <c r="N110" s="3">
        <f t="shared" si="15"/>
        <v>61.042537313432838</v>
      </c>
    </row>
    <row r="111" spans="1:14">
      <c r="A111">
        <v>54500</v>
      </c>
      <c r="B111">
        <v>68920</v>
      </c>
      <c r="C111" s="11">
        <f t="shared" si="11"/>
        <v>68.92</v>
      </c>
      <c r="D111">
        <v>0.19070000000000001</v>
      </c>
      <c r="E111">
        <v>8.0779999999999994</v>
      </c>
      <c r="F111">
        <v>0.13400000000000001</v>
      </c>
      <c r="G111">
        <v>1.1842999999999999</v>
      </c>
      <c r="H111">
        <v>8.2367000000000008</v>
      </c>
      <c r="I111">
        <v>221567</v>
      </c>
      <c r="J111">
        <v>290891</v>
      </c>
      <c r="K111" s="2">
        <f t="shared" si="16"/>
        <v>0.14378331127757474</v>
      </c>
      <c r="L111" s="2">
        <f t="shared" si="13"/>
        <v>0.76168392971937937</v>
      </c>
      <c r="M111" s="3">
        <f t="shared" si="14"/>
        <v>8.8380597014925364</v>
      </c>
      <c r="N111" s="3">
        <f t="shared" si="15"/>
        <v>61.467910447761199</v>
      </c>
    </row>
    <row r="112" spans="1:14">
      <c r="A112">
        <v>55000</v>
      </c>
      <c r="B112">
        <v>69372</v>
      </c>
      <c r="C112" s="11">
        <f t="shared" si="11"/>
        <v>69.372</v>
      </c>
      <c r="D112">
        <v>0.19</v>
      </c>
      <c r="E112">
        <v>11.27</v>
      </c>
      <c r="F112">
        <v>0.13469999999999999</v>
      </c>
      <c r="G112">
        <v>1.2306999999999999</v>
      </c>
      <c r="H112">
        <v>8.5280000000000005</v>
      </c>
      <c r="I112">
        <v>223060</v>
      </c>
      <c r="J112">
        <v>293313</v>
      </c>
      <c r="K112" s="2">
        <f t="shared" si="16"/>
        <v>0.14431285178236397</v>
      </c>
      <c r="L112" s="2">
        <f t="shared" si="13"/>
        <v>0.76048453358698731</v>
      </c>
      <c r="M112" s="3">
        <f t="shared" si="14"/>
        <v>9.1365998515219005</v>
      </c>
      <c r="N112" s="3">
        <f t="shared" si="15"/>
        <v>63.311061618411294</v>
      </c>
    </row>
    <row r="113" spans="1:14">
      <c r="A113">
        <v>55500</v>
      </c>
      <c r="B113">
        <v>70271</v>
      </c>
      <c r="C113" s="11">
        <f t="shared" si="11"/>
        <v>70.271000000000001</v>
      </c>
      <c r="D113">
        <v>0.19470000000000001</v>
      </c>
      <c r="E113">
        <v>14.5213</v>
      </c>
      <c r="F113">
        <v>0.13569999999999999</v>
      </c>
      <c r="G113">
        <v>1.3347</v>
      </c>
      <c r="H113">
        <v>8.4992999999999999</v>
      </c>
      <c r="I113">
        <v>225901</v>
      </c>
      <c r="J113">
        <v>296035</v>
      </c>
      <c r="K113" s="2">
        <f t="shared" si="16"/>
        <v>0.15703646182626804</v>
      </c>
      <c r="L113" s="2">
        <f t="shared" si="13"/>
        <v>0.7630888239566268</v>
      </c>
      <c r="M113" s="3">
        <f t="shared" si="14"/>
        <v>9.835666912306559</v>
      </c>
      <c r="N113" s="3">
        <f t="shared" si="15"/>
        <v>62.633014001473846</v>
      </c>
    </row>
    <row r="114" spans="1:14">
      <c r="M114" s="3">
        <f>AVERAGE(M2:M113)</f>
        <v>7.8951573875692187</v>
      </c>
      <c r="N114" s="3">
        <f>AVERAGE(N2:N113)</f>
        <v>34.449414218177999</v>
      </c>
    </row>
    <row r="116" spans="1:14">
      <c r="M116">
        <f>_xlfn.STDEV.S(M2:M114)</f>
        <v>1.2847311313430463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0"/>
  <sheetViews>
    <sheetView topLeftCell="L1" zoomScaleNormal="100" workbookViewId="0">
      <selection activeCell="Q14" sqref="Q14"/>
    </sheetView>
  </sheetViews>
  <sheetFormatPr defaultRowHeight="14.4"/>
  <cols>
    <col min="11" max="11" width="15" style="2" customWidth="1"/>
    <col min="12" max="12" width="14.5546875" style="2" customWidth="1"/>
    <col min="13" max="13" width="15" customWidth="1"/>
    <col min="14" max="14" width="14.6640625" customWidth="1"/>
  </cols>
  <sheetData>
    <row r="1" spans="1:14">
      <c r="A1" t="s">
        <v>0</v>
      </c>
      <c r="B1" t="s">
        <v>6</v>
      </c>
      <c r="D1" t="s">
        <v>1</v>
      </c>
      <c r="E1" t="s">
        <v>3</v>
      </c>
      <c r="F1" t="s">
        <v>37</v>
      </c>
      <c r="G1" t="s">
        <v>39</v>
      </c>
      <c r="H1" t="s">
        <v>38</v>
      </c>
      <c r="I1" t="s">
        <v>7</v>
      </c>
      <c r="J1" t="s">
        <v>8</v>
      </c>
      <c r="K1" s="2" t="s">
        <v>9</v>
      </c>
      <c r="L1" s="2" t="s">
        <v>10</v>
      </c>
      <c r="M1" t="s">
        <v>11</v>
      </c>
      <c r="N1" t="s">
        <v>12</v>
      </c>
    </row>
    <row r="2" spans="1:14">
      <c r="A2">
        <v>0</v>
      </c>
      <c r="B2">
        <v>0</v>
      </c>
      <c r="C2" s="11">
        <f>B2/1000</f>
        <v>0</v>
      </c>
      <c r="D2">
        <v>2.1700000000000001E-2</v>
      </c>
      <c r="E2">
        <v>7.7000000000000002E-3</v>
      </c>
      <c r="F2">
        <v>2.2700000000000001E-2</v>
      </c>
      <c r="G2">
        <v>3.7000000000000002E-3</v>
      </c>
      <c r="H2">
        <v>1.2999999999999999E-3</v>
      </c>
      <c r="I2">
        <v>1</v>
      </c>
      <c r="J2">
        <v>1</v>
      </c>
      <c r="K2" s="2">
        <f t="shared" ref="K2:K58" si="0">G2/H2</f>
        <v>2.8461538461538463</v>
      </c>
      <c r="L2" s="2">
        <f>I2/J2</f>
        <v>1</v>
      </c>
      <c r="M2" s="3">
        <f t="shared" ref="M2:M58" si="1">G2/F2</f>
        <v>0.16299559471365638</v>
      </c>
      <c r="N2" s="3">
        <f t="shared" ref="N2:N58" si="2">H2/F2</f>
        <v>5.7268722466960346E-2</v>
      </c>
    </row>
    <row r="3" spans="1:14">
      <c r="A3">
        <v>500</v>
      </c>
      <c r="B3">
        <v>521</v>
      </c>
      <c r="C3" s="11">
        <f t="shared" ref="C3:C58" si="3">B3/1000</f>
        <v>0.52100000000000002</v>
      </c>
      <c r="D3">
        <v>2.07E-2</v>
      </c>
      <c r="E3">
        <v>0.151</v>
      </c>
      <c r="F3">
        <v>3.2300000000000002E-2</v>
      </c>
      <c r="G3">
        <v>7.5999999999999998E-2</v>
      </c>
      <c r="H3">
        <v>7.5999999999999998E-2</v>
      </c>
      <c r="I3">
        <v>1782</v>
      </c>
      <c r="J3">
        <v>2045</v>
      </c>
      <c r="K3" s="2">
        <f t="shared" si="0"/>
        <v>1</v>
      </c>
      <c r="L3" s="2">
        <f t="shared" ref="L3:L58" si="4">I3/J3</f>
        <v>0.87139364303178479</v>
      </c>
      <c r="M3" s="3">
        <f t="shared" si="1"/>
        <v>2.3529411764705879</v>
      </c>
      <c r="N3" s="3">
        <f t="shared" si="2"/>
        <v>2.3529411764705879</v>
      </c>
    </row>
    <row r="4" spans="1:14">
      <c r="A4">
        <v>1000</v>
      </c>
      <c r="B4">
        <v>1057</v>
      </c>
      <c r="C4" s="11">
        <f t="shared" si="3"/>
        <v>1.0569999999999999</v>
      </c>
      <c r="D4">
        <v>1.03E-2</v>
      </c>
      <c r="E4">
        <v>8.2699999999999996E-2</v>
      </c>
      <c r="F4">
        <v>2.47E-2</v>
      </c>
      <c r="G4">
        <v>3.6700000000000003E-2</v>
      </c>
      <c r="H4">
        <v>4.6699999999999998E-2</v>
      </c>
      <c r="I4">
        <v>3597</v>
      </c>
      <c r="J4">
        <v>4069</v>
      </c>
      <c r="K4" s="2">
        <f t="shared" si="0"/>
        <v>0.78586723768736622</v>
      </c>
      <c r="L4" s="2">
        <f t="shared" si="4"/>
        <v>0.88400098304251662</v>
      </c>
      <c r="M4" s="3">
        <f t="shared" si="1"/>
        <v>1.4858299595141702</v>
      </c>
      <c r="N4" s="3">
        <f t="shared" si="2"/>
        <v>1.8906882591093117</v>
      </c>
    </row>
    <row r="5" spans="1:14">
      <c r="A5">
        <v>1500</v>
      </c>
      <c r="B5">
        <v>1585</v>
      </c>
      <c r="C5" s="11">
        <f t="shared" si="3"/>
        <v>1.585</v>
      </c>
      <c r="D5">
        <v>8.6999999999999994E-3</v>
      </c>
      <c r="E5">
        <v>0.11700000000000001</v>
      </c>
      <c r="F5">
        <v>2.87E-2</v>
      </c>
      <c r="G5">
        <v>3.1300000000000001E-2</v>
      </c>
      <c r="H5">
        <v>4.2000000000000003E-2</v>
      </c>
      <c r="I5">
        <v>5415</v>
      </c>
      <c r="J5">
        <v>6167</v>
      </c>
      <c r="K5" s="2">
        <f t="shared" si="0"/>
        <v>0.74523809523809526</v>
      </c>
      <c r="L5" s="2">
        <f t="shared" si="4"/>
        <v>0.87806064537052053</v>
      </c>
      <c r="M5" s="3">
        <f t="shared" si="1"/>
        <v>1.0905923344947737</v>
      </c>
      <c r="N5" s="3">
        <f t="shared" si="2"/>
        <v>1.4634146341463417</v>
      </c>
    </row>
    <row r="6" spans="1:14">
      <c r="A6">
        <v>2000</v>
      </c>
      <c r="B6">
        <v>2117</v>
      </c>
      <c r="C6" s="11">
        <f t="shared" si="3"/>
        <v>2.117</v>
      </c>
      <c r="D6">
        <v>1.0999999999999999E-2</v>
      </c>
      <c r="E6">
        <v>0.13700000000000001</v>
      </c>
      <c r="F6">
        <v>1.6299999999999999E-2</v>
      </c>
      <c r="G6">
        <v>4.6699999999999998E-2</v>
      </c>
      <c r="H6">
        <v>4.7E-2</v>
      </c>
      <c r="I6">
        <v>7227</v>
      </c>
      <c r="J6">
        <v>8184</v>
      </c>
      <c r="K6" s="2">
        <f t="shared" si="0"/>
        <v>0.99361702127659568</v>
      </c>
      <c r="L6" s="2">
        <f t="shared" si="4"/>
        <v>0.88306451612903225</v>
      </c>
      <c r="M6" s="3">
        <f t="shared" si="1"/>
        <v>2.8650306748466261</v>
      </c>
      <c r="N6" s="3">
        <f t="shared" si="2"/>
        <v>2.8834355828220861</v>
      </c>
    </row>
    <row r="7" spans="1:14">
      <c r="A7">
        <v>2500</v>
      </c>
      <c r="B7">
        <v>2637</v>
      </c>
      <c r="C7" s="11">
        <f t="shared" si="3"/>
        <v>2.637</v>
      </c>
      <c r="D7">
        <v>1.2E-2</v>
      </c>
      <c r="E7">
        <v>0.17130000000000001</v>
      </c>
      <c r="F7">
        <v>1.6E-2</v>
      </c>
      <c r="G7">
        <v>7.3700000000000002E-2</v>
      </c>
      <c r="H7">
        <v>7.3300000000000004E-2</v>
      </c>
      <c r="I7">
        <v>8974</v>
      </c>
      <c r="J7">
        <v>10153</v>
      </c>
      <c r="K7" s="2">
        <f t="shared" si="0"/>
        <v>1.005457025920873</v>
      </c>
      <c r="L7" s="2">
        <f t="shared" si="4"/>
        <v>0.8838766866935881</v>
      </c>
      <c r="M7" s="3">
        <f t="shared" si="1"/>
        <v>4.6062500000000002</v>
      </c>
      <c r="N7" s="3">
        <f t="shared" si="2"/>
        <v>4.5812499999999998</v>
      </c>
    </row>
    <row r="8" spans="1:14">
      <c r="A8">
        <v>3000</v>
      </c>
      <c r="B8">
        <v>3162</v>
      </c>
      <c r="C8" s="11">
        <f t="shared" si="3"/>
        <v>3.1619999999999999</v>
      </c>
      <c r="D8">
        <v>1.17E-2</v>
      </c>
      <c r="E8">
        <v>0.3</v>
      </c>
      <c r="F8">
        <v>1.0999999999999999E-2</v>
      </c>
      <c r="G8">
        <v>7.8E-2</v>
      </c>
      <c r="H8">
        <v>9.1300000000000006E-2</v>
      </c>
      <c r="I8">
        <v>10794</v>
      </c>
      <c r="J8">
        <v>12267</v>
      </c>
      <c r="K8" s="2">
        <f t="shared" si="0"/>
        <v>0.85432639649507114</v>
      </c>
      <c r="L8" s="2">
        <f t="shared" si="4"/>
        <v>0.87992174125703104</v>
      </c>
      <c r="M8" s="3">
        <f t="shared" si="1"/>
        <v>7.0909090909090917</v>
      </c>
      <c r="N8" s="3">
        <f t="shared" si="2"/>
        <v>8.3000000000000007</v>
      </c>
    </row>
    <row r="9" spans="1:14">
      <c r="A9">
        <v>3500</v>
      </c>
      <c r="B9">
        <v>3643</v>
      </c>
      <c r="C9" s="11">
        <f t="shared" si="3"/>
        <v>3.6429999999999998</v>
      </c>
      <c r="D9">
        <v>1.47E-2</v>
      </c>
      <c r="E9">
        <v>0.36630000000000001</v>
      </c>
      <c r="F9">
        <v>1.3299999999999999E-2</v>
      </c>
      <c r="G9">
        <v>7.8700000000000006E-2</v>
      </c>
      <c r="H9">
        <v>9.0999999999999998E-2</v>
      </c>
      <c r="I9">
        <v>12368</v>
      </c>
      <c r="J9">
        <v>14077</v>
      </c>
      <c r="K9" s="2">
        <f t="shared" si="0"/>
        <v>0.86483516483516487</v>
      </c>
      <c r="L9" s="2">
        <f t="shared" si="4"/>
        <v>0.87859629182354193</v>
      </c>
      <c r="M9" s="3">
        <f t="shared" si="1"/>
        <v>5.9172932330827077</v>
      </c>
      <c r="N9" s="3">
        <f t="shared" si="2"/>
        <v>6.8421052631578947</v>
      </c>
    </row>
    <row r="10" spans="1:14">
      <c r="A10">
        <v>4000</v>
      </c>
      <c r="B10">
        <v>4204</v>
      </c>
      <c r="C10" s="11">
        <f t="shared" si="3"/>
        <v>4.2039999999999997</v>
      </c>
      <c r="D10">
        <v>1.5699999999999999E-2</v>
      </c>
      <c r="E10">
        <v>0.40100000000000002</v>
      </c>
      <c r="F10">
        <v>1.43E-2</v>
      </c>
      <c r="G10">
        <v>8.8999999999999996E-2</v>
      </c>
      <c r="H10">
        <v>0.11269999999999999</v>
      </c>
      <c r="I10">
        <v>14276</v>
      </c>
      <c r="J10">
        <v>16154</v>
      </c>
      <c r="K10" s="2">
        <f t="shared" si="0"/>
        <v>0.78970718722271516</v>
      </c>
      <c r="L10" s="2">
        <f t="shared" si="4"/>
        <v>0.88374396434319669</v>
      </c>
      <c r="M10" s="3">
        <f t="shared" si="1"/>
        <v>6.2237762237762233</v>
      </c>
      <c r="N10" s="3">
        <f t="shared" si="2"/>
        <v>7.8811188811188808</v>
      </c>
    </row>
    <row r="11" spans="1:14">
      <c r="A11">
        <v>4500</v>
      </c>
      <c r="B11">
        <v>4733</v>
      </c>
      <c r="C11" s="11">
        <f t="shared" si="3"/>
        <v>4.7329999999999997</v>
      </c>
      <c r="D11">
        <v>0.02</v>
      </c>
      <c r="E11">
        <v>0.28499999999999998</v>
      </c>
      <c r="F11">
        <v>1.9699999999999999E-2</v>
      </c>
      <c r="G11">
        <v>0.1057</v>
      </c>
      <c r="H11">
        <v>0.13</v>
      </c>
      <c r="I11">
        <v>16111</v>
      </c>
      <c r="J11">
        <v>18303</v>
      </c>
      <c r="K11" s="2">
        <f t="shared" si="0"/>
        <v>0.81307692307692303</v>
      </c>
      <c r="L11" s="2">
        <f t="shared" si="4"/>
        <v>0.88023821231492105</v>
      </c>
      <c r="M11" s="3">
        <f t="shared" si="1"/>
        <v>5.3654822335025383</v>
      </c>
      <c r="N11" s="3">
        <f t="shared" si="2"/>
        <v>6.5989847715736047</v>
      </c>
    </row>
    <row r="12" spans="1:14">
      <c r="A12">
        <v>5000</v>
      </c>
      <c r="B12">
        <v>5254</v>
      </c>
      <c r="C12" s="11">
        <f t="shared" si="3"/>
        <v>5.2539999999999996</v>
      </c>
      <c r="D12">
        <v>1.9699999999999999E-2</v>
      </c>
      <c r="E12">
        <v>0.48899999999999999</v>
      </c>
      <c r="F12">
        <v>1.83E-2</v>
      </c>
      <c r="G12">
        <v>0.1123</v>
      </c>
      <c r="H12">
        <v>0.151</v>
      </c>
      <c r="I12">
        <v>17849</v>
      </c>
      <c r="J12">
        <v>20256</v>
      </c>
      <c r="K12" s="2">
        <f t="shared" si="0"/>
        <v>0.74370860927152316</v>
      </c>
      <c r="L12" s="2">
        <f t="shared" si="4"/>
        <v>0.88117101105845186</v>
      </c>
      <c r="M12" s="3">
        <f t="shared" si="1"/>
        <v>6.136612021857923</v>
      </c>
      <c r="N12" s="3">
        <f t="shared" si="2"/>
        <v>8.2513661202185791</v>
      </c>
    </row>
    <row r="13" spans="1:14">
      <c r="A13">
        <v>5500</v>
      </c>
      <c r="B13">
        <v>5772</v>
      </c>
      <c r="C13" s="11">
        <f t="shared" si="3"/>
        <v>5.7720000000000002</v>
      </c>
      <c r="D13">
        <v>2.0299999999999999E-2</v>
      </c>
      <c r="E13">
        <v>0.3453</v>
      </c>
      <c r="F13">
        <v>1.9E-2</v>
      </c>
      <c r="G13">
        <v>0.127</v>
      </c>
      <c r="H13">
        <v>0.17399999999999999</v>
      </c>
      <c r="I13">
        <v>19660</v>
      </c>
      <c r="J13">
        <v>22254</v>
      </c>
      <c r="K13" s="2">
        <f t="shared" si="0"/>
        <v>0.72988505747126442</v>
      </c>
      <c r="L13" s="2">
        <f t="shared" si="4"/>
        <v>0.88343668553967825</v>
      </c>
      <c r="M13" s="3">
        <f t="shared" si="1"/>
        <v>6.6842105263157894</v>
      </c>
      <c r="N13" s="3">
        <f t="shared" si="2"/>
        <v>9.1578947368421044</v>
      </c>
    </row>
    <row r="14" spans="1:14">
      <c r="A14">
        <v>6000</v>
      </c>
      <c r="B14">
        <v>6316</v>
      </c>
      <c r="C14" s="11">
        <f t="shared" si="3"/>
        <v>6.3159999999999998</v>
      </c>
      <c r="D14">
        <v>2.2700000000000001E-2</v>
      </c>
      <c r="E14">
        <v>0.32400000000000001</v>
      </c>
      <c r="F14">
        <v>1.9E-2</v>
      </c>
      <c r="G14">
        <v>0.14169999999999999</v>
      </c>
      <c r="H14">
        <v>0.1797</v>
      </c>
      <c r="I14">
        <v>21476</v>
      </c>
      <c r="J14">
        <v>24259</v>
      </c>
      <c r="K14" s="2">
        <f t="shared" si="0"/>
        <v>0.78853644963828595</v>
      </c>
      <c r="L14" s="2">
        <f t="shared" si="4"/>
        <v>0.88527969001195428</v>
      </c>
      <c r="M14" s="3">
        <f t="shared" si="1"/>
        <v>7.4578947368421051</v>
      </c>
      <c r="N14" s="3">
        <f t="shared" si="2"/>
        <v>9.4578947368421051</v>
      </c>
    </row>
    <row r="15" spans="1:14">
      <c r="A15">
        <v>6500</v>
      </c>
      <c r="B15">
        <v>6821</v>
      </c>
      <c r="C15" s="11">
        <f t="shared" si="3"/>
        <v>6.8209999999999997</v>
      </c>
      <c r="D15">
        <v>2.3699999999999999E-2</v>
      </c>
      <c r="E15">
        <v>0.43769999999999998</v>
      </c>
      <c r="F15">
        <v>0.02</v>
      </c>
      <c r="G15">
        <v>0.14269999999999999</v>
      </c>
      <c r="H15">
        <v>0.2087</v>
      </c>
      <c r="I15">
        <v>23264</v>
      </c>
      <c r="J15">
        <v>26519</v>
      </c>
      <c r="K15" s="2">
        <f t="shared" si="0"/>
        <v>0.68375658840440823</v>
      </c>
      <c r="L15" s="2">
        <f t="shared" si="4"/>
        <v>0.87725781515140089</v>
      </c>
      <c r="M15" s="3">
        <f t="shared" si="1"/>
        <v>7.1349999999999998</v>
      </c>
      <c r="N15" s="3">
        <f t="shared" si="2"/>
        <v>10.435</v>
      </c>
    </row>
    <row r="16" spans="1:14">
      <c r="A16">
        <v>7000</v>
      </c>
      <c r="B16">
        <v>7337</v>
      </c>
      <c r="C16" s="11">
        <f t="shared" si="3"/>
        <v>7.3369999999999997</v>
      </c>
      <c r="D16">
        <v>2.5700000000000001E-2</v>
      </c>
      <c r="E16">
        <v>0.41699999999999998</v>
      </c>
      <c r="F16">
        <v>2.07E-2</v>
      </c>
      <c r="G16">
        <v>0.1797</v>
      </c>
      <c r="H16">
        <v>0.22070000000000001</v>
      </c>
      <c r="I16">
        <v>24952</v>
      </c>
      <c r="J16">
        <v>28143</v>
      </c>
      <c r="K16" s="2">
        <f t="shared" si="0"/>
        <v>0.81422745808790209</v>
      </c>
      <c r="L16" s="2">
        <f t="shared" si="4"/>
        <v>0.8866147887574175</v>
      </c>
      <c r="M16" s="3">
        <f t="shared" si="1"/>
        <v>8.6811594202898554</v>
      </c>
      <c r="N16" s="3">
        <f t="shared" si="2"/>
        <v>10.661835748792271</v>
      </c>
    </row>
    <row r="17" spans="1:14">
      <c r="A17">
        <v>7500</v>
      </c>
      <c r="B17">
        <v>7863</v>
      </c>
      <c r="C17" s="11">
        <f t="shared" si="3"/>
        <v>7.8630000000000004</v>
      </c>
      <c r="D17">
        <v>0.03</v>
      </c>
      <c r="E17">
        <v>0.42970000000000003</v>
      </c>
      <c r="F17">
        <v>2.7E-2</v>
      </c>
      <c r="G17">
        <v>0.15029999999999999</v>
      </c>
      <c r="H17">
        <v>0.1983</v>
      </c>
      <c r="I17">
        <v>26855</v>
      </c>
      <c r="J17">
        <v>30426</v>
      </c>
      <c r="K17" s="2">
        <f t="shared" si="0"/>
        <v>0.75794251134644475</v>
      </c>
      <c r="L17" s="2">
        <f t="shared" si="4"/>
        <v>0.88263327417340431</v>
      </c>
      <c r="M17" s="3">
        <f t="shared" si="1"/>
        <v>5.5666666666666664</v>
      </c>
      <c r="N17" s="3">
        <f t="shared" si="2"/>
        <v>7.344444444444445</v>
      </c>
    </row>
    <row r="18" spans="1:14">
      <c r="A18">
        <v>8000</v>
      </c>
      <c r="B18">
        <v>8422</v>
      </c>
      <c r="C18" s="11">
        <f t="shared" si="3"/>
        <v>8.4220000000000006</v>
      </c>
      <c r="D18">
        <v>3.5700000000000003E-2</v>
      </c>
      <c r="E18">
        <v>0.44400000000000001</v>
      </c>
      <c r="F18">
        <v>2.9700000000000001E-2</v>
      </c>
      <c r="G18">
        <v>0.15870000000000001</v>
      </c>
      <c r="H18">
        <v>0.20830000000000001</v>
      </c>
      <c r="I18">
        <v>28786</v>
      </c>
      <c r="J18">
        <v>32510</v>
      </c>
      <c r="K18" s="2">
        <f t="shared" si="0"/>
        <v>0.76188190110417664</v>
      </c>
      <c r="L18" s="2">
        <f t="shared" si="4"/>
        <v>0.88545063057520768</v>
      </c>
      <c r="M18" s="3">
        <f t="shared" si="1"/>
        <v>5.3434343434343434</v>
      </c>
      <c r="N18" s="3">
        <f t="shared" si="2"/>
        <v>7.0134680134680139</v>
      </c>
    </row>
    <row r="19" spans="1:14">
      <c r="A19">
        <v>8500</v>
      </c>
      <c r="B19">
        <v>8914</v>
      </c>
      <c r="C19" s="11">
        <f t="shared" si="3"/>
        <v>8.9139999999999997</v>
      </c>
      <c r="D19">
        <v>3.2000000000000001E-2</v>
      </c>
      <c r="E19">
        <v>0.46700000000000003</v>
      </c>
      <c r="F19">
        <v>2.9700000000000001E-2</v>
      </c>
      <c r="G19">
        <v>0.185</v>
      </c>
      <c r="H19">
        <v>0.27300000000000002</v>
      </c>
      <c r="I19">
        <v>30339</v>
      </c>
      <c r="J19">
        <v>34325</v>
      </c>
      <c r="K19" s="2">
        <f t="shared" si="0"/>
        <v>0.67765567765567758</v>
      </c>
      <c r="L19" s="2">
        <f t="shared" si="4"/>
        <v>0.88387472687545521</v>
      </c>
      <c r="M19" s="3">
        <f t="shared" si="1"/>
        <v>6.2289562289562284</v>
      </c>
      <c r="N19" s="3">
        <f t="shared" si="2"/>
        <v>9.191919191919192</v>
      </c>
    </row>
    <row r="20" spans="1:14">
      <c r="A20">
        <v>9000</v>
      </c>
      <c r="B20">
        <v>9457</v>
      </c>
      <c r="C20" s="11">
        <f t="shared" si="3"/>
        <v>9.4570000000000007</v>
      </c>
      <c r="D20">
        <v>4.0300000000000002E-2</v>
      </c>
      <c r="E20">
        <v>0.50329999999999997</v>
      </c>
      <c r="F20">
        <v>3.1E-2</v>
      </c>
      <c r="G20">
        <v>0.21629999999999999</v>
      </c>
      <c r="H20">
        <v>0.2873</v>
      </c>
      <c r="I20">
        <v>32133</v>
      </c>
      <c r="J20">
        <v>36436</v>
      </c>
      <c r="K20" s="2">
        <f t="shared" si="0"/>
        <v>0.75287156282631396</v>
      </c>
      <c r="L20" s="2">
        <f t="shared" si="4"/>
        <v>0.8819025139971457</v>
      </c>
      <c r="M20" s="3">
        <f t="shared" si="1"/>
        <v>6.9774193548387098</v>
      </c>
      <c r="N20" s="3">
        <f t="shared" si="2"/>
        <v>9.2677419354838708</v>
      </c>
    </row>
    <row r="21" spans="1:14">
      <c r="A21">
        <v>9500</v>
      </c>
      <c r="B21">
        <v>9982</v>
      </c>
      <c r="C21" s="11">
        <f t="shared" si="3"/>
        <v>9.9819999999999993</v>
      </c>
      <c r="D21">
        <v>3.8300000000000001E-2</v>
      </c>
      <c r="E21">
        <v>0.63829999999999998</v>
      </c>
      <c r="F21">
        <v>2.87E-2</v>
      </c>
      <c r="G21">
        <v>0.20369999999999999</v>
      </c>
      <c r="H21">
        <v>0.32569999999999999</v>
      </c>
      <c r="I21">
        <v>33943</v>
      </c>
      <c r="J21">
        <v>38333</v>
      </c>
      <c r="K21" s="2">
        <f t="shared" si="0"/>
        <v>0.62542216763893155</v>
      </c>
      <c r="L21" s="2">
        <f t="shared" si="4"/>
        <v>0.88547726501969581</v>
      </c>
      <c r="M21" s="3">
        <f t="shared" si="1"/>
        <v>7.0975609756097562</v>
      </c>
      <c r="N21" s="3">
        <f t="shared" si="2"/>
        <v>11.348432055749129</v>
      </c>
    </row>
    <row r="22" spans="1:14">
      <c r="A22">
        <v>10000</v>
      </c>
      <c r="B22">
        <v>10485</v>
      </c>
      <c r="C22" s="11">
        <f t="shared" si="3"/>
        <v>10.484999999999999</v>
      </c>
      <c r="D22">
        <v>4.1000000000000002E-2</v>
      </c>
      <c r="E22">
        <v>0.66</v>
      </c>
      <c r="F22">
        <v>3.2000000000000001E-2</v>
      </c>
      <c r="G22">
        <v>0.20699999999999999</v>
      </c>
      <c r="H22">
        <v>0.31669999999999998</v>
      </c>
      <c r="I22">
        <v>35713</v>
      </c>
      <c r="J22">
        <v>40413</v>
      </c>
      <c r="K22" s="2">
        <f t="shared" si="0"/>
        <v>0.6536154089043259</v>
      </c>
      <c r="L22" s="2">
        <f t="shared" si="4"/>
        <v>0.88370078934996166</v>
      </c>
      <c r="M22" s="3">
        <f t="shared" si="1"/>
        <v>6.4687499999999991</v>
      </c>
      <c r="N22" s="3">
        <f t="shared" si="2"/>
        <v>9.8968749999999996</v>
      </c>
    </row>
    <row r="23" spans="1:14">
      <c r="A23">
        <v>10500</v>
      </c>
      <c r="B23">
        <v>11023</v>
      </c>
      <c r="C23" s="11">
        <f t="shared" si="3"/>
        <v>11.023</v>
      </c>
      <c r="D23">
        <v>4.53E-2</v>
      </c>
      <c r="E23">
        <v>0.55600000000000005</v>
      </c>
      <c r="F23">
        <v>3.8300000000000001E-2</v>
      </c>
      <c r="G23">
        <v>0.24629999999999999</v>
      </c>
      <c r="H23">
        <v>0.33029999999999998</v>
      </c>
      <c r="I23">
        <v>37560</v>
      </c>
      <c r="J23">
        <v>42479</v>
      </c>
      <c r="K23" s="2">
        <f t="shared" si="0"/>
        <v>0.74568574023614898</v>
      </c>
      <c r="L23" s="2">
        <f t="shared" si="4"/>
        <v>0.8842016054991878</v>
      </c>
      <c r="M23" s="3">
        <f t="shared" si="1"/>
        <v>6.4308093994778064</v>
      </c>
      <c r="N23" s="3">
        <f t="shared" si="2"/>
        <v>8.6240208877284594</v>
      </c>
    </row>
    <row r="24" spans="1:14">
      <c r="A24">
        <v>11000</v>
      </c>
      <c r="B24">
        <v>11521</v>
      </c>
      <c r="C24" s="11">
        <f t="shared" si="3"/>
        <v>11.521000000000001</v>
      </c>
      <c r="D24">
        <v>4.7699999999999999E-2</v>
      </c>
      <c r="E24">
        <v>0.67130000000000001</v>
      </c>
      <c r="F24">
        <v>3.7699999999999997E-2</v>
      </c>
      <c r="G24">
        <v>0.25</v>
      </c>
      <c r="H24">
        <v>0.30070000000000002</v>
      </c>
      <c r="I24">
        <v>39254</v>
      </c>
      <c r="J24">
        <v>44475</v>
      </c>
      <c r="K24" s="2">
        <f t="shared" si="0"/>
        <v>0.83139341536415023</v>
      </c>
      <c r="L24" s="2">
        <f t="shared" si="4"/>
        <v>0.88260820685778529</v>
      </c>
      <c r="M24" s="3">
        <f t="shared" si="1"/>
        <v>6.6312997347480112</v>
      </c>
      <c r="N24" s="3">
        <f t="shared" si="2"/>
        <v>7.976127320954908</v>
      </c>
    </row>
    <row r="25" spans="1:14">
      <c r="A25">
        <v>11500</v>
      </c>
      <c r="B25">
        <v>12151</v>
      </c>
      <c r="C25" s="11">
        <f t="shared" si="3"/>
        <v>12.151</v>
      </c>
      <c r="D25">
        <v>5.3999999999999999E-2</v>
      </c>
      <c r="E25">
        <v>0.68069999999999997</v>
      </c>
      <c r="F25">
        <v>4.2000000000000003E-2</v>
      </c>
      <c r="G25">
        <v>0.24229999999999999</v>
      </c>
      <c r="H25">
        <v>0.39100000000000001</v>
      </c>
      <c r="I25">
        <v>41308</v>
      </c>
      <c r="J25">
        <v>46825</v>
      </c>
      <c r="K25" s="2">
        <f t="shared" si="0"/>
        <v>0.619693094629156</v>
      </c>
      <c r="L25" s="2">
        <f t="shared" si="4"/>
        <v>0.88217832354511483</v>
      </c>
      <c r="M25" s="3">
        <f t="shared" si="1"/>
        <v>5.7690476190476181</v>
      </c>
      <c r="N25" s="3">
        <f t="shared" si="2"/>
        <v>9.3095238095238084</v>
      </c>
    </row>
    <row r="26" spans="1:14">
      <c r="A26">
        <v>12000</v>
      </c>
      <c r="B26">
        <v>12609</v>
      </c>
      <c r="C26" s="11">
        <f t="shared" si="3"/>
        <v>12.609</v>
      </c>
      <c r="D26">
        <v>5.1299999999999998E-2</v>
      </c>
      <c r="E26">
        <v>0.6583</v>
      </c>
      <c r="F26">
        <v>4.2700000000000002E-2</v>
      </c>
      <c r="G26">
        <v>0.28199999999999997</v>
      </c>
      <c r="H26">
        <v>0.35470000000000002</v>
      </c>
      <c r="I26">
        <v>43058</v>
      </c>
      <c r="J26">
        <v>48686</v>
      </c>
      <c r="K26" s="2">
        <f t="shared" si="0"/>
        <v>0.79503806033267543</v>
      </c>
      <c r="L26" s="2">
        <f t="shared" si="4"/>
        <v>0.88440208684221333</v>
      </c>
      <c r="M26" s="3">
        <f t="shared" si="1"/>
        <v>6.6042154566744724</v>
      </c>
      <c r="N26" s="3">
        <f t="shared" si="2"/>
        <v>8.3067915690866503</v>
      </c>
    </row>
    <row r="27" spans="1:14">
      <c r="A27">
        <v>12500</v>
      </c>
      <c r="B27">
        <v>13104</v>
      </c>
      <c r="C27" s="11">
        <f t="shared" si="3"/>
        <v>13.103999999999999</v>
      </c>
      <c r="D27">
        <v>5.4699999999999999E-2</v>
      </c>
      <c r="E27">
        <v>0.71870000000000001</v>
      </c>
      <c r="F27">
        <v>4.0300000000000002E-2</v>
      </c>
      <c r="G27">
        <v>0.255</v>
      </c>
      <c r="H27">
        <v>0.37930000000000003</v>
      </c>
      <c r="I27">
        <v>44620</v>
      </c>
      <c r="J27">
        <v>50550</v>
      </c>
      <c r="K27" s="2">
        <f t="shared" si="0"/>
        <v>0.67229106248352222</v>
      </c>
      <c r="L27" s="2">
        <f t="shared" si="4"/>
        <v>0.88269040553907019</v>
      </c>
      <c r="M27" s="3">
        <f t="shared" si="1"/>
        <v>6.3275434243176178</v>
      </c>
      <c r="N27" s="3">
        <f t="shared" si="2"/>
        <v>9.4119106699751853</v>
      </c>
    </row>
    <row r="28" spans="1:14">
      <c r="A28">
        <v>13000</v>
      </c>
      <c r="B28">
        <v>13654</v>
      </c>
      <c r="C28" s="11">
        <f t="shared" si="3"/>
        <v>13.654</v>
      </c>
      <c r="D28">
        <v>6.3E-2</v>
      </c>
      <c r="E28">
        <v>0.75970000000000004</v>
      </c>
      <c r="F28">
        <v>5.7000000000000002E-2</v>
      </c>
      <c r="G28">
        <v>0.25169999999999998</v>
      </c>
      <c r="H28">
        <v>0.37569999999999998</v>
      </c>
      <c r="I28">
        <v>46393</v>
      </c>
      <c r="J28">
        <v>52538</v>
      </c>
      <c r="K28" s="2">
        <f t="shared" si="0"/>
        <v>0.66994942773489485</v>
      </c>
      <c r="L28" s="2">
        <f t="shared" si="4"/>
        <v>0.88303703985686555</v>
      </c>
      <c r="M28" s="3">
        <f t="shared" si="1"/>
        <v>4.4157894736842103</v>
      </c>
      <c r="N28" s="3">
        <f t="shared" si="2"/>
        <v>6.591228070175438</v>
      </c>
    </row>
    <row r="29" spans="1:14">
      <c r="A29">
        <v>13500</v>
      </c>
      <c r="B29">
        <v>14183</v>
      </c>
      <c r="C29" s="11">
        <f t="shared" si="3"/>
        <v>14.183</v>
      </c>
      <c r="D29">
        <v>6.8699999999999997E-2</v>
      </c>
      <c r="E29">
        <v>0.78700000000000003</v>
      </c>
      <c r="F29">
        <v>4.87E-2</v>
      </c>
      <c r="G29">
        <v>0.30630000000000002</v>
      </c>
      <c r="H29">
        <v>0.45229999999999998</v>
      </c>
      <c r="I29">
        <v>48210</v>
      </c>
      <c r="J29">
        <v>54682</v>
      </c>
      <c r="K29" s="2">
        <f t="shared" si="0"/>
        <v>0.67720539464956897</v>
      </c>
      <c r="L29" s="2">
        <f t="shared" si="4"/>
        <v>0.88164295380563984</v>
      </c>
      <c r="M29" s="3">
        <f t="shared" si="1"/>
        <v>6.28952772073922</v>
      </c>
      <c r="N29" s="3">
        <f t="shared" si="2"/>
        <v>9.2874743326488698</v>
      </c>
    </row>
    <row r="30" spans="1:14">
      <c r="A30">
        <v>14000</v>
      </c>
      <c r="B30">
        <v>14682</v>
      </c>
      <c r="C30" s="11">
        <f t="shared" si="3"/>
        <v>14.682</v>
      </c>
      <c r="D30">
        <v>6.93E-2</v>
      </c>
      <c r="E30">
        <v>0.88829999999999998</v>
      </c>
      <c r="F30">
        <v>5.33E-2</v>
      </c>
      <c r="G30">
        <v>0.27329999999999999</v>
      </c>
      <c r="H30">
        <v>0.46899999999999997</v>
      </c>
      <c r="I30">
        <v>49853</v>
      </c>
      <c r="J30">
        <v>56487</v>
      </c>
      <c r="K30" s="2">
        <f t="shared" si="0"/>
        <v>0.58272921108742004</v>
      </c>
      <c r="L30" s="2">
        <f t="shared" si="4"/>
        <v>0.88255704852443928</v>
      </c>
      <c r="M30" s="3">
        <f t="shared" si="1"/>
        <v>5.1275797373358349</v>
      </c>
      <c r="N30" s="3">
        <f t="shared" si="2"/>
        <v>8.7992495309568479</v>
      </c>
    </row>
    <row r="31" spans="1:14">
      <c r="A31">
        <v>14500</v>
      </c>
      <c r="B31">
        <v>15237</v>
      </c>
      <c r="C31" s="11">
        <f t="shared" si="3"/>
        <v>15.237</v>
      </c>
      <c r="D31">
        <v>6.9000000000000006E-2</v>
      </c>
      <c r="E31">
        <v>0.86170000000000002</v>
      </c>
      <c r="F31">
        <v>4.5999999999999999E-2</v>
      </c>
      <c r="G31">
        <v>0.29599999999999999</v>
      </c>
      <c r="H31">
        <v>0.54330000000000001</v>
      </c>
      <c r="I31">
        <v>51882</v>
      </c>
      <c r="J31">
        <v>58588</v>
      </c>
      <c r="K31" s="2">
        <f t="shared" si="0"/>
        <v>0.54481870053377501</v>
      </c>
      <c r="L31" s="2">
        <f t="shared" si="4"/>
        <v>0.88553970096265444</v>
      </c>
      <c r="M31" s="3">
        <f t="shared" si="1"/>
        <v>6.4347826086956523</v>
      </c>
      <c r="N31" s="3">
        <f t="shared" si="2"/>
        <v>11.810869565217391</v>
      </c>
    </row>
    <row r="32" spans="1:14">
      <c r="A32">
        <v>15000</v>
      </c>
      <c r="B32">
        <v>15763</v>
      </c>
      <c r="C32" s="11">
        <f t="shared" si="3"/>
        <v>15.763</v>
      </c>
      <c r="D32">
        <v>6.7699999999999996E-2</v>
      </c>
      <c r="E32">
        <v>0.85499999999999998</v>
      </c>
      <c r="F32">
        <v>4.5999999999999999E-2</v>
      </c>
      <c r="G32">
        <v>0.31929999999999997</v>
      </c>
      <c r="H32">
        <v>0.46929999999999999</v>
      </c>
      <c r="I32">
        <v>53629</v>
      </c>
      <c r="J32">
        <v>60507</v>
      </c>
      <c r="K32" s="2">
        <f t="shared" si="0"/>
        <v>0.68037502663541438</v>
      </c>
      <c r="L32" s="2">
        <f t="shared" si="4"/>
        <v>0.88632720181136071</v>
      </c>
      <c r="M32" s="3">
        <f t="shared" si="1"/>
        <v>6.9413043478260867</v>
      </c>
      <c r="N32" s="3">
        <f t="shared" si="2"/>
        <v>10.202173913043479</v>
      </c>
    </row>
    <row r="33" spans="1:14">
      <c r="A33">
        <v>15500</v>
      </c>
      <c r="B33">
        <v>16230</v>
      </c>
      <c r="C33" s="11">
        <f t="shared" si="3"/>
        <v>16.23</v>
      </c>
      <c r="D33">
        <v>7.7700000000000005E-2</v>
      </c>
      <c r="E33">
        <v>0.88029999999999997</v>
      </c>
      <c r="F33">
        <v>4.8300000000000003E-2</v>
      </c>
      <c r="G33">
        <v>0.29070000000000001</v>
      </c>
      <c r="H33">
        <v>0.54530000000000001</v>
      </c>
      <c r="I33">
        <v>55242</v>
      </c>
      <c r="J33">
        <v>62534</v>
      </c>
      <c r="K33" s="2">
        <f t="shared" si="0"/>
        <v>0.53310104529616731</v>
      </c>
      <c r="L33" s="2">
        <f t="shared" si="4"/>
        <v>0.88339143505932771</v>
      </c>
      <c r="M33" s="3">
        <f t="shared" si="1"/>
        <v>6.0186335403726705</v>
      </c>
      <c r="N33" s="3">
        <f t="shared" si="2"/>
        <v>11.289855072463768</v>
      </c>
    </row>
    <row r="34" spans="1:14">
      <c r="A34">
        <v>16000</v>
      </c>
      <c r="B34">
        <v>16777</v>
      </c>
      <c r="C34" s="11">
        <f t="shared" si="3"/>
        <v>16.777000000000001</v>
      </c>
      <c r="D34">
        <v>0.10199999999999999</v>
      </c>
      <c r="E34">
        <v>0.88700000000000001</v>
      </c>
      <c r="F34">
        <v>5.67E-2</v>
      </c>
      <c r="G34">
        <v>0.32869999999999999</v>
      </c>
      <c r="H34">
        <v>0.53600000000000003</v>
      </c>
      <c r="I34">
        <v>57111</v>
      </c>
      <c r="J34">
        <v>64635</v>
      </c>
      <c r="K34" s="2">
        <f t="shared" si="0"/>
        <v>0.61324626865671639</v>
      </c>
      <c r="L34" s="2">
        <f t="shared" si="4"/>
        <v>0.88359248085402642</v>
      </c>
      <c r="M34" s="3">
        <f t="shared" si="1"/>
        <v>5.7971781305114636</v>
      </c>
      <c r="N34" s="3">
        <f t="shared" si="2"/>
        <v>9.4532627865961203</v>
      </c>
    </row>
    <row r="35" spans="1:14">
      <c r="A35">
        <v>16500</v>
      </c>
      <c r="B35">
        <v>17304</v>
      </c>
      <c r="C35" s="11">
        <f t="shared" si="3"/>
        <v>17.303999999999998</v>
      </c>
      <c r="D35">
        <v>8.5300000000000001E-2</v>
      </c>
      <c r="E35">
        <v>0.96730000000000005</v>
      </c>
      <c r="F35">
        <v>5.3999999999999999E-2</v>
      </c>
      <c r="G35">
        <v>0.33200000000000002</v>
      </c>
      <c r="H35">
        <v>0.56299999999999994</v>
      </c>
      <c r="I35">
        <v>58907</v>
      </c>
      <c r="J35">
        <v>66791</v>
      </c>
      <c r="K35" s="2">
        <f t="shared" si="0"/>
        <v>0.58969804618117239</v>
      </c>
      <c r="L35" s="2">
        <f t="shared" si="4"/>
        <v>0.88196014433082304</v>
      </c>
      <c r="M35" s="3">
        <f t="shared" si="1"/>
        <v>6.1481481481481488</v>
      </c>
      <c r="N35" s="3">
        <f t="shared" si="2"/>
        <v>10.425925925925926</v>
      </c>
    </row>
    <row r="36" spans="1:14">
      <c r="A36">
        <v>17000</v>
      </c>
      <c r="B36">
        <v>17882</v>
      </c>
      <c r="C36" s="11">
        <f t="shared" si="3"/>
        <v>17.882000000000001</v>
      </c>
      <c r="D36">
        <v>8.5000000000000006E-2</v>
      </c>
      <c r="E36">
        <v>1.0177</v>
      </c>
      <c r="F36">
        <v>5.7299999999999997E-2</v>
      </c>
      <c r="G36">
        <v>0.37430000000000002</v>
      </c>
      <c r="H36">
        <v>0.51770000000000005</v>
      </c>
      <c r="I36">
        <v>60763</v>
      </c>
      <c r="J36">
        <v>68936</v>
      </c>
      <c r="K36" s="2">
        <f t="shared" si="0"/>
        <v>0.72300560169982608</v>
      </c>
      <c r="L36" s="2">
        <f t="shared" si="4"/>
        <v>0.88144075664384358</v>
      </c>
      <c r="M36" s="3">
        <f t="shared" si="1"/>
        <v>6.5322862129144861</v>
      </c>
      <c r="N36" s="3">
        <f t="shared" si="2"/>
        <v>9.0349040139616061</v>
      </c>
    </row>
    <row r="37" spans="1:14">
      <c r="A37">
        <v>17500</v>
      </c>
      <c r="B37">
        <v>18363</v>
      </c>
      <c r="C37" s="11">
        <f t="shared" si="3"/>
        <v>18.363</v>
      </c>
      <c r="D37">
        <v>9.2700000000000005E-2</v>
      </c>
      <c r="E37">
        <v>0.98499999999999999</v>
      </c>
      <c r="F37">
        <v>5.7000000000000002E-2</v>
      </c>
      <c r="G37">
        <v>0.33629999999999999</v>
      </c>
      <c r="H37">
        <v>0.62929999999999997</v>
      </c>
      <c r="I37">
        <v>62572</v>
      </c>
      <c r="J37">
        <v>70807</v>
      </c>
      <c r="K37" s="2">
        <f t="shared" si="0"/>
        <v>0.5344033052598125</v>
      </c>
      <c r="L37" s="2">
        <f t="shared" si="4"/>
        <v>0.88369793946926156</v>
      </c>
      <c r="M37" s="3">
        <f t="shared" si="1"/>
        <v>5.8999999999999995</v>
      </c>
      <c r="N37" s="3">
        <f t="shared" si="2"/>
        <v>11.040350877192981</v>
      </c>
    </row>
    <row r="38" spans="1:14">
      <c r="A38">
        <v>18000</v>
      </c>
      <c r="B38">
        <v>18937</v>
      </c>
      <c r="C38" s="11">
        <f t="shared" si="3"/>
        <v>18.937000000000001</v>
      </c>
      <c r="D38">
        <v>0.10970000000000001</v>
      </c>
      <c r="E38">
        <v>1.0467</v>
      </c>
      <c r="F38">
        <v>6.4299999999999996E-2</v>
      </c>
      <c r="G38">
        <v>0.3347</v>
      </c>
      <c r="H38">
        <v>0.69</v>
      </c>
      <c r="I38">
        <v>64488</v>
      </c>
      <c r="J38">
        <v>72956</v>
      </c>
      <c r="K38" s="2">
        <f t="shared" si="0"/>
        <v>0.48507246376811597</v>
      </c>
      <c r="L38" s="2">
        <f t="shared" si="4"/>
        <v>0.88393004002412412</v>
      </c>
      <c r="M38" s="3">
        <f t="shared" si="1"/>
        <v>5.2052877138413685</v>
      </c>
      <c r="N38" s="3">
        <f t="shared" si="2"/>
        <v>10.73094867807154</v>
      </c>
    </row>
    <row r="39" spans="1:14">
      <c r="A39">
        <v>18500</v>
      </c>
      <c r="B39">
        <v>19493</v>
      </c>
      <c r="C39" s="11">
        <f t="shared" si="3"/>
        <v>19.492999999999999</v>
      </c>
      <c r="D39">
        <v>0.1187</v>
      </c>
      <c r="E39">
        <v>1.0823</v>
      </c>
      <c r="F39">
        <v>6.83E-2</v>
      </c>
      <c r="G39">
        <v>0.38600000000000001</v>
      </c>
      <c r="H39">
        <v>0.71030000000000004</v>
      </c>
      <c r="I39">
        <v>66421</v>
      </c>
      <c r="J39">
        <v>75092</v>
      </c>
      <c r="K39" s="2">
        <f t="shared" si="0"/>
        <v>0.5434323525271012</v>
      </c>
      <c r="L39" s="2">
        <f t="shared" si="4"/>
        <v>0.88452831193735681</v>
      </c>
      <c r="M39" s="3">
        <f t="shared" si="1"/>
        <v>5.6515373352855054</v>
      </c>
      <c r="N39" s="3">
        <f t="shared" si="2"/>
        <v>10.399707174231333</v>
      </c>
    </row>
    <row r="40" spans="1:14">
      <c r="A40">
        <v>19000</v>
      </c>
      <c r="B40">
        <v>19996</v>
      </c>
      <c r="C40" s="11">
        <f t="shared" si="3"/>
        <v>19.995999999999999</v>
      </c>
      <c r="D40">
        <v>0.1227</v>
      </c>
      <c r="E40">
        <v>1.1516999999999999</v>
      </c>
      <c r="F40">
        <v>7.8299999999999995E-2</v>
      </c>
      <c r="G40">
        <v>0.37869999999999998</v>
      </c>
      <c r="H40">
        <v>0.73070000000000002</v>
      </c>
      <c r="I40">
        <v>68126</v>
      </c>
      <c r="J40">
        <v>76917</v>
      </c>
      <c r="K40" s="2">
        <f t="shared" si="0"/>
        <v>0.51827015190912817</v>
      </c>
      <c r="L40" s="2">
        <f t="shared" si="4"/>
        <v>0.88570797092970344</v>
      </c>
      <c r="M40" s="3">
        <f t="shared" si="1"/>
        <v>4.8365261813537677</v>
      </c>
      <c r="N40" s="3">
        <f t="shared" si="2"/>
        <v>9.3320561941251601</v>
      </c>
    </row>
    <row r="41" spans="1:14">
      <c r="A41">
        <v>19500</v>
      </c>
      <c r="B41">
        <v>20498</v>
      </c>
      <c r="C41" s="11">
        <f t="shared" si="3"/>
        <v>20.498000000000001</v>
      </c>
      <c r="D41">
        <v>0.11169999999999999</v>
      </c>
      <c r="E41">
        <v>1.079</v>
      </c>
      <c r="F41">
        <v>6.9699999999999998E-2</v>
      </c>
      <c r="G41">
        <v>0.38500000000000001</v>
      </c>
      <c r="H41">
        <v>0.70169999999999999</v>
      </c>
      <c r="I41">
        <v>69708</v>
      </c>
      <c r="J41">
        <v>78832</v>
      </c>
      <c r="K41" s="2">
        <f t="shared" si="0"/>
        <v>0.54866752173293432</v>
      </c>
      <c r="L41" s="2">
        <f t="shared" si="4"/>
        <v>0.88426019890399843</v>
      </c>
      <c r="M41" s="3">
        <f t="shared" si="1"/>
        <v>5.5236728837876621</v>
      </c>
      <c r="N41" s="3">
        <f t="shared" si="2"/>
        <v>10.067431850789097</v>
      </c>
    </row>
    <row r="42" spans="1:14">
      <c r="A42">
        <v>20000</v>
      </c>
      <c r="B42">
        <v>20972</v>
      </c>
      <c r="C42" s="11">
        <f t="shared" si="3"/>
        <v>20.972000000000001</v>
      </c>
      <c r="D42">
        <v>0.1057</v>
      </c>
      <c r="E42">
        <v>1.107</v>
      </c>
      <c r="F42">
        <v>5.8000000000000003E-2</v>
      </c>
      <c r="G42">
        <v>0.38669999999999999</v>
      </c>
      <c r="H42">
        <v>0.67230000000000001</v>
      </c>
      <c r="I42">
        <v>71388</v>
      </c>
      <c r="J42">
        <v>81045</v>
      </c>
      <c r="K42" s="2">
        <f t="shared" si="0"/>
        <v>0.57518964747880408</v>
      </c>
      <c r="L42" s="2">
        <f t="shared" si="4"/>
        <v>0.8808439755691283</v>
      </c>
      <c r="M42" s="3">
        <f t="shared" si="1"/>
        <v>6.6672413793103447</v>
      </c>
      <c r="N42" s="3">
        <f t="shared" si="2"/>
        <v>11.591379310344827</v>
      </c>
    </row>
    <row r="43" spans="1:14">
      <c r="A43">
        <v>20500</v>
      </c>
      <c r="B43">
        <v>21490</v>
      </c>
      <c r="C43" s="11">
        <f t="shared" si="3"/>
        <v>21.49</v>
      </c>
      <c r="D43">
        <v>0.1173</v>
      </c>
      <c r="E43">
        <v>1.1910000000000001</v>
      </c>
      <c r="F43">
        <v>6.2700000000000006E-2</v>
      </c>
      <c r="G43">
        <v>0.41930000000000001</v>
      </c>
      <c r="H43">
        <v>0.7853</v>
      </c>
      <c r="I43">
        <v>73112</v>
      </c>
      <c r="J43">
        <v>82792</v>
      </c>
      <c r="K43" s="2">
        <f t="shared" si="0"/>
        <v>0.53393607538520316</v>
      </c>
      <c r="L43" s="2">
        <f t="shared" si="4"/>
        <v>0.88308049086868301</v>
      </c>
      <c r="M43" s="3">
        <f t="shared" si="1"/>
        <v>6.6874003189792655</v>
      </c>
      <c r="N43" s="3">
        <f t="shared" si="2"/>
        <v>12.524720893141945</v>
      </c>
    </row>
    <row r="44" spans="1:14">
      <c r="A44">
        <v>21000</v>
      </c>
      <c r="B44">
        <v>21980</v>
      </c>
      <c r="C44" s="11">
        <f t="shared" si="3"/>
        <v>21.98</v>
      </c>
      <c r="D44">
        <v>0.1147</v>
      </c>
      <c r="E44">
        <v>1.2273000000000001</v>
      </c>
      <c r="F44">
        <v>6.8000000000000005E-2</v>
      </c>
      <c r="G44">
        <v>0.39529999999999998</v>
      </c>
      <c r="H44">
        <v>0.85870000000000002</v>
      </c>
      <c r="I44">
        <v>74797</v>
      </c>
      <c r="J44">
        <v>84764</v>
      </c>
      <c r="K44" s="2">
        <f t="shared" si="0"/>
        <v>0.46034703621753809</v>
      </c>
      <c r="L44" s="2">
        <f t="shared" si="4"/>
        <v>0.88241470435562264</v>
      </c>
      <c r="M44" s="3">
        <f t="shared" si="1"/>
        <v>5.8132352941176464</v>
      </c>
      <c r="N44" s="3">
        <f t="shared" si="2"/>
        <v>12.627941176470587</v>
      </c>
    </row>
    <row r="45" spans="1:14">
      <c r="A45">
        <v>21500</v>
      </c>
      <c r="B45">
        <v>22558</v>
      </c>
      <c r="C45" s="11">
        <f t="shared" si="3"/>
        <v>22.558</v>
      </c>
      <c r="D45">
        <v>0.1217</v>
      </c>
      <c r="E45">
        <v>1.19</v>
      </c>
      <c r="F45">
        <v>7.7299999999999994E-2</v>
      </c>
      <c r="G45">
        <v>0.44469999999999998</v>
      </c>
      <c r="H45">
        <v>0.85099999999999998</v>
      </c>
      <c r="I45">
        <v>77023</v>
      </c>
      <c r="J45">
        <v>87335</v>
      </c>
      <c r="K45" s="2">
        <f t="shared" si="0"/>
        <v>0.5225616921269095</v>
      </c>
      <c r="L45" s="2">
        <f t="shared" si="4"/>
        <v>0.88192591744432358</v>
      </c>
      <c r="M45" s="3">
        <f t="shared" si="1"/>
        <v>5.7529107373868049</v>
      </c>
      <c r="N45" s="3">
        <f t="shared" si="2"/>
        <v>11.009055627425615</v>
      </c>
    </row>
    <row r="46" spans="1:14">
      <c r="A46">
        <v>22000</v>
      </c>
      <c r="B46">
        <v>23147</v>
      </c>
      <c r="C46" s="11">
        <f t="shared" si="3"/>
        <v>23.146999999999998</v>
      </c>
      <c r="D46">
        <v>0.14630000000000001</v>
      </c>
      <c r="E46">
        <v>1.3527</v>
      </c>
      <c r="F46">
        <v>8.5699999999999998E-2</v>
      </c>
      <c r="G46">
        <v>0.49230000000000002</v>
      </c>
      <c r="H46">
        <v>0.90100000000000002</v>
      </c>
      <c r="I46">
        <v>78790</v>
      </c>
      <c r="J46">
        <v>89253</v>
      </c>
      <c r="K46" s="2">
        <f t="shared" si="0"/>
        <v>0.54639289678135405</v>
      </c>
      <c r="L46" s="2">
        <f t="shared" si="4"/>
        <v>0.88277144745834879</v>
      </c>
      <c r="M46" s="3">
        <f t="shared" si="1"/>
        <v>5.7444574095682617</v>
      </c>
      <c r="N46" s="3">
        <f t="shared" si="2"/>
        <v>10.513418903150525</v>
      </c>
    </row>
    <row r="47" spans="1:14">
      <c r="A47">
        <v>22500</v>
      </c>
      <c r="B47">
        <v>23642</v>
      </c>
      <c r="C47" s="11">
        <f t="shared" si="3"/>
        <v>23.641999999999999</v>
      </c>
      <c r="D47">
        <v>0.17030000000000001</v>
      </c>
      <c r="E47">
        <v>1.5492999999999999</v>
      </c>
      <c r="F47">
        <v>9.0700000000000003E-2</v>
      </c>
      <c r="G47">
        <v>0.53029999999999999</v>
      </c>
      <c r="H47">
        <v>0.93569999999999998</v>
      </c>
      <c r="I47">
        <v>80525</v>
      </c>
      <c r="J47">
        <v>91152</v>
      </c>
      <c r="K47" s="2">
        <f t="shared" si="0"/>
        <v>0.56674147696911403</v>
      </c>
      <c r="L47" s="2">
        <f t="shared" si="4"/>
        <v>0.88341451641214674</v>
      </c>
      <c r="M47" s="3">
        <f t="shared" si="1"/>
        <v>5.846747519294377</v>
      </c>
      <c r="N47" s="3">
        <f t="shared" si="2"/>
        <v>10.316427783902975</v>
      </c>
    </row>
    <row r="48" spans="1:14">
      <c r="A48">
        <v>23000</v>
      </c>
      <c r="B48">
        <v>24103</v>
      </c>
      <c r="C48" s="11">
        <f t="shared" si="3"/>
        <v>24.103000000000002</v>
      </c>
      <c r="D48">
        <v>0.1547</v>
      </c>
      <c r="E48">
        <v>1.3317000000000001</v>
      </c>
      <c r="F48">
        <v>7.9299999999999995E-2</v>
      </c>
      <c r="G48">
        <v>0.4637</v>
      </c>
      <c r="H48">
        <v>0.97629999999999995</v>
      </c>
      <c r="I48">
        <v>82105</v>
      </c>
      <c r="J48">
        <v>93074</v>
      </c>
      <c r="K48" s="2">
        <f t="shared" si="0"/>
        <v>0.47495646829867871</v>
      </c>
      <c r="L48" s="2">
        <f t="shared" si="4"/>
        <v>0.88214753851773853</v>
      </c>
      <c r="M48" s="3">
        <f t="shared" si="1"/>
        <v>5.8474148802017654</v>
      </c>
      <c r="N48" s="3">
        <f t="shared" si="2"/>
        <v>12.311475409836065</v>
      </c>
    </row>
    <row r="49" spans="1:14">
      <c r="A49">
        <v>23500</v>
      </c>
      <c r="B49">
        <v>24652</v>
      </c>
      <c r="C49" s="11">
        <f t="shared" si="3"/>
        <v>24.652000000000001</v>
      </c>
      <c r="D49">
        <v>0.15</v>
      </c>
      <c r="E49">
        <v>1.3819999999999999</v>
      </c>
      <c r="F49">
        <v>7.9699999999999993E-2</v>
      </c>
      <c r="G49">
        <v>0.46929999999999999</v>
      </c>
      <c r="H49">
        <v>0.94230000000000003</v>
      </c>
      <c r="I49">
        <v>84022</v>
      </c>
      <c r="J49">
        <v>94925</v>
      </c>
      <c r="K49" s="2">
        <f t="shared" si="0"/>
        <v>0.49803671866709115</v>
      </c>
      <c r="L49" s="2">
        <f t="shared" si="4"/>
        <v>0.88514090071108775</v>
      </c>
      <c r="M49" s="3">
        <f t="shared" si="1"/>
        <v>5.8883312421580936</v>
      </c>
      <c r="N49" s="3">
        <f t="shared" si="2"/>
        <v>11.823086574654958</v>
      </c>
    </row>
    <row r="50" spans="1:14">
      <c r="A50">
        <v>24000</v>
      </c>
      <c r="B50">
        <v>25171</v>
      </c>
      <c r="C50" s="11">
        <f t="shared" si="3"/>
        <v>25.170999999999999</v>
      </c>
      <c r="D50">
        <v>0.1573</v>
      </c>
      <c r="E50">
        <v>1.3867</v>
      </c>
      <c r="F50">
        <v>9.0700000000000003E-2</v>
      </c>
      <c r="G50">
        <v>0.48199999999999998</v>
      </c>
      <c r="H50">
        <v>0.85929999999999995</v>
      </c>
      <c r="I50">
        <v>85815</v>
      </c>
      <c r="J50">
        <v>97072</v>
      </c>
      <c r="K50" s="2">
        <f t="shared" si="0"/>
        <v>0.56092168043756552</v>
      </c>
      <c r="L50" s="2">
        <f t="shared" si="4"/>
        <v>0.88403453106972141</v>
      </c>
      <c r="M50" s="3">
        <f t="shared" si="1"/>
        <v>5.3142227122381476</v>
      </c>
      <c r="N50" s="3">
        <f t="shared" si="2"/>
        <v>9.4740904079382577</v>
      </c>
    </row>
    <row r="51" spans="1:14">
      <c r="A51">
        <v>24500</v>
      </c>
      <c r="B51">
        <v>25714</v>
      </c>
      <c r="C51" s="11">
        <f t="shared" si="3"/>
        <v>25.713999999999999</v>
      </c>
      <c r="D51">
        <v>0.16170000000000001</v>
      </c>
      <c r="E51">
        <v>1.4823</v>
      </c>
      <c r="F51">
        <v>7.7299999999999994E-2</v>
      </c>
      <c r="G51">
        <v>0.50670000000000004</v>
      </c>
      <c r="H51">
        <v>0.95130000000000003</v>
      </c>
      <c r="I51">
        <v>87518</v>
      </c>
      <c r="J51">
        <v>99138</v>
      </c>
      <c r="K51" s="2">
        <f t="shared" si="0"/>
        <v>0.53263954588457907</v>
      </c>
      <c r="L51" s="2">
        <f t="shared" si="4"/>
        <v>0.88278964675502836</v>
      </c>
      <c r="M51" s="3">
        <f t="shared" si="1"/>
        <v>6.5549805950840891</v>
      </c>
      <c r="N51" s="3">
        <f t="shared" si="2"/>
        <v>12.306597671410092</v>
      </c>
    </row>
    <row r="52" spans="1:14">
      <c r="A52">
        <v>25000</v>
      </c>
      <c r="B52">
        <v>26266</v>
      </c>
      <c r="C52" s="11">
        <f t="shared" si="3"/>
        <v>26.265999999999998</v>
      </c>
      <c r="D52">
        <v>0.18870000000000001</v>
      </c>
      <c r="E52">
        <v>1.4470000000000001</v>
      </c>
      <c r="F52">
        <v>0.09</v>
      </c>
      <c r="G52">
        <v>0.50029999999999997</v>
      </c>
      <c r="H52">
        <v>0.95</v>
      </c>
      <c r="I52">
        <v>89512</v>
      </c>
      <c r="J52">
        <v>101303</v>
      </c>
      <c r="K52" s="2">
        <f t="shared" si="0"/>
        <v>0.52663157894736845</v>
      </c>
      <c r="L52" s="2">
        <f t="shared" si="4"/>
        <v>0.88360660592479989</v>
      </c>
      <c r="M52" s="3">
        <f t="shared" si="1"/>
        <v>5.5588888888888883</v>
      </c>
      <c r="N52" s="3">
        <f t="shared" si="2"/>
        <v>10.555555555555555</v>
      </c>
    </row>
    <row r="53" spans="1:14">
      <c r="A53">
        <v>25500</v>
      </c>
      <c r="B53">
        <v>26710</v>
      </c>
      <c r="C53" s="11">
        <f t="shared" si="3"/>
        <v>26.71</v>
      </c>
      <c r="D53">
        <v>0.17829999999999999</v>
      </c>
      <c r="E53">
        <v>1.5707</v>
      </c>
      <c r="F53">
        <v>9.8000000000000004E-2</v>
      </c>
      <c r="G53">
        <v>0.54369999999999996</v>
      </c>
      <c r="H53">
        <v>1.0347</v>
      </c>
      <c r="I53">
        <v>90911</v>
      </c>
      <c r="J53">
        <v>102968</v>
      </c>
      <c r="K53" s="2">
        <f t="shared" si="0"/>
        <v>0.52546631873973126</v>
      </c>
      <c r="L53" s="2">
        <f t="shared" si="4"/>
        <v>0.88290536865822389</v>
      </c>
      <c r="M53" s="3">
        <f t="shared" si="1"/>
        <v>5.547959183673469</v>
      </c>
      <c r="N53" s="3">
        <f t="shared" si="2"/>
        <v>10.558163265306122</v>
      </c>
    </row>
    <row r="54" spans="1:14">
      <c r="A54">
        <v>26000</v>
      </c>
      <c r="B54">
        <v>27369</v>
      </c>
      <c r="C54" s="11">
        <f t="shared" si="3"/>
        <v>27.369</v>
      </c>
      <c r="D54">
        <v>0.17269999999999999</v>
      </c>
      <c r="E54">
        <v>1.5652999999999999</v>
      </c>
      <c r="F54">
        <v>8.5000000000000006E-2</v>
      </c>
      <c r="G54">
        <v>0.47470000000000001</v>
      </c>
      <c r="H54">
        <v>1.1007</v>
      </c>
      <c r="I54">
        <v>93213</v>
      </c>
      <c r="J54">
        <v>105665</v>
      </c>
      <c r="K54" s="2">
        <f t="shared" si="0"/>
        <v>0.43127100935768148</v>
      </c>
      <c r="L54" s="2">
        <f t="shared" si="4"/>
        <v>0.88215586996640327</v>
      </c>
      <c r="M54" s="3">
        <f t="shared" si="1"/>
        <v>5.5847058823529405</v>
      </c>
      <c r="N54" s="3">
        <f t="shared" si="2"/>
        <v>12.949411764705882</v>
      </c>
    </row>
    <row r="55" spans="1:14">
      <c r="A55">
        <v>26500</v>
      </c>
      <c r="B55">
        <v>27818</v>
      </c>
      <c r="C55" s="11">
        <f t="shared" si="3"/>
        <v>27.818000000000001</v>
      </c>
      <c r="D55">
        <v>0.1867</v>
      </c>
      <c r="E55">
        <v>1.6023000000000001</v>
      </c>
      <c r="F55">
        <v>9.3299999999999994E-2</v>
      </c>
      <c r="G55">
        <v>0.57969999999999999</v>
      </c>
      <c r="H55">
        <v>1.0637000000000001</v>
      </c>
      <c r="I55">
        <v>94786</v>
      </c>
      <c r="J55">
        <v>107483</v>
      </c>
      <c r="K55" s="2">
        <f t="shared" si="0"/>
        <v>0.54498448810754907</v>
      </c>
      <c r="L55" s="2">
        <f t="shared" si="4"/>
        <v>0.88186969102090562</v>
      </c>
      <c r="M55" s="3">
        <f t="shared" si="1"/>
        <v>6.2132904608788859</v>
      </c>
      <c r="N55" s="3">
        <f t="shared" si="2"/>
        <v>11.400857449088962</v>
      </c>
    </row>
    <row r="56" spans="1:14">
      <c r="A56">
        <v>27000</v>
      </c>
      <c r="B56">
        <v>28370</v>
      </c>
      <c r="C56" s="11">
        <f t="shared" si="3"/>
        <v>28.37</v>
      </c>
      <c r="D56">
        <v>0.17699999999999999</v>
      </c>
      <c r="E56">
        <v>1.5467</v>
      </c>
      <c r="F56">
        <v>9.5000000000000001E-2</v>
      </c>
      <c r="G56">
        <v>0.52669999999999995</v>
      </c>
      <c r="H56">
        <v>1.0843</v>
      </c>
      <c r="I56">
        <v>96388</v>
      </c>
      <c r="J56">
        <v>109124</v>
      </c>
      <c r="K56" s="2">
        <f t="shared" si="0"/>
        <v>0.48575117587383559</v>
      </c>
      <c r="L56" s="2">
        <f t="shared" si="4"/>
        <v>0.88328873575015576</v>
      </c>
      <c r="M56" s="3">
        <f t="shared" si="1"/>
        <v>5.5442105263157888</v>
      </c>
      <c r="N56" s="3">
        <f t="shared" si="2"/>
        <v>11.413684210526316</v>
      </c>
    </row>
    <row r="57" spans="1:14">
      <c r="A57">
        <v>27500</v>
      </c>
      <c r="B57">
        <v>28889</v>
      </c>
      <c r="C57" s="11">
        <f t="shared" si="3"/>
        <v>28.888999999999999</v>
      </c>
      <c r="D57">
        <v>0.20430000000000001</v>
      </c>
      <c r="E57">
        <v>1.6503000000000001</v>
      </c>
      <c r="F57">
        <v>9.1999999999999998E-2</v>
      </c>
      <c r="G57">
        <v>0.59770000000000001</v>
      </c>
      <c r="H57">
        <v>1.0837000000000001</v>
      </c>
      <c r="I57">
        <v>98444</v>
      </c>
      <c r="J57">
        <v>111767</v>
      </c>
      <c r="K57" s="2">
        <f t="shared" si="0"/>
        <v>0.55153640306357843</v>
      </c>
      <c r="L57" s="2">
        <f t="shared" si="4"/>
        <v>0.88079665733177059</v>
      </c>
      <c r="M57" s="3">
        <f t="shared" si="1"/>
        <v>6.4967391304347828</v>
      </c>
      <c r="N57" s="3">
        <f t="shared" si="2"/>
        <v>11.779347826086958</v>
      </c>
    </row>
    <row r="58" spans="1:14">
      <c r="A58">
        <v>28000</v>
      </c>
      <c r="B58">
        <v>29368</v>
      </c>
      <c r="C58" s="11">
        <f t="shared" si="3"/>
        <v>29.367999999999999</v>
      </c>
      <c r="D58">
        <v>0.19370000000000001</v>
      </c>
      <c r="E58">
        <v>1.6443000000000001</v>
      </c>
      <c r="F58">
        <v>8.7999999999999995E-2</v>
      </c>
      <c r="G58">
        <v>0.53129999999999999</v>
      </c>
      <c r="H58">
        <v>1.1516999999999999</v>
      </c>
      <c r="I58">
        <v>99993</v>
      </c>
      <c r="J58">
        <v>113365</v>
      </c>
      <c r="K58" s="2">
        <f t="shared" si="0"/>
        <v>0.46131805157593125</v>
      </c>
      <c r="L58" s="2">
        <f t="shared" si="4"/>
        <v>0.88204472279804169</v>
      </c>
      <c r="M58" s="3">
        <f t="shared" si="1"/>
        <v>6.0375000000000005</v>
      </c>
      <c r="N58" s="3">
        <f t="shared" si="2"/>
        <v>13.0875</v>
      </c>
    </row>
    <row r="59" spans="1:14">
      <c r="M59" s="3">
        <f>AVERAGE(M2:M58)</f>
        <v>5.6951608881713485</v>
      </c>
      <c r="N59" s="3">
        <f>AVERAGE(N2:N58)</f>
        <v>9.1792036025761305</v>
      </c>
    </row>
    <row r="61" spans="1:14">
      <c r="M61">
        <f>_xlfn.STDEV.S(M2:M59)</f>
        <v>1.4828511402201592</v>
      </c>
    </row>
    <row r="63" spans="1:14">
      <c r="A63" t="s">
        <v>0</v>
      </c>
      <c r="B63" t="s">
        <v>1</v>
      </c>
      <c r="C63" t="s">
        <v>3</v>
      </c>
      <c r="D63" t="s">
        <v>2</v>
      </c>
      <c r="E63" t="s">
        <v>4</v>
      </c>
      <c r="F63" t="s">
        <v>5</v>
      </c>
      <c r="G63" t="s">
        <v>6</v>
      </c>
      <c r="H63" t="s">
        <v>7</v>
      </c>
      <c r="I63" t="s">
        <v>8</v>
      </c>
      <c r="J63" t="s">
        <v>15</v>
      </c>
      <c r="K63" s="2" t="s">
        <v>17</v>
      </c>
      <c r="L63" s="2" t="s">
        <v>16</v>
      </c>
      <c r="M63" t="s">
        <v>18</v>
      </c>
      <c r="N63" t="s">
        <v>19</v>
      </c>
    </row>
    <row r="64" spans="1:14">
      <c r="A64">
        <v>0</v>
      </c>
      <c r="B64">
        <v>2.1700000000000001E-2</v>
      </c>
      <c r="C64">
        <v>7.7000000000000002E-3</v>
      </c>
      <c r="D64">
        <v>2.2700000000000001E-2</v>
      </c>
      <c r="E64">
        <v>3.7000000000000002E-3</v>
      </c>
      <c r="F64">
        <v>1.2999999999999999E-3</v>
      </c>
      <c r="G64">
        <v>0</v>
      </c>
      <c r="H64">
        <v>1</v>
      </c>
      <c r="I64">
        <v>1</v>
      </c>
      <c r="J64">
        <v>0</v>
      </c>
      <c r="K64" s="2">
        <v>0</v>
      </c>
      <c r="L64" s="2">
        <v>0</v>
      </c>
      <c r="M64">
        <v>0</v>
      </c>
      <c r="N64">
        <v>0</v>
      </c>
    </row>
    <row r="65" spans="1:14">
      <c r="A65">
        <v>500</v>
      </c>
      <c r="B65">
        <v>2.07E-2</v>
      </c>
      <c r="C65">
        <v>0.151</v>
      </c>
      <c r="D65">
        <v>3.2300000000000002E-2</v>
      </c>
      <c r="E65">
        <v>7.5999999999999998E-2</v>
      </c>
      <c r="F65">
        <v>7.5999999999999998E-2</v>
      </c>
      <c r="G65">
        <v>521</v>
      </c>
      <c r="H65">
        <v>1782</v>
      </c>
      <c r="I65">
        <v>2045</v>
      </c>
      <c r="J65">
        <v>19337</v>
      </c>
      <c r="K65" s="2">
        <v>15577</v>
      </c>
      <c r="L65" s="2">
        <v>27949</v>
      </c>
      <c r="M65">
        <v>26403</v>
      </c>
      <c r="N65">
        <v>0</v>
      </c>
    </row>
    <row r="66" spans="1:14">
      <c r="A66">
        <v>1000</v>
      </c>
      <c r="B66">
        <v>1.03E-2</v>
      </c>
      <c r="C66">
        <v>8.2699999999999996E-2</v>
      </c>
      <c r="D66">
        <v>2.47E-2</v>
      </c>
      <c r="E66">
        <v>3.6700000000000003E-2</v>
      </c>
      <c r="F66">
        <v>4.6699999999999998E-2</v>
      </c>
      <c r="G66">
        <v>1057</v>
      </c>
      <c r="H66">
        <v>3597</v>
      </c>
      <c r="I66">
        <v>4069</v>
      </c>
      <c r="J66">
        <v>16413</v>
      </c>
      <c r="K66" s="2">
        <v>5053</v>
      </c>
      <c r="L66" s="2">
        <v>9147</v>
      </c>
      <c r="M66">
        <v>9332</v>
      </c>
      <c r="N66">
        <v>0</v>
      </c>
    </row>
    <row r="67" spans="1:14">
      <c r="A67">
        <v>1500</v>
      </c>
      <c r="B67">
        <v>8.6999999999999994E-3</v>
      </c>
      <c r="C67">
        <v>0.11700000000000001</v>
      </c>
      <c r="D67">
        <v>2.87E-2</v>
      </c>
      <c r="E67">
        <v>3.1300000000000001E-2</v>
      </c>
      <c r="F67">
        <v>4.2000000000000003E-2</v>
      </c>
      <c r="G67">
        <v>1585</v>
      </c>
      <c r="H67">
        <v>5415</v>
      </c>
      <c r="I67">
        <v>6167</v>
      </c>
      <c r="J67">
        <v>20561</v>
      </c>
      <c r="K67" s="2">
        <v>4636</v>
      </c>
      <c r="L67" s="2">
        <v>7495</v>
      </c>
      <c r="M67">
        <v>9387</v>
      </c>
      <c r="N67">
        <v>0</v>
      </c>
    </row>
    <row r="68" spans="1:14">
      <c r="A68">
        <v>2000</v>
      </c>
      <c r="B68">
        <v>1.0999999999999999E-2</v>
      </c>
      <c r="C68">
        <v>0.13700000000000001</v>
      </c>
      <c r="D68">
        <v>1.6299999999999999E-2</v>
      </c>
      <c r="E68">
        <v>4.6699999999999998E-2</v>
      </c>
      <c r="F68">
        <v>4.7E-2</v>
      </c>
      <c r="G68">
        <v>2117</v>
      </c>
      <c r="H68">
        <v>7227</v>
      </c>
      <c r="I68">
        <v>8184</v>
      </c>
      <c r="J68">
        <v>27566</v>
      </c>
      <c r="K68" s="2">
        <v>3133</v>
      </c>
      <c r="L68" s="2">
        <v>5834</v>
      </c>
      <c r="M68">
        <v>8015</v>
      </c>
      <c r="N68">
        <v>0</v>
      </c>
    </row>
    <row r="69" spans="1:14">
      <c r="A69">
        <v>2500</v>
      </c>
      <c r="B69">
        <v>1.2E-2</v>
      </c>
      <c r="C69">
        <v>0.17130000000000001</v>
      </c>
      <c r="D69">
        <v>1.6E-2</v>
      </c>
      <c r="E69">
        <v>7.3700000000000002E-2</v>
      </c>
      <c r="F69">
        <v>7.3300000000000004E-2</v>
      </c>
      <c r="G69">
        <v>2637</v>
      </c>
      <c r="H69">
        <v>8974</v>
      </c>
      <c r="I69">
        <v>10153</v>
      </c>
      <c r="J69">
        <v>36786</v>
      </c>
      <c r="K69" s="2">
        <v>3804</v>
      </c>
      <c r="L69" s="2">
        <v>7118</v>
      </c>
      <c r="M69">
        <v>8757</v>
      </c>
      <c r="N69">
        <v>0</v>
      </c>
    </row>
    <row r="70" spans="1:14">
      <c r="A70">
        <v>3000</v>
      </c>
      <c r="B70">
        <v>1.17E-2</v>
      </c>
      <c r="C70">
        <v>0.3</v>
      </c>
      <c r="D70">
        <v>1.0999999999999999E-2</v>
      </c>
      <c r="E70">
        <v>7.8E-2</v>
      </c>
      <c r="F70">
        <v>9.1300000000000006E-2</v>
      </c>
      <c r="G70">
        <v>3162</v>
      </c>
      <c r="H70">
        <v>10794</v>
      </c>
      <c r="I70">
        <v>12267</v>
      </c>
      <c r="J70">
        <v>45204</v>
      </c>
      <c r="K70" s="2">
        <v>3218</v>
      </c>
      <c r="L70" s="2">
        <v>6692</v>
      </c>
      <c r="M70">
        <v>7239</v>
      </c>
      <c r="N70">
        <v>0</v>
      </c>
    </row>
    <row r="71" spans="1:14">
      <c r="A71">
        <v>3500</v>
      </c>
      <c r="B71">
        <v>1.47E-2</v>
      </c>
      <c r="C71">
        <v>0.36630000000000001</v>
      </c>
      <c r="D71">
        <v>1.3299999999999999E-2</v>
      </c>
      <c r="E71">
        <v>7.8700000000000006E-2</v>
      </c>
      <c r="F71">
        <v>9.0999999999999998E-2</v>
      </c>
      <c r="G71">
        <v>3643</v>
      </c>
      <c r="H71">
        <v>12368</v>
      </c>
      <c r="I71">
        <v>14077</v>
      </c>
      <c r="J71">
        <v>50481</v>
      </c>
      <c r="K71" s="2">
        <v>2996</v>
      </c>
      <c r="L71" s="2">
        <v>4985</v>
      </c>
      <c r="M71">
        <v>7281</v>
      </c>
      <c r="N71">
        <v>0</v>
      </c>
    </row>
    <row r="72" spans="1:14">
      <c r="A72">
        <v>4000</v>
      </c>
      <c r="B72">
        <v>1.5699999999999999E-2</v>
      </c>
      <c r="C72">
        <v>0.40100000000000002</v>
      </c>
      <c r="D72">
        <v>1.43E-2</v>
      </c>
      <c r="E72">
        <v>8.8999999999999996E-2</v>
      </c>
      <c r="F72">
        <v>0.11269999999999999</v>
      </c>
      <c r="G72">
        <v>4204</v>
      </c>
      <c r="H72">
        <v>14276</v>
      </c>
      <c r="I72">
        <v>16154</v>
      </c>
      <c r="J72">
        <v>52455</v>
      </c>
      <c r="K72" s="2">
        <v>2887</v>
      </c>
      <c r="L72" s="2">
        <v>3963</v>
      </c>
      <c r="M72">
        <v>9703</v>
      </c>
      <c r="N72">
        <v>0</v>
      </c>
    </row>
    <row r="73" spans="1:14">
      <c r="A73">
        <v>4500</v>
      </c>
      <c r="B73">
        <v>0.02</v>
      </c>
      <c r="C73">
        <v>0.28499999999999998</v>
      </c>
      <c r="D73">
        <v>1.9699999999999999E-2</v>
      </c>
      <c r="E73">
        <v>0.1057</v>
      </c>
      <c r="F73">
        <v>0.13</v>
      </c>
      <c r="G73">
        <v>4733</v>
      </c>
      <c r="H73">
        <v>16111</v>
      </c>
      <c r="I73">
        <v>18303</v>
      </c>
      <c r="J73">
        <v>66051</v>
      </c>
      <c r="K73" s="2">
        <v>3328</v>
      </c>
      <c r="L73" s="2">
        <v>4143</v>
      </c>
      <c r="M73">
        <v>7643</v>
      </c>
      <c r="N73">
        <v>0</v>
      </c>
    </row>
    <row r="74" spans="1:14">
      <c r="A74">
        <v>5000</v>
      </c>
      <c r="B74">
        <v>1.9699999999999999E-2</v>
      </c>
      <c r="C74">
        <v>0.48899999999999999</v>
      </c>
      <c r="D74">
        <v>1.83E-2</v>
      </c>
      <c r="E74">
        <v>0.1123</v>
      </c>
      <c r="F74">
        <v>0.151</v>
      </c>
      <c r="G74">
        <v>5254</v>
      </c>
      <c r="H74">
        <v>17849</v>
      </c>
      <c r="I74">
        <v>20256</v>
      </c>
      <c r="J74">
        <v>66243</v>
      </c>
      <c r="K74" s="2">
        <v>2810</v>
      </c>
      <c r="L74" s="2">
        <v>3840</v>
      </c>
      <c r="M74">
        <v>6659</v>
      </c>
      <c r="N74">
        <v>0</v>
      </c>
    </row>
    <row r="75" spans="1:14">
      <c r="A75">
        <v>5500</v>
      </c>
      <c r="B75">
        <v>2.0299999999999999E-2</v>
      </c>
      <c r="C75">
        <v>0.3453</v>
      </c>
      <c r="D75">
        <v>1.9E-2</v>
      </c>
      <c r="E75">
        <v>0.127</v>
      </c>
      <c r="F75">
        <v>0.17399999999999999</v>
      </c>
      <c r="G75">
        <v>5772</v>
      </c>
      <c r="H75">
        <v>19660</v>
      </c>
      <c r="I75">
        <v>22254</v>
      </c>
      <c r="J75">
        <v>67882</v>
      </c>
      <c r="K75" s="2">
        <v>2847</v>
      </c>
      <c r="L75" s="2">
        <v>3885</v>
      </c>
      <c r="M75">
        <v>6470</v>
      </c>
      <c r="N75">
        <v>0</v>
      </c>
    </row>
    <row r="76" spans="1:14">
      <c r="A76">
        <v>6000</v>
      </c>
      <c r="B76">
        <v>2.2700000000000001E-2</v>
      </c>
      <c r="C76">
        <v>0.32400000000000001</v>
      </c>
      <c r="D76">
        <v>1.9E-2</v>
      </c>
      <c r="E76">
        <v>0.14169999999999999</v>
      </c>
      <c r="F76">
        <v>0.1797</v>
      </c>
      <c r="G76">
        <v>6316</v>
      </c>
      <c r="H76">
        <v>21476</v>
      </c>
      <c r="I76">
        <v>24259</v>
      </c>
      <c r="J76">
        <v>79652</v>
      </c>
      <c r="K76" s="2">
        <v>2797</v>
      </c>
      <c r="L76" s="2">
        <v>3825</v>
      </c>
      <c r="M76">
        <v>6740</v>
      </c>
      <c r="N76">
        <v>0</v>
      </c>
    </row>
    <row r="77" spans="1:14">
      <c r="A77">
        <v>6500</v>
      </c>
      <c r="B77">
        <v>2.3699999999999999E-2</v>
      </c>
      <c r="C77">
        <v>0.43769999999999998</v>
      </c>
      <c r="D77">
        <v>0.02</v>
      </c>
      <c r="E77">
        <v>0.14269999999999999</v>
      </c>
      <c r="F77">
        <v>0.2087</v>
      </c>
      <c r="G77">
        <v>6821</v>
      </c>
      <c r="H77">
        <v>23264</v>
      </c>
      <c r="I77">
        <v>26519</v>
      </c>
      <c r="J77">
        <v>88137</v>
      </c>
      <c r="K77" s="2">
        <v>3050</v>
      </c>
      <c r="L77" s="2">
        <v>4158</v>
      </c>
      <c r="M77">
        <v>7216</v>
      </c>
      <c r="N77">
        <v>0</v>
      </c>
    </row>
    <row r="78" spans="1:14">
      <c r="A78">
        <v>7000</v>
      </c>
      <c r="B78">
        <v>2.5700000000000001E-2</v>
      </c>
      <c r="C78">
        <v>0.41699999999999998</v>
      </c>
      <c r="D78">
        <v>2.07E-2</v>
      </c>
      <c r="E78">
        <v>0.1797</v>
      </c>
      <c r="F78">
        <v>0.22070000000000001</v>
      </c>
      <c r="G78">
        <v>7337</v>
      </c>
      <c r="H78">
        <v>24952</v>
      </c>
      <c r="I78">
        <v>28143</v>
      </c>
      <c r="J78">
        <v>100415</v>
      </c>
      <c r="K78" s="2">
        <v>2780</v>
      </c>
      <c r="L78" s="2">
        <v>4071</v>
      </c>
      <c r="M78">
        <v>7006</v>
      </c>
      <c r="N78">
        <v>0</v>
      </c>
    </row>
    <row r="79" spans="1:14">
      <c r="A79">
        <v>7500</v>
      </c>
      <c r="B79">
        <v>0.03</v>
      </c>
      <c r="C79">
        <v>0.42970000000000003</v>
      </c>
      <c r="D79">
        <v>2.7E-2</v>
      </c>
      <c r="E79">
        <v>0.15029999999999999</v>
      </c>
      <c r="F79">
        <v>0.1983</v>
      </c>
      <c r="G79">
        <v>7863</v>
      </c>
      <c r="H79">
        <v>26855</v>
      </c>
      <c r="I79">
        <v>30426</v>
      </c>
      <c r="J79">
        <v>102988</v>
      </c>
      <c r="K79" s="2">
        <v>3073</v>
      </c>
      <c r="L79" s="2">
        <v>4334</v>
      </c>
      <c r="M79">
        <v>7099</v>
      </c>
      <c r="N79">
        <v>0</v>
      </c>
    </row>
    <row r="80" spans="1:14">
      <c r="A80">
        <v>8000</v>
      </c>
      <c r="B80">
        <v>3.5700000000000003E-2</v>
      </c>
      <c r="C80">
        <v>0.44400000000000001</v>
      </c>
      <c r="D80">
        <v>2.9700000000000001E-2</v>
      </c>
      <c r="E80">
        <v>0.15870000000000001</v>
      </c>
      <c r="F80">
        <v>0.20830000000000001</v>
      </c>
      <c r="G80">
        <v>8422</v>
      </c>
      <c r="H80">
        <v>28786</v>
      </c>
      <c r="I80">
        <v>32510</v>
      </c>
      <c r="J80">
        <v>100199</v>
      </c>
      <c r="K80" s="2">
        <v>2684</v>
      </c>
      <c r="L80" s="2">
        <v>3673</v>
      </c>
      <c r="M80">
        <v>6605</v>
      </c>
      <c r="N80">
        <v>0</v>
      </c>
    </row>
    <row r="81" spans="1:14">
      <c r="A81">
        <v>8500</v>
      </c>
      <c r="B81">
        <v>3.2000000000000001E-2</v>
      </c>
      <c r="C81">
        <v>0.46700000000000003</v>
      </c>
      <c r="D81">
        <v>2.9700000000000001E-2</v>
      </c>
      <c r="E81">
        <v>0.185</v>
      </c>
      <c r="F81">
        <v>0.27300000000000002</v>
      </c>
      <c r="G81">
        <v>8914</v>
      </c>
      <c r="H81">
        <v>30339</v>
      </c>
      <c r="I81">
        <v>34325</v>
      </c>
      <c r="J81">
        <v>109146</v>
      </c>
      <c r="K81" s="2">
        <v>3085</v>
      </c>
      <c r="L81" s="2">
        <v>4426</v>
      </c>
      <c r="M81">
        <v>7183</v>
      </c>
      <c r="N81">
        <v>0</v>
      </c>
    </row>
    <row r="82" spans="1:14">
      <c r="A82">
        <v>9000</v>
      </c>
      <c r="B82">
        <v>4.0300000000000002E-2</v>
      </c>
      <c r="C82">
        <v>0.50329999999999997</v>
      </c>
      <c r="D82">
        <v>3.1E-2</v>
      </c>
      <c r="E82">
        <v>0.21629999999999999</v>
      </c>
      <c r="F82">
        <v>0.2873</v>
      </c>
      <c r="G82">
        <v>9457</v>
      </c>
      <c r="H82">
        <v>32133</v>
      </c>
      <c r="I82">
        <v>36436</v>
      </c>
      <c r="J82">
        <v>123897</v>
      </c>
      <c r="K82" s="2">
        <v>3234</v>
      </c>
      <c r="L82" s="2">
        <v>4293</v>
      </c>
      <c r="M82">
        <v>7508</v>
      </c>
      <c r="N82">
        <v>0</v>
      </c>
    </row>
    <row r="83" spans="1:14">
      <c r="A83">
        <v>9500</v>
      </c>
      <c r="B83">
        <v>3.8300000000000001E-2</v>
      </c>
      <c r="C83">
        <v>0.63829999999999998</v>
      </c>
      <c r="D83">
        <v>2.87E-2</v>
      </c>
      <c r="E83">
        <v>0.20369999999999999</v>
      </c>
      <c r="F83">
        <v>0.32569999999999999</v>
      </c>
      <c r="G83">
        <v>9982</v>
      </c>
      <c r="H83">
        <v>33943</v>
      </c>
      <c r="I83">
        <v>38333</v>
      </c>
      <c r="J83">
        <v>122917</v>
      </c>
      <c r="K83" s="2">
        <v>2781</v>
      </c>
      <c r="L83" s="2">
        <v>4144</v>
      </c>
      <c r="M83">
        <v>6966</v>
      </c>
      <c r="N83">
        <v>0</v>
      </c>
    </row>
    <row r="84" spans="1:14">
      <c r="A84">
        <v>10000</v>
      </c>
      <c r="B84">
        <v>4.1000000000000002E-2</v>
      </c>
      <c r="C84">
        <v>0.66</v>
      </c>
      <c r="D84">
        <v>3.2000000000000001E-2</v>
      </c>
      <c r="E84">
        <v>0.20699999999999999</v>
      </c>
      <c r="F84">
        <v>0.31669999999999998</v>
      </c>
      <c r="G84">
        <v>10485</v>
      </c>
      <c r="H84">
        <v>35713</v>
      </c>
      <c r="I84">
        <v>40413</v>
      </c>
      <c r="J84">
        <v>138481</v>
      </c>
      <c r="K84" s="2">
        <v>3022</v>
      </c>
      <c r="L84" s="2">
        <v>4409</v>
      </c>
      <c r="M84">
        <v>19737</v>
      </c>
      <c r="N84">
        <v>0</v>
      </c>
    </row>
    <row r="85" spans="1:14">
      <c r="A85">
        <v>10500</v>
      </c>
      <c r="B85">
        <v>4.53E-2</v>
      </c>
      <c r="C85">
        <v>0.55600000000000005</v>
      </c>
      <c r="D85">
        <v>3.8300000000000001E-2</v>
      </c>
      <c r="E85">
        <v>0.24629999999999999</v>
      </c>
      <c r="F85">
        <v>0.33029999999999998</v>
      </c>
      <c r="G85">
        <v>11023</v>
      </c>
      <c r="H85">
        <v>37560</v>
      </c>
      <c r="I85">
        <v>42479</v>
      </c>
      <c r="J85">
        <v>139896</v>
      </c>
      <c r="K85" s="2">
        <v>2871</v>
      </c>
      <c r="L85" s="2">
        <v>4227</v>
      </c>
      <c r="M85">
        <v>6919</v>
      </c>
      <c r="N85">
        <v>0</v>
      </c>
    </row>
    <row r="86" spans="1:14">
      <c r="A86">
        <v>11000</v>
      </c>
      <c r="B86">
        <v>4.7699999999999999E-2</v>
      </c>
      <c r="C86">
        <v>0.67130000000000001</v>
      </c>
      <c r="D86">
        <v>3.7699999999999997E-2</v>
      </c>
      <c r="E86">
        <v>0.25</v>
      </c>
      <c r="F86">
        <v>0.30070000000000002</v>
      </c>
      <c r="G86">
        <v>11521</v>
      </c>
      <c r="H86">
        <v>39254</v>
      </c>
      <c r="I86">
        <v>44475</v>
      </c>
      <c r="J86">
        <v>147281</v>
      </c>
      <c r="K86" s="2">
        <v>3150</v>
      </c>
      <c r="L86" s="2">
        <v>4764</v>
      </c>
      <c r="M86">
        <v>7426</v>
      </c>
      <c r="N86">
        <v>0</v>
      </c>
    </row>
    <row r="87" spans="1:14">
      <c r="A87">
        <v>11500</v>
      </c>
      <c r="B87">
        <v>5.3999999999999999E-2</v>
      </c>
      <c r="C87">
        <v>0.68069999999999997</v>
      </c>
      <c r="D87">
        <v>4.2000000000000003E-2</v>
      </c>
      <c r="E87">
        <v>0.24229999999999999</v>
      </c>
      <c r="F87">
        <v>0.39100000000000001</v>
      </c>
      <c r="G87">
        <v>12151</v>
      </c>
      <c r="H87">
        <v>41308</v>
      </c>
      <c r="I87">
        <v>46825</v>
      </c>
      <c r="J87">
        <v>154624</v>
      </c>
      <c r="K87" s="2">
        <v>2989</v>
      </c>
      <c r="L87" s="2">
        <v>4624</v>
      </c>
      <c r="M87">
        <v>7012</v>
      </c>
      <c r="N87">
        <v>0</v>
      </c>
    </row>
    <row r="88" spans="1:14">
      <c r="A88">
        <v>12000</v>
      </c>
      <c r="B88">
        <v>5.1299999999999998E-2</v>
      </c>
      <c r="C88">
        <v>0.6583</v>
      </c>
      <c r="D88">
        <v>4.2700000000000002E-2</v>
      </c>
      <c r="E88">
        <v>0.28199999999999997</v>
      </c>
      <c r="F88">
        <v>0.35470000000000002</v>
      </c>
      <c r="G88">
        <v>12609</v>
      </c>
      <c r="H88">
        <v>43058</v>
      </c>
      <c r="I88">
        <v>48686</v>
      </c>
      <c r="J88">
        <v>172535</v>
      </c>
      <c r="K88" s="2">
        <v>2930</v>
      </c>
      <c r="L88" s="2">
        <v>28440</v>
      </c>
      <c r="M88">
        <v>7043</v>
      </c>
      <c r="N88">
        <v>0</v>
      </c>
    </row>
    <row r="89" spans="1:14">
      <c r="A89">
        <v>12500</v>
      </c>
      <c r="B89">
        <v>5.4699999999999999E-2</v>
      </c>
      <c r="C89">
        <v>0.71870000000000001</v>
      </c>
      <c r="D89">
        <v>4.0300000000000002E-2</v>
      </c>
      <c r="E89">
        <v>0.255</v>
      </c>
      <c r="F89">
        <v>0.37930000000000003</v>
      </c>
      <c r="G89">
        <v>13104</v>
      </c>
      <c r="H89">
        <v>44620</v>
      </c>
      <c r="I89">
        <v>50550</v>
      </c>
      <c r="J89">
        <v>178354</v>
      </c>
      <c r="K89" s="2">
        <v>2913</v>
      </c>
      <c r="L89" s="2">
        <v>4312</v>
      </c>
      <c r="M89">
        <v>6948</v>
      </c>
      <c r="N89">
        <v>0</v>
      </c>
    </row>
    <row r="90" spans="1:14">
      <c r="A90">
        <v>13000</v>
      </c>
      <c r="B90">
        <v>6.3E-2</v>
      </c>
      <c r="C90">
        <v>0.75970000000000004</v>
      </c>
      <c r="D90">
        <v>5.7000000000000002E-2</v>
      </c>
      <c r="E90">
        <v>0.25169999999999998</v>
      </c>
      <c r="F90">
        <v>0.37569999999999998</v>
      </c>
      <c r="G90">
        <v>13654</v>
      </c>
      <c r="H90">
        <v>46393</v>
      </c>
      <c r="I90">
        <v>52538</v>
      </c>
      <c r="J90">
        <v>168095</v>
      </c>
      <c r="K90" s="2">
        <v>2849</v>
      </c>
      <c r="L90" s="2">
        <v>4427</v>
      </c>
      <c r="M90">
        <v>6916</v>
      </c>
      <c r="N90">
        <v>0</v>
      </c>
    </row>
    <row r="91" spans="1:14">
      <c r="A91">
        <v>13500</v>
      </c>
      <c r="B91">
        <v>6.8699999999999997E-2</v>
      </c>
      <c r="C91">
        <v>0.78700000000000003</v>
      </c>
      <c r="D91">
        <v>4.87E-2</v>
      </c>
      <c r="E91">
        <v>0.30630000000000002</v>
      </c>
      <c r="F91">
        <v>0.45229999999999998</v>
      </c>
      <c r="G91">
        <v>14183</v>
      </c>
      <c r="H91">
        <v>48210</v>
      </c>
      <c r="I91">
        <v>54682</v>
      </c>
      <c r="J91">
        <v>173373</v>
      </c>
      <c r="K91" s="2">
        <v>2866</v>
      </c>
      <c r="L91" s="2">
        <v>4558</v>
      </c>
      <c r="M91">
        <v>7062</v>
      </c>
      <c r="N91">
        <v>0</v>
      </c>
    </row>
    <row r="92" spans="1:14">
      <c r="A92">
        <v>14000</v>
      </c>
      <c r="B92">
        <v>6.93E-2</v>
      </c>
      <c r="C92">
        <v>0.88829999999999998</v>
      </c>
      <c r="D92">
        <v>5.33E-2</v>
      </c>
      <c r="E92">
        <v>0.27329999999999999</v>
      </c>
      <c r="F92">
        <v>0.46899999999999997</v>
      </c>
      <c r="G92">
        <v>14682</v>
      </c>
      <c r="H92">
        <v>49853</v>
      </c>
      <c r="I92">
        <v>56487</v>
      </c>
      <c r="J92">
        <v>184354</v>
      </c>
      <c r="K92" s="2">
        <v>3013</v>
      </c>
      <c r="L92" s="2">
        <v>4562</v>
      </c>
      <c r="M92">
        <v>7331</v>
      </c>
      <c r="N92">
        <v>0</v>
      </c>
    </row>
    <row r="93" spans="1:14">
      <c r="A93">
        <v>14500</v>
      </c>
      <c r="B93">
        <v>6.9000000000000006E-2</v>
      </c>
      <c r="C93">
        <v>0.86170000000000002</v>
      </c>
      <c r="D93">
        <v>4.5999999999999999E-2</v>
      </c>
      <c r="E93">
        <v>0.29599999999999999</v>
      </c>
      <c r="F93">
        <v>0.54330000000000001</v>
      </c>
      <c r="G93">
        <v>15237</v>
      </c>
      <c r="H93">
        <v>51882</v>
      </c>
      <c r="I93">
        <v>58588</v>
      </c>
      <c r="J93">
        <v>197186</v>
      </c>
      <c r="K93" s="2">
        <v>2859</v>
      </c>
      <c r="L93" s="2">
        <v>4426</v>
      </c>
      <c r="M93">
        <v>6989</v>
      </c>
      <c r="N93">
        <v>0</v>
      </c>
    </row>
    <row r="94" spans="1:14">
      <c r="A94">
        <v>15000</v>
      </c>
      <c r="B94">
        <v>6.7699999999999996E-2</v>
      </c>
      <c r="C94">
        <v>0.85499999999999998</v>
      </c>
      <c r="D94">
        <v>4.5999999999999999E-2</v>
      </c>
      <c r="E94">
        <v>0.31929999999999997</v>
      </c>
      <c r="F94">
        <v>0.46929999999999999</v>
      </c>
      <c r="G94">
        <v>15763</v>
      </c>
      <c r="H94">
        <v>53629</v>
      </c>
      <c r="I94">
        <v>60507</v>
      </c>
      <c r="J94">
        <v>206266</v>
      </c>
      <c r="K94" s="2">
        <v>3005</v>
      </c>
      <c r="L94" s="2">
        <v>5713</v>
      </c>
      <c r="M94">
        <v>7369</v>
      </c>
      <c r="N94">
        <v>0</v>
      </c>
    </row>
    <row r="95" spans="1:14">
      <c r="A95">
        <v>15500</v>
      </c>
      <c r="B95">
        <v>7.7700000000000005E-2</v>
      </c>
      <c r="C95">
        <v>0.88029999999999997</v>
      </c>
      <c r="D95">
        <v>4.8300000000000003E-2</v>
      </c>
      <c r="E95">
        <v>0.29070000000000001</v>
      </c>
      <c r="F95">
        <v>0.54530000000000001</v>
      </c>
      <c r="G95">
        <v>16230</v>
      </c>
      <c r="H95">
        <v>55242</v>
      </c>
      <c r="I95">
        <v>62534</v>
      </c>
      <c r="J95">
        <v>207651</v>
      </c>
      <c r="K95" s="2">
        <v>3053</v>
      </c>
      <c r="L95" s="2">
        <v>4768</v>
      </c>
      <c r="M95">
        <v>7375</v>
      </c>
      <c r="N95">
        <v>0</v>
      </c>
    </row>
    <row r="96" spans="1:14">
      <c r="A96">
        <v>16000</v>
      </c>
      <c r="B96">
        <v>0.10199999999999999</v>
      </c>
      <c r="C96">
        <v>0.88700000000000001</v>
      </c>
      <c r="D96">
        <v>5.67E-2</v>
      </c>
      <c r="E96">
        <v>0.32869999999999999</v>
      </c>
      <c r="F96">
        <v>0.53600000000000003</v>
      </c>
      <c r="G96">
        <v>16777</v>
      </c>
      <c r="H96">
        <v>57111</v>
      </c>
      <c r="I96">
        <v>64635</v>
      </c>
      <c r="J96">
        <v>216740</v>
      </c>
      <c r="K96" s="2">
        <v>2968</v>
      </c>
      <c r="L96" s="2">
        <v>4721</v>
      </c>
      <c r="M96">
        <v>7283</v>
      </c>
      <c r="N96">
        <v>0</v>
      </c>
    </row>
    <row r="97" spans="1:14">
      <c r="A97">
        <v>16500</v>
      </c>
      <c r="B97">
        <v>8.5300000000000001E-2</v>
      </c>
      <c r="C97">
        <v>0.96730000000000005</v>
      </c>
      <c r="D97">
        <v>5.3999999999999999E-2</v>
      </c>
      <c r="E97">
        <v>0.33200000000000002</v>
      </c>
      <c r="F97">
        <v>0.56299999999999994</v>
      </c>
      <c r="G97">
        <v>17304</v>
      </c>
      <c r="H97">
        <v>58907</v>
      </c>
      <c r="I97">
        <v>66791</v>
      </c>
      <c r="J97">
        <v>224212</v>
      </c>
      <c r="K97" s="2">
        <v>2935</v>
      </c>
      <c r="L97" s="2">
        <v>4614</v>
      </c>
      <c r="M97">
        <v>7926</v>
      </c>
      <c r="N97">
        <v>0</v>
      </c>
    </row>
    <row r="98" spans="1:14">
      <c r="A98">
        <v>17000</v>
      </c>
      <c r="B98">
        <v>8.5000000000000006E-2</v>
      </c>
      <c r="C98">
        <v>1.0177</v>
      </c>
      <c r="D98">
        <v>5.7299999999999997E-2</v>
      </c>
      <c r="E98">
        <v>0.37430000000000002</v>
      </c>
      <c r="F98">
        <v>0.51770000000000005</v>
      </c>
      <c r="G98">
        <v>17882</v>
      </c>
      <c r="H98">
        <v>60763</v>
      </c>
      <c r="I98">
        <v>68936</v>
      </c>
      <c r="J98">
        <v>232686</v>
      </c>
      <c r="K98" s="2">
        <v>3109</v>
      </c>
      <c r="L98" s="2">
        <v>4826</v>
      </c>
      <c r="M98">
        <v>7715</v>
      </c>
      <c r="N98">
        <v>0</v>
      </c>
    </row>
    <row r="99" spans="1:14">
      <c r="A99">
        <v>17500</v>
      </c>
      <c r="B99">
        <v>9.2700000000000005E-2</v>
      </c>
      <c r="C99">
        <v>0.98499999999999999</v>
      </c>
      <c r="D99">
        <v>5.7000000000000002E-2</v>
      </c>
      <c r="E99">
        <v>0.33629999999999999</v>
      </c>
      <c r="F99">
        <v>0.62929999999999997</v>
      </c>
      <c r="G99">
        <v>18363</v>
      </c>
      <c r="H99">
        <v>62572</v>
      </c>
      <c r="I99">
        <v>70807</v>
      </c>
      <c r="J99">
        <v>246469</v>
      </c>
      <c r="K99" s="2">
        <v>3253</v>
      </c>
      <c r="L99" s="2">
        <v>4991</v>
      </c>
      <c r="M99">
        <v>8107</v>
      </c>
      <c r="N99">
        <v>0</v>
      </c>
    </row>
    <row r="100" spans="1:14">
      <c r="A100">
        <v>18000</v>
      </c>
      <c r="B100">
        <v>0.10970000000000001</v>
      </c>
      <c r="C100">
        <v>1.0467</v>
      </c>
      <c r="D100">
        <v>6.4299999999999996E-2</v>
      </c>
      <c r="E100">
        <v>0.3347</v>
      </c>
      <c r="F100">
        <v>0.69</v>
      </c>
      <c r="G100">
        <v>18937</v>
      </c>
      <c r="H100">
        <v>64488</v>
      </c>
      <c r="I100">
        <v>72956</v>
      </c>
      <c r="J100">
        <v>244479</v>
      </c>
      <c r="K100" s="2">
        <v>3266</v>
      </c>
      <c r="L100" s="2">
        <v>5022</v>
      </c>
      <c r="M100">
        <v>8106</v>
      </c>
      <c r="N100">
        <v>0</v>
      </c>
    </row>
    <row r="101" spans="1:14">
      <c r="A101">
        <v>18500</v>
      </c>
      <c r="B101">
        <v>0.1187</v>
      </c>
      <c r="C101">
        <v>1.0823</v>
      </c>
      <c r="D101">
        <v>6.83E-2</v>
      </c>
      <c r="E101">
        <v>0.38600000000000001</v>
      </c>
      <c r="F101">
        <v>0.71030000000000004</v>
      </c>
      <c r="G101">
        <v>19493</v>
      </c>
      <c r="H101">
        <v>66421</v>
      </c>
      <c r="I101">
        <v>75092</v>
      </c>
      <c r="J101">
        <v>256817</v>
      </c>
      <c r="K101" s="2">
        <v>3315</v>
      </c>
      <c r="L101" s="2">
        <v>6723</v>
      </c>
      <c r="M101">
        <v>7870</v>
      </c>
      <c r="N101">
        <v>0</v>
      </c>
    </row>
    <row r="102" spans="1:14">
      <c r="A102">
        <v>19000</v>
      </c>
      <c r="B102">
        <v>0.1227</v>
      </c>
      <c r="C102">
        <v>1.1516999999999999</v>
      </c>
      <c r="D102">
        <v>7.8299999999999995E-2</v>
      </c>
      <c r="E102">
        <v>0.37869999999999998</v>
      </c>
      <c r="F102">
        <v>0.73070000000000002</v>
      </c>
      <c r="G102">
        <v>19996</v>
      </c>
      <c r="H102">
        <v>68126</v>
      </c>
      <c r="I102">
        <v>76917</v>
      </c>
      <c r="J102">
        <v>266802</v>
      </c>
      <c r="K102" s="2">
        <v>3345</v>
      </c>
      <c r="L102" s="2">
        <v>4737</v>
      </c>
      <c r="M102">
        <v>8210</v>
      </c>
      <c r="N102">
        <v>0</v>
      </c>
    </row>
    <row r="103" spans="1:14">
      <c r="A103">
        <v>19500</v>
      </c>
      <c r="B103">
        <v>0.11169999999999999</v>
      </c>
      <c r="C103">
        <v>1.079</v>
      </c>
      <c r="D103">
        <v>6.9699999999999998E-2</v>
      </c>
      <c r="E103">
        <v>0.38500000000000001</v>
      </c>
      <c r="F103">
        <v>0.70169999999999999</v>
      </c>
      <c r="G103">
        <v>20498</v>
      </c>
      <c r="H103">
        <v>69708</v>
      </c>
      <c r="I103">
        <v>78832</v>
      </c>
      <c r="J103">
        <v>270520</v>
      </c>
      <c r="K103" s="2">
        <v>3290</v>
      </c>
      <c r="L103" s="2">
        <v>4712</v>
      </c>
      <c r="M103">
        <v>7956</v>
      </c>
      <c r="N103">
        <v>0</v>
      </c>
    </row>
    <row r="104" spans="1:14">
      <c r="A104">
        <v>20000</v>
      </c>
      <c r="B104">
        <v>0.1057</v>
      </c>
      <c r="C104">
        <v>1.107</v>
      </c>
      <c r="D104">
        <v>5.8000000000000003E-2</v>
      </c>
      <c r="E104">
        <v>0.38669999999999999</v>
      </c>
      <c r="F104">
        <v>0.67230000000000001</v>
      </c>
      <c r="G104">
        <v>20972</v>
      </c>
      <c r="H104">
        <v>71388</v>
      </c>
      <c r="I104">
        <v>81045</v>
      </c>
      <c r="J104">
        <v>268333</v>
      </c>
      <c r="K104" s="2">
        <v>3324</v>
      </c>
      <c r="L104" s="2">
        <v>4654</v>
      </c>
      <c r="M104">
        <v>7978</v>
      </c>
      <c r="N104">
        <v>0</v>
      </c>
    </row>
    <row r="105" spans="1:14">
      <c r="A105">
        <v>20500</v>
      </c>
      <c r="B105">
        <v>0.1173</v>
      </c>
      <c r="C105">
        <v>1.1910000000000001</v>
      </c>
      <c r="D105">
        <v>6.2700000000000006E-2</v>
      </c>
      <c r="E105">
        <v>0.41930000000000001</v>
      </c>
      <c r="F105">
        <v>0.7853</v>
      </c>
      <c r="G105">
        <v>21490</v>
      </c>
      <c r="H105">
        <v>73112</v>
      </c>
      <c r="I105">
        <v>82792</v>
      </c>
      <c r="J105">
        <v>274646</v>
      </c>
      <c r="K105" s="2">
        <v>3342</v>
      </c>
      <c r="L105" s="2">
        <v>4819</v>
      </c>
      <c r="M105">
        <v>8894</v>
      </c>
      <c r="N105">
        <v>0</v>
      </c>
    </row>
    <row r="106" spans="1:14">
      <c r="A106">
        <v>21000</v>
      </c>
      <c r="B106">
        <v>0.1147</v>
      </c>
      <c r="C106">
        <v>1.2273000000000001</v>
      </c>
      <c r="D106">
        <v>6.8000000000000005E-2</v>
      </c>
      <c r="E106">
        <v>0.39529999999999998</v>
      </c>
      <c r="F106">
        <v>0.85870000000000002</v>
      </c>
      <c r="G106">
        <v>21980</v>
      </c>
      <c r="H106">
        <v>74797</v>
      </c>
      <c r="I106">
        <v>84764</v>
      </c>
      <c r="J106">
        <v>287634</v>
      </c>
      <c r="K106" s="2">
        <v>3329</v>
      </c>
      <c r="L106" s="2">
        <v>4683</v>
      </c>
      <c r="M106">
        <v>8301</v>
      </c>
      <c r="N106">
        <v>0</v>
      </c>
    </row>
    <row r="107" spans="1:14">
      <c r="A107">
        <v>21500</v>
      </c>
      <c r="B107">
        <v>0.1217</v>
      </c>
      <c r="C107">
        <v>1.19</v>
      </c>
      <c r="D107">
        <v>7.7299999999999994E-2</v>
      </c>
      <c r="E107">
        <v>0.44469999999999998</v>
      </c>
      <c r="F107">
        <v>0.85099999999999998</v>
      </c>
      <c r="G107">
        <v>22558</v>
      </c>
      <c r="H107">
        <v>77023</v>
      </c>
      <c r="I107">
        <v>87335</v>
      </c>
      <c r="J107">
        <v>302464</v>
      </c>
      <c r="K107" s="2">
        <v>3300</v>
      </c>
      <c r="L107" s="2">
        <v>4849</v>
      </c>
      <c r="M107">
        <v>8415</v>
      </c>
      <c r="N107">
        <v>0</v>
      </c>
    </row>
    <row r="108" spans="1:14">
      <c r="A108">
        <v>22000</v>
      </c>
      <c r="B108">
        <v>0.14630000000000001</v>
      </c>
      <c r="C108">
        <v>1.3527</v>
      </c>
      <c r="D108">
        <v>8.5699999999999998E-2</v>
      </c>
      <c r="E108">
        <v>0.49230000000000002</v>
      </c>
      <c r="F108">
        <v>0.90100000000000002</v>
      </c>
      <c r="G108">
        <v>23147</v>
      </c>
      <c r="H108">
        <v>78790</v>
      </c>
      <c r="I108">
        <v>89253</v>
      </c>
      <c r="J108">
        <v>331654</v>
      </c>
      <c r="K108" s="2">
        <v>3572</v>
      </c>
      <c r="L108" s="2">
        <v>8028</v>
      </c>
      <c r="M108">
        <v>9313</v>
      </c>
      <c r="N108">
        <v>0</v>
      </c>
    </row>
    <row r="109" spans="1:14">
      <c r="A109">
        <v>22500</v>
      </c>
      <c r="B109">
        <v>0.17030000000000001</v>
      </c>
      <c r="C109">
        <v>1.5492999999999999</v>
      </c>
      <c r="D109">
        <v>9.0700000000000003E-2</v>
      </c>
      <c r="E109">
        <v>0.53029999999999999</v>
      </c>
      <c r="F109">
        <v>0.93569999999999998</v>
      </c>
      <c r="G109">
        <v>23642</v>
      </c>
      <c r="H109">
        <v>80525</v>
      </c>
      <c r="I109">
        <v>91152</v>
      </c>
      <c r="J109">
        <v>340142</v>
      </c>
      <c r="K109" s="2">
        <v>3844</v>
      </c>
      <c r="L109" s="2">
        <v>5282</v>
      </c>
      <c r="M109">
        <v>9769</v>
      </c>
      <c r="N109">
        <v>0</v>
      </c>
    </row>
    <row r="110" spans="1:14">
      <c r="A110">
        <v>23000</v>
      </c>
      <c r="B110">
        <v>0.1547</v>
      </c>
      <c r="C110">
        <v>1.3317000000000001</v>
      </c>
      <c r="D110">
        <v>7.9299999999999995E-2</v>
      </c>
      <c r="E110">
        <v>0.4637</v>
      </c>
      <c r="F110">
        <v>0.97629999999999995</v>
      </c>
      <c r="G110">
        <v>24103</v>
      </c>
      <c r="H110">
        <v>82105</v>
      </c>
      <c r="I110">
        <v>93074</v>
      </c>
      <c r="J110">
        <v>328053</v>
      </c>
      <c r="K110" s="2">
        <v>4882</v>
      </c>
      <c r="L110" s="2">
        <v>6905</v>
      </c>
      <c r="M110">
        <v>9274</v>
      </c>
      <c r="N110">
        <v>0</v>
      </c>
    </row>
    <row r="111" spans="1:14">
      <c r="A111">
        <v>23500</v>
      </c>
      <c r="B111">
        <v>0.15</v>
      </c>
      <c r="C111">
        <v>1.3819999999999999</v>
      </c>
      <c r="D111">
        <v>7.9699999999999993E-2</v>
      </c>
      <c r="E111">
        <v>0.46929999999999999</v>
      </c>
      <c r="F111">
        <v>0.94230000000000003</v>
      </c>
      <c r="G111">
        <v>24652</v>
      </c>
      <c r="H111">
        <v>84022</v>
      </c>
      <c r="I111">
        <v>94925</v>
      </c>
      <c r="J111">
        <v>333229</v>
      </c>
      <c r="K111" s="2">
        <v>3489</v>
      </c>
      <c r="L111" s="2">
        <v>4976</v>
      </c>
      <c r="M111">
        <v>8959</v>
      </c>
      <c r="N111">
        <v>0</v>
      </c>
    </row>
    <row r="112" spans="1:14">
      <c r="A112">
        <v>24000</v>
      </c>
      <c r="B112">
        <v>0.1573</v>
      </c>
      <c r="C112">
        <v>1.3867</v>
      </c>
      <c r="D112">
        <v>9.0700000000000003E-2</v>
      </c>
      <c r="E112">
        <v>0.48199999999999998</v>
      </c>
      <c r="F112">
        <v>0.85929999999999995</v>
      </c>
      <c r="G112">
        <v>25171</v>
      </c>
      <c r="H112">
        <v>85815</v>
      </c>
      <c r="I112">
        <v>97072</v>
      </c>
      <c r="J112">
        <v>343374</v>
      </c>
      <c r="K112" s="2">
        <v>3569</v>
      </c>
      <c r="L112" s="2">
        <v>5136</v>
      </c>
      <c r="M112">
        <v>9124</v>
      </c>
      <c r="N112">
        <v>0</v>
      </c>
    </row>
    <row r="113" spans="1:14">
      <c r="A113">
        <v>24500</v>
      </c>
      <c r="B113">
        <v>0.16170000000000001</v>
      </c>
      <c r="C113">
        <v>1.4823</v>
      </c>
      <c r="D113">
        <v>7.7299999999999994E-2</v>
      </c>
      <c r="E113">
        <v>0.50670000000000004</v>
      </c>
      <c r="F113">
        <v>0.95130000000000003</v>
      </c>
      <c r="G113">
        <v>25714</v>
      </c>
      <c r="H113">
        <v>87518</v>
      </c>
      <c r="I113">
        <v>99138</v>
      </c>
      <c r="J113">
        <v>349317</v>
      </c>
      <c r="K113" s="2">
        <v>3613</v>
      </c>
      <c r="L113" s="2">
        <v>5157</v>
      </c>
      <c r="M113">
        <v>9600</v>
      </c>
      <c r="N113">
        <v>0</v>
      </c>
    </row>
    <row r="114" spans="1:14">
      <c r="A114">
        <v>25000</v>
      </c>
      <c r="B114">
        <v>0.18870000000000001</v>
      </c>
      <c r="C114">
        <v>1.4470000000000001</v>
      </c>
      <c r="D114">
        <v>0.09</v>
      </c>
      <c r="E114">
        <v>0.50029999999999997</v>
      </c>
      <c r="F114">
        <v>0.95</v>
      </c>
      <c r="G114">
        <v>26266</v>
      </c>
      <c r="H114">
        <v>89512</v>
      </c>
      <c r="I114">
        <v>101303</v>
      </c>
      <c r="J114">
        <v>345720</v>
      </c>
      <c r="K114" s="2">
        <v>3520</v>
      </c>
      <c r="L114" s="2">
        <v>4936</v>
      </c>
      <c r="M114">
        <v>9183</v>
      </c>
      <c r="N114">
        <v>0</v>
      </c>
    </row>
    <row r="115" spans="1:14">
      <c r="A115">
        <v>25500</v>
      </c>
      <c r="B115">
        <v>0.17829999999999999</v>
      </c>
      <c r="C115">
        <v>1.5707</v>
      </c>
      <c r="D115">
        <v>9.8000000000000004E-2</v>
      </c>
      <c r="E115">
        <v>0.54369999999999996</v>
      </c>
      <c r="F115">
        <v>1.0347</v>
      </c>
      <c r="G115">
        <v>26710</v>
      </c>
      <c r="H115">
        <v>90911</v>
      </c>
      <c r="I115">
        <v>102968</v>
      </c>
      <c r="J115">
        <v>382250</v>
      </c>
      <c r="K115" s="2">
        <v>3519</v>
      </c>
      <c r="L115" s="2">
        <v>5178</v>
      </c>
      <c r="M115">
        <v>9626</v>
      </c>
      <c r="N115">
        <v>0</v>
      </c>
    </row>
    <row r="116" spans="1:14">
      <c r="A116">
        <v>26000</v>
      </c>
      <c r="B116">
        <v>0.17269999999999999</v>
      </c>
      <c r="C116">
        <v>1.5652999999999999</v>
      </c>
      <c r="D116">
        <v>8.5000000000000006E-2</v>
      </c>
      <c r="E116">
        <v>0.47470000000000001</v>
      </c>
      <c r="F116">
        <v>1.1007</v>
      </c>
      <c r="G116">
        <v>27369</v>
      </c>
      <c r="H116">
        <v>93213</v>
      </c>
      <c r="I116">
        <v>105665</v>
      </c>
      <c r="J116">
        <v>366297</v>
      </c>
      <c r="K116" s="2">
        <v>3403</v>
      </c>
      <c r="L116" s="2">
        <v>4964</v>
      </c>
      <c r="M116">
        <v>9334</v>
      </c>
      <c r="N116">
        <v>0</v>
      </c>
    </row>
    <row r="117" spans="1:14">
      <c r="A117">
        <v>26500</v>
      </c>
      <c r="B117">
        <v>0.1867</v>
      </c>
      <c r="C117">
        <v>1.6023000000000001</v>
      </c>
      <c r="D117">
        <v>9.3299999999999994E-2</v>
      </c>
      <c r="E117">
        <v>0.57969999999999999</v>
      </c>
      <c r="F117">
        <v>1.0637000000000001</v>
      </c>
      <c r="G117">
        <v>27818</v>
      </c>
      <c r="H117">
        <v>94786</v>
      </c>
      <c r="I117">
        <v>107483</v>
      </c>
      <c r="J117">
        <v>395765</v>
      </c>
      <c r="K117" s="2">
        <v>3414</v>
      </c>
      <c r="L117" s="2">
        <v>5547</v>
      </c>
      <c r="M117">
        <v>9980</v>
      </c>
      <c r="N117">
        <v>0</v>
      </c>
    </row>
    <row r="118" spans="1:14">
      <c r="A118">
        <v>27000</v>
      </c>
      <c r="B118">
        <v>0.17699999999999999</v>
      </c>
      <c r="C118">
        <v>1.5467</v>
      </c>
      <c r="D118">
        <v>9.5000000000000001E-2</v>
      </c>
      <c r="E118">
        <v>0.52669999999999995</v>
      </c>
      <c r="F118">
        <v>1.0843</v>
      </c>
      <c r="G118">
        <v>28370</v>
      </c>
      <c r="H118">
        <v>96388</v>
      </c>
      <c r="I118">
        <v>109124</v>
      </c>
      <c r="J118">
        <v>385330</v>
      </c>
      <c r="K118" s="2">
        <v>3342</v>
      </c>
      <c r="L118" s="2">
        <v>5196</v>
      </c>
      <c r="M118">
        <v>9620</v>
      </c>
      <c r="N118">
        <v>0</v>
      </c>
    </row>
    <row r="119" spans="1:14">
      <c r="A119">
        <v>27500</v>
      </c>
      <c r="B119">
        <v>0.20430000000000001</v>
      </c>
      <c r="C119">
        <v>1.6503000000000001</v>
      </c>
      <c r="D119">
        <v>9.1999999999999998E-2</v>
      </c>
      <c r="E119">
        <v>0.59770000000000001</v>
      </c>
      <c r="F119">
        <v>1.0837000000000001</v>
      </c>
      <c r="G119">
        <v>28889</v>
      </c>
      <c r="H119">
        <v>98444</v>
      </c>
      <c r="I119">
        <v>111767</v>
      </c>
      <c r="J119">
        <v>408488</v>
      </c>
      <c r="K119" s="2">
        <v>3479</v>
      </c>
      <c r="L119" s="2">
        <v>5223</v>
      </c>
      <c r="M119">
        <v>10580</v>
      </c>
      <c r="N119">
        <v>0</v>
      </c>
    </row>
    <row r="120" spans="1:14">
      <c r="A120">
        <v>28000</v>
      </c>
      <c r="B120">
        <v>0.19370000000000001</v>
      </c>
      <c r="C120">
        <v>1.6443000000000001</v>
      </c>
      <c r="D120">
        <v>8.7999999999999995E-2</v>
      </c>
      <c r="E120">
        <v>0.53129999999999999</v>
      </c>
      <c r="F120">
        <v>1.1516999999999999</v>
      </c>
      <c r="G120">
        <v>29368</v>
      </c>
      <c r="H120">
        <v>99993</v>
      </c>
      <c r="I120">
        <v>113365</v>
      </c>
      <c r="J120">
        <v>392995</v>
      </c>
      <c r="K120" s="2">
        <v>3404</v>
      </c>
      <c r="L120" s="2">
        <v>5231</v>
      </c>
      <c r="M120">
        <v>9768</v>
      </c>
      <c r="N120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"/>
  <sheetViews>
    <sheetView topLeftCell="M13" zoomScaleNormal="100" workbookViewId="0">
      <selection activeCell="N14" sqref="N14"/>
    </sheetView>
  </sheetViews>
  <sheetFormatPr defaultRowHeight="14.4"/>
  <cols>
    <col min="11" max="11" width="15" style="2" customWidth="1"/>
    <col min="12" max="12" width="14.5546875" style="2" customWidth="1"/>
    <col min="13" max="13" width="15" customWidth="1"/>
    <col min="14" max="14" width="14.6640625" customWidth="1"/>
  </cols>
  <sheetData>
    <row r="1" spans="1:14">
      <c r="A1" t="s">
        <v>0</v>
      </c>
      <c r="B1" t="s">
        <v>6</v>
      </c>
      <c r="D1" t="s">
        <v>1</v>
      </c>
      <c r="E1" t="s">
        <v>3</v>
      </c>
      <c r="F1" t="s">
        <v>37</v>
      </c>
      <c r="G1" t="s">
        <v>39</v>
      </c>
      <c r="H1" t="s">
        <v>38</v>
      </c>
      <c r="I1" t="s">
        <v>7</v>
      </c>
      <c r="J1" t="s">
        <v>8</v>
      </c>
      <c r="K1" s="2" t="s">
        <v>9</v>
      </c>
      <c r="L1" s="2" t="s">
        <v>10</v>
      </c>
      <c r="M1" t="s">
        <v>11</v>
      </c>
      <c r="N1" t="s">
        <v>12</v>
      </c>
    </row>
    <row r="2" spans="1:14">
      <c r="A2" s="12">
        <v>1</v>
      </c>
      <c r="B2" s="12">
        <v>1</v>
      </c>
      <c r="C2" s="11">
        <f t="shared" ref="C2:C62" si="0">B2/1000</f>
        <v>1E-3</v>
      </c>
      <c r="D2" s="12">
        <v>5.7000000000000002E-2</v>
      </c>
      <c r="E2" s="12">
        <v>0.11600000000000001</v>
      </c>
      <c r="F2" s="12">
        <v>5.7000000000000002E-2</v>
      </c>
      <c r="G2" s="12">
        <v>0</v>
      </c>
      <c r="H2" s="12">
        <v>1.4999999999999999E-2</v>
      </c>
      <c r="I2" s="12">
        <v>5</v>
      </c>
      <c r="J2" s="12">
        <v>5</v>
      </c>
      <c r="K2" s="2">
        <f t="shared" ref="K2:K62" si="1">G2/H2</f>
        <v>0</v>
      </c>
      <c r="L2" s="2">
        <f t="shared" ref="L2:L62" si="2">I2/J2</f>
        <v>1</v>
      </c>
      <c r="M2" s="3">
        <f t="shared" ref="M2:M62" si="3">G2/F2</f>
        <v>0</v>
      </c>
      <c r="N2" s="3">
        <f t="shared" ref="N2:N62" si="4">H2/F2</f>
        <v>0.26315789473684209</v>
      </c>
    </row>
    <row r="3" spans="1:14">
      <c r="A3" s="12">
        <v>500</v>
      </c>
      <c r="B3" s="12">
        <v>10</v>
      </c>
      <c r="C3" s="11">
        <f t="shared" si="0"/>
        <v>0.01</v>
      </c>
      <c r="D3" s="12">
        <v>0</v>
      </c>
      <c r="E3" s="12">
        <v>1.6E-2</v>
      </c>
      <c r="F3" s="12">
        <v>0</v>
      </c>
      <c r="G3" s="12">
        <v>1.4999999999999999E-2</v>
      </c>
      <c r="H3" s="12">
        <v>1.6E-2</v>
      </c>
      <c r="I3" s="12">
        <v>55</v>
      </c>
      <c r="J3" s="12">
        <v>69</v>
      </c>
      <c r="K3" s="2">
        <f t="shared" si="1"/>
        <v>0.9375</v>
      </c>
      <c r="L3" s="2">
        <f t="shared" si="2"/>
        <v>0.79710144927536231</v>
      </c>
      <c r="M3" s="3">
        <v>0</v>
      </c>
      <c r="N3" s="3">
        <v>0</v>
      </c>
    </row>
    <row r="4" spans="1:14">
      <c r="A4" s="12">
        <v>1000</v>
      </c>
      <c r="B4" s="12">
        <v>483</v>
      </c>
      <c r="C4" s="11">
        <f t="shared" si="0"/>
        <v>0.48299999999999998</v>
      </c>
      <c r="D4" s="12">
        <v>3.1E-2</v>
      </c>
      <c r="E4" s="12">
        <v>0.33300000000000002</v>
      </c>
      <c r="F4" s="12">
        <v>6.3E-2</v>
      </c>
      <c r="G4" s="12">
        <v>0.193</v>
      </c>
      <c r="H4" s="12">
        <v>0.14099999999999999</v>
      </c>
      <c r="I4" s="12">
        <v>3006</v>
      </c>
      <c r="J4" s="12">
        <v>3954</v>
      </c>
      <c r="K4" s="2">
        <f t="shared" si="1"/>
        <v>1.3687943262411348</v>
      </c>
      <c r="L4" s="2">
        <f t="shared" si="2"/>
        <v>0.76024279210925649</v>
      </c>
      <c r="M4" s="3">
        <f t="shared" si="3"/>
        <v>3.0634920634920637</v>
      </c>
      <c r="N4" s="3">
        <f t="shared" si="4"/>
        <v>2.2380952380952377</v>
      </c>
    </row>
    <row r="5" spans="1:14">
      <c r="A5" s="12">
        <v>1500</v>
      </c>
      <c r="B5" s="12">
        <v>1481</v>
      </c>
      <c r="C5" s="11">
        <f t="shared" si="0"/>
        <v>1.4810000000000001</v>
      </c>
      <c r="D5" s="12">
        <v>0.02</v>
      </c>
      <c r="E5" s="12">
        <v>0.376</v>
      </c>
      <c r="F5" s="12">
        <v>9.6000000000000002E-2</v>
      </c>
      <c r="G5" s="12">
        <v>0.125</v>
      </c>
      <c r="H5" s="12">
        <v>0.26700000000000002</v>
      </c>
      <c r="I5" s="12">
        <v>9301</v>
      </c>
      <c r="J5" s="12">
        <v>12239</v>
      </c>
      <c r="K5" s="2">
        <f t="shared" si="1"/>
        <v>0.46816479400749061</v>
      </c>
      <c r="L5" s="2">
        <f t="shared" si="2"/>
        <v>0.75994770814609036</v>
      </c>
      <c r="M5" s="3">
        <f t="shared" si="3"/>
        <v>1.3020833333333333</v>
      </c>
      <c r="N5" s="3">
        <f t="shared" si="4"/>
        <v>2.78125</v>
      </c>
    </row>
    <row r="6" spans="1:14">
      <c r="A6" s="12">
        <v>2000</v>
      </c>
      <c r="B6" s="12">
        <v>1883</v>
      </c>
      <c r="C6" s="11">
        <f t="shared" si="0"/>
        <v>1.883</v>
      </c>
      <c r="D6" s="12">
        <v>3.1E-2</v>
      </c>
      <c r="E6" s="12">
        <v>0.374</v>
      </c>
      <c r="F6" s="12">
        <v>4.7E-2</v>
      </c>
      <c r="G6" s="12">
        <v>0.14699999999999999</v>
      </c>
      <c r="H6" s="12">
        <v>0.14000000000000001</v>
      </c>
      <c r="I6" s="12">
        <v>11835</v>
      </c>
      <c r="J6" s="12">
        <v>15589</v>
      </c>
      <c r="K6" s="2">
        <f t="shared" si="1"/>
        <v>1.0499999999999998</v>
      </c>
      <c r="L6" s="2">
        <f t="shared" si="2"/>
        <v>0.7591891718519469</v>
      </c>
      <c r="M6" s="3">
        <f t="shared" si="3"/>
        <v>3.1276595744680851</v>
      </c>
      <c r="N6" s="3">
        <f t="shared" si="4"/>
        <v>2.9787234042553195</v>
      </c>
    </row>
    <row r="7" spans="1:14">
      <c r="A7" s="12">
        <v>2500</v>
      </c>
      <c r="B7" s="12">
        <v>2164</v>
      </c>
      <c r="C7" s="11">
        <f t="shared" si="0"/>
        <v>2.1640000000000001</v>
      </c>
      <c r="D7" s="12">
        <v>3.1E-2</v>
      </c>
      <c r="E7" s="12">
        <v>0.32</v>
      </c>
      <c r="F7" s="12">
        <v>3.1E-2</v>
      </c>
      <c r="G7" s="12">
        <v>0.125</v>
      </c>
      <c r="H7" s="12">
        <v>0.125</v>
      </c>
      <c r="I7" s="12">
        <v>13663</v>
      </c>
      <c r="J7" s="12">
        <v>17979</v>
      </c>
      <c r="K7" s="2">
        <f t="shared" si="1"/>
        <v>1</v>
      </c>
      <c r="L7" s="2">
        <f t="shared" si="2"/>
        <v>0.75994215473608095</v>
      </c>
      <c r="M7" s="3">
        <f t="shared" si="3"/>
        <v>4.032258064516129</v>
      </c>
      <c r="N7" s="3">
        <f t="shared" si="4"/>
        <v>4.032258064516129</v>
      </c>
    </row>
    <row r="8" spans="1:14">
      <c r="A8" s="12">
        <v>3000</v>
      </c>
      <c r="B8" s="12">
        <v>2927</v>
      </c>
      <c r="C8" s="11">
        <f t="shared" si="0"/>
        <v>2.927</v>
      </c>
      <c r="D8" s="12">
        <v>3.1E-2</v>
      </c>
      <c r="E8" s="12">
        <v>0.46400000000000002</v>
      </c>
      <c r="F8" s="12">
        <v>6.4000000000000001E-2</v>
      </c>
      <c r="G8" s="12">
        <v>0.125</v>
      </c>
      <c r="H8" s="12">
        <v>0.16500000000000001</v>
      </c>
      <c r="I8" s="12">
        <v>18573</v>
      </c>
      <c r="J8" s="12">
        <v>24391</v>
      </c>
      <c r="K8" s="2">
        <f t="shared" si="1"/>
        <v>0.75757575757575757</v>
      </c>
      <c r="L8" s="2">
        <f t="shared" si="2"/>
        <v>0.76146939444877204</v>
      </c>
      <c r="M8" s="3">
        <f t="shared" si="3"/>
        <v>1.953125</v>
      </c>
      <c r="N8" s="3">
        <f t="shared" si="4"/>
        <v>2.578125</v>
      </c>
    </row>
    <row r="9" spans="1:14">
      <c r="A9" s="12">
        <v>3500</v>
      </c>
      <c r="B9" s="12">
        <v>3590</v>
      </c>
      <c r="C9" s="11">
        <f t="shared" si="0"/>
        <v>3.59</v>
      </c>
      <c r="D9" s="12">
        <v>3.2000000000000001E-2</v>
      </c>
      <c r="E9" s="12">
        <v>0.56299999999999994</v>
      </c>
      <c r="F9" s="12">
        <v>4.5999999999999999E-2</v>
      </c>
      <c r="G9" s="12">
        <v>0.15</v>
      </c>
      <c r="H9" s="12">
        <v>0.19700000000000001</v>
      </c>
      <c r="I9" s="12">
        <v>22717</v>
      </c>
      <c r="J9" s="12">
        <v>29861</v>
      </c>
      <c r="K9" s="2">
        <f t="shared" si="1"/>
        <v>0.76142131979695427</v>
      </c>
      <c r="L9" s="2">
        <f t="shared" si="2"/>
        <v>0.76075817956531933</v>
      </c>
      <c r="M9" s="3">
        <f t="shared" si="3"/>
        <v>3.2608695652173911</v>
      </c>
      <c r="N9" s="3">
        <f t="shared" si="4"/>
        <v>4.2826086956521738</v>
      </c>
    </row>
    <row r="10" spans="1:14">
      <c r="A10" s="12">
        <v>4000</v>
      </c>
      <c r="B10" s="12">
        <v>3898</v>
      </c>
      <c r="C10" s="11">
        <f t="shared" si="0"/>
        <v>3.8980000000000001</v>
      </c>
      <c r="D10" s="12">
        <v>3.2000000000000001E-2</v>
      </c>
      <c r="E10" s="12">
        <v>0.71499999999999997</v>
      </c>
      <c r="F10" s="12">
        <v>8.9999999999999993E-3</v>
      </c>
      <c r="G10" s="12">
        <v>0.17299999999999999</v>
      </c>
      <c r="H10" s="12">
        <v>0.28199999999999997</v>
      </c>
      <c r="I10" s="12">
        <v>24632</v>
      </c>
      <c r="J10" s="12">
        <v>32380</v>
      </c>
      <c r="K10" s="2">
        <f t="shared" si="1"/>
        <v>0.61347517730496459</v>
      </c>
      <c r="L10" s="2">
        <f t="shared" si="2"/>
        <v>0.76071649166151944</v>
      </c>
      <c r="M10" s="3">
        <f t="shared" si="3"/>
        <v>19.222222222222221</v>
      </c>
      <c r="N10" s="3">
        <f t="shared" si="4"/>
        <v>31.333333333333332</v>
      </c>
    </row>
    <row r="11" spans="1:14">
      <c r="A11" s="12">
        <v>4500</v>
      </c>
      <c r="B11" s="12">
        <v>4616</v>
      </c>
      <c r="C11" s="11">
        <f t="shared" si="0"/>
        <v>4.6159999999999997</v>
      </c>
      <c r="D11" s="12">
        <v>4.7E-2</v>
      </c>
      <c r="E11" s="12">
        <v>0.70099999999999996</v>
      </c>
      <c r="F11" s="12">
        <v>3.2000000000000001E-2</v>
      </c>
      <c r="G11" s="12">
        <v>0.23400000000000001</v>
      </c>
      <c r="H11" s="12">
        <v>0.20300000000000001</v>
      </c>
      <c r="I11" s="12">
        <v>29142</v>
      </c>
      <c r="J11" s="12">
        <v>38316</v>
      </c>
      <c r="K11" s="2">
        <f t="shared" si="1"/>
        <v>1.1527093596059113</v>
      </c>
      <c r="L11" s="2">
        <f t="shared" si="2"/>
        <v>0.76056999686814908</v>
      </c>
      <c r="M11" s="3">
        <f t="shared" si="3"/>
        <v>7.3125</v>
      </c>
      <c r="N11" s="3">
        <f t="shared" si="4"/>
        <v>6.34375</v>
      </c>
    </row>
    <row r="12" spans="1:14">
      <c r="A12" s="12">
        <v>5000</v>
      </c>
      <c r="B12" s="12">
        <v>4901</v>
      </c>
      <c r="C12" s="11">
        <f t="shared" si="0"/>
        <v>4.9009999999999998</v>
      </c>
      <c r="D12" s="12">
        <v>1.7999999999999999E-2</v>
      </c>
      <c r="E12" s="12">
        <v>0.77300000000000002</v>
      </c>
      <c r="F12" s="12">
        <v>4.8000000000000001E-2</v>
      </c>
      <c r="G12" s="12">
        <v>0.252</v>
      </c>
      <c r="H12" s="12">
        <v>0.32900000000000001</v>
      </c>
      <c r="I12" s="12">
        <v>31003</v>
      </c>
      <c r="J12" s="12">
        <v>40763</v>
      </c>
      <c r="K12" s="2">
        <f t="shared" si="1"/>
        <v>0.76595744680851063</v>
      </c>
      <c r="L12" s="2">
        <f t="shared" si="2"/>
        <v>0.76056718102200527</v>
      </c>
      <c r="M12" s="3">
        <f t="shared" si="3"/>
        <v>5.25</v>
      </c>
      <c r="N12" s="3">
        <f t="shared" si="4"/>
        <v>6.854166666666667</v>
      </c>
    </row>
    <row r="13" spans="1:14">
      <c r="A13" s="12">
        <v>5500</v>
      </c>
      <c r="B13" s="12">
        <v>5680</v>
      </c>
      <c r="C13" s="11">
        <f t="shared" si="0"/>
        <v>5.68</v>
      </c>
      <c r="D13" s="12">
        <v>6.3E-2</v>
      </c>
      <c r="E13" s="12">
        <v>0.86499999999999999</v>
      </c>
      <c r="F13" s="12">
        <v>4.7E-2</v>
      </c>
      <c r="G13" s="12">
        <v>0.313</v>
      </c>
      <c r="H13" s="12">
        <v>0.36499999999999999</v>
      </c>
      <c r="I13" s="12">
        <v>35903</v>
      </c>
      <c r="J13" s="12">
        <v>47207</v>
      </c>
      <c r="K13" s="2">
        <f t="shared" si="1"/>
        <v>0.8575342465753425</v>
      </c>
      <c r="L13" s="2">
        <f t="shared" si="2"/>
        <v>0.76054398712055415</v>
      </c>
      <c r="M13" s="3">
        <f t="shared" si="3"/>
        <v>6.6595744680851068</v>
      </c>
      <c r="N13" s="3">
        <f t="shared" si="4"/>
        <v>7.7659574468085104</v>
      </c>
    </row>
    <row r="14" spans="1:14">
      <c r="A14" s="12">
        <v>6000</v>
      </c>
      <c r="B14" s="12">
        <v>6138</v>
      </c>
      <c r="C14" s="11">
        <f t="shared" si="0"/>
        <v>6.1379999999999999</v>
      </c>
      <c r="D14" s="12">
        <v>4.7E-2</v>
      </c>
      <c r="E14" s="12">
        <v>0.95699999999999996</v>
      </c>
      <c r="F14" s="12">
        <v>3.1E-2</v>
      </c>
      <c r="G14" s="12">
        <v>0.30399999999999999</v>
      </c>
      <c r="H14" s="12">
        <v>0.40699999999999997</v>
      </c>
      <c r="I14" s="12">
        <v>38851</v>
      </c>
      <c r="J14" s="12">
        <v>51053</v>
      </c>
      <c r="K14" s="2">
        <f t="shared" si="1"/>
        <v>0.746928746928747</v>
      </c>
      <c r="L14" s="2">
        <f t="shared" si="2"/>
        <v>0.76099347736665823</v>
      </c>
      <c r="M14" s="3">
        <f t="shared" si="3"/>
        <v>9.806451612903226</v>
      </c>
      <c r="N14" s="3">
        <f t="shared" si="4"/>
        <v>13.129032258064516</v>
      </c>
    </row>
    <row r="15" spans="1:14">
      <c r="A15" s="12">
        <v>6500</v>
      </c>
      <c r="B15" s="12">
        <v>6902</v>
      </c>
      <c r="C15" s="11">
        <f t="shared" si="0"/>
        <v>6.9020000000000001</v>
      </c>
      <c r="D15" s="12">
        <v>9.9000000000000005E-2</v>
      </c>
      <c r="E15" s="12">
        <v>1.0529999999999999</v>
      </c>
      <c r="F15" s="12">
        <v>3.5000000000000003E-2</v>
      </c>
      <c r="G15" s="12">
        <v>0.34300000000000003</v>
      </c>
      <c r="H15" s="12">
        <v>0.378</v>
      </c>
      <c r="I15" s="12">
        <v>43645</v>
      </c>
      <c r="J15" s="12">
        <v>57373</v>
      </c>
      <c r="K15" s="2">
        <f t="shared" si="1"/>
        <v>0.90740740740740744</v>
      </c>
      <c r="L15" s="2">
        <f t="shared" si="2"/>
        <v>0.76072368535722379</v>
      </c>
      <c r="M15" s="3">
        <f t="shared" si="3"/>
        <v>9.8000000000000007</v>
      </c>
      <c r="N15" s="3">
        <f t="shared" si="4"/>
        <v>10.799999999999999</v>
      </c>
    </row>
    <row r="16" spans="1:14">
      <c r="A16" s="12">
        <v>7000</v>
      </c>
      <c r="B16" s="12">
        <v>7453</v>
      </c>
      <c r="C16" s="11">
        <f t="shared" si="0"/>
        <v>7.4530000000000003</v>
      </c>
      <c r="D16" s="12">
        <v>6.9000000000000006E-2</v>
      </c>
      <c r="E16" s="12">
        <v>1.139</v>
      </c>
      <c r="F16" s="12">
        <v>6.2E-2</v>
      </c>
      <c r="G16" s="12">
        <v>0.38700000000000001</v>
      </c>
      <c r="H16" s="12">
        <v>0.439</v>
      </c>
      <c r="I16" s="12">
        <v>47092</v>
      </c>
      <c r="J16" s="12">
        <v>61888</v>
      </c>
      <c r="K16" s="2">
        <f t="shared" si="1"/>
        <v>0.8815489749430524</v>
      </c>
      <c r="L16" s="2">
        <f t="shared" si="2"/>
        <v>0.76092295760082729</v>
      </c>
      <c r="M16" s="3">
        <f t="shared" si="3"/>
        <v>6.241935483870968</v>
      </c>
      <c r="N16" s="3">
        <f t="shared" si="4"/>
        <v>7.080645161290323</v>
      </c>
    </row>
    <row r="17" spans="1:14">
      <c r="A17" s="12">
        <v>7500</v>
      </c>
      <c r="B17" s="12">
        <v>7941</v>
      </c>
      <c r="C17" s="11">
        <f t="shared" si="0"/>
        <v>7.9409999999999998</v>
      </c>
      <c r="D17" s="12">
        <v>6.2E-2</v>
      </c>
      <c r="E17" s="12">
        <v>1.127</v>
      </c>
      <c r="F17" s="12">
        <v>7.8E-2</v>
      </c>
      <c r="G17" s="12">
        <v>0.42299999999999999</v>
      </c>
      <c r="H17" s="12">
        <v>0.51800000000000002</v>
      </c>
      <c r="I17" s="12">
        <v>50255</v>
      </c>
      <c r="J17" s="12">
        <v>66031</v>
      </c>
      <c r="K17" s="2">
        <f t="shared" si="1"/>
        <v>0.81660231660231652</v>
      </c>
      <c r="L17" s="2">
        <f t="shared" si="2"/>
        <v>0.76108191606972486</v>
      </c>
      <c r="M17" s="3">
        <f t="shared" si="3"/>
        <v>5.4230769230769234</v>
      </c>
      <c r="N17" s="3">
        <f t="shared" si="4"/>
        <v>6.6410256410256414</v>
      </c>
    </row>
    <row r="18" spans="1:14">
      <c r="A18" s="12">
        <v>8000</v>
      </c>
      <c r="B18" s="12">
        <v>8475</v>
      </c>
      <c r="C18" s="11">
        <f t="shared" si="0"/>
        <v>8.4749999999999996</v>
      </c>
      <c r="D18" s="12">
        <v>6.2E-2</v>
      </c>
      <c r="E18" s="12">
        <v>1.351</v>
      </c>
      <c r="F18" s="12">
        <v>6.2E-2</v>
      </c>
      <c r="G18" s="12">
        <v>0.42599999999999999</v>
      </c>
      <c r="H18" s="12">
        <v>0.56899999999999995</v>
      </c>
      <c r="I18" s="12">
        <v>53813</v>
      </c>
      <c r="J18" s="12">
        <v>70659</v>
      </c>
      <c r="K18" s="2">
        <f t="shared" si="1"/>
        <v>0.74868189806678387</v>
      </c>
      <c r="L18" s="2">
        <f t="shared" si="2"/>
        <v>0.7615873420229553</v>
      </c>
      <c r="M18" s="3">
        <f t="shared" si="3"/>
        <v>6.870967741935484</v>
      </c>
      <c r="N18" s="3">
        <f t="shared" si="4"/>
        <v>9.1774193548387082</v>
      </c>
    </row>
    <row r="19" spans="1:14">
      <c r="A19" s="12">
        <v>8500</v>
      </c>
      <c r="B19" s="12">
        <v>8989</v>
      </c>
      <c r="C19" s="11">
        <f t="shared" si="0"/>
        <v>8.9890000000000008</v>
      </c>
      <c r="D19" s="12">
        <v>6.3E-2</v>
      </c>
      <c r="E19" s="12">
        <v>1.4019999999999999</v>
      </c>
      <c r="F19" s="12">
        <v>6.2E-2</v>
      </c>
      <c r="G19" s="12">
        <v>0.432</v>
      </c>
      <c r="H19" s="12">
        <v>0.52200000000000002</v>
      </c>
      <c r="I19" s="12">
        <v>56904</v>
      </c>
      <c r="J19" s="12">
        <v>74750</v>
      </c>
      <c r="K19" s="2">
        <f t="shared" si="1"/>
        <v>0.82758620689655171</v>
      </c>
      <c r="L19" s="2">
        <f t="shared" si="2"/>
        <v>0.761257525083612</v>
      </c>
      <c r="M19" s="3">
        <f t="shared" si="3"/>
        <v>6.967741935483871</v>
      </c>
      <c r="N19" s="3">
        <f t="shared" si="4"/>
        <v>8.4193548387096779</v>
      </c>
    </row>
    <row r="20" spans="1:14">
      <c r="A20" s="12">
        <v>9000</v>
      </c>
      <c r="B20" s="12">
        <v>9650</v>
      </c>
      <c r="C20" s="11">
        <f t="shared" si="0"/>
        <v>9.65</v>
      </c>
      <c r="D20" s="12">
        <v>8.4000000000000005E-2</v>
      </c>
      <c r="E20" s="12">
        <v>1.5209999999999999</v>
      </c>
      <c r="F20" s="12">
        <v>7.8E-2</v>
      </c>
      <c r="G20" s="12">
        <v>0.48399999999999999</v>
      </c>
      <c r="H20" s="12">
        <v>0.63300000000000001</v>
      </c>
      <c r="I20" s="12">
        <v>61211</v>
      </c>
      <c r="J20" s="12">
        <v>80367</v>
      </c>
      <c r="K20" s="2">
        <f t="shared" si="1"/>
        <v>0.76461295418641384</v>
      </c>
      <c r="L20" s="2">
        <f t="shared" si="2"/>
        <v>0.76164346062438559</v>
      </c>
      <c r="M20" s="3">
        <f t="shared" si="3"/>
        <v>6.2051282051282053</v>
      </c>
      <c r="N20" s="3">
        <f t="shared" si="4"/>
        <v>8.115384615384615</v>
      </c>
    </row>
    <row r="21" spans="1:14">
      <c r="A21" s="12">
        <v>9500</v>
      </c>
      <c r="B21" s="12">
        <v>10328</v>
      </c>
      <c r="C21" s="11">
        <f t="shared" si="0"/>
        <v>10.327999999999999</v>
      </c>
      <c r="D21" s="12">
        <v>7.8E-2</v>
      </c>
      <c r="E21" s="12">
        <v>1.617</v>
      </c>
      <c r="F21" s="12">
        <v>7.8E-2</v>
      </c>
      <c r="G21" s="12">
        <v>0.56200000000000006</v>
      </c>
      <c r="H21" s="12">
        <v>0.66300000000000003</v>
      </c>
      <c r="I21" s="12">
        <v>65386</v>
      </c>
      <c r="J21" s="12">
        <v>85888</v>
      </c>
      <c r="K21" s="2">
        <f t="shared" si="1"/>
        <v>0.84766214177978882</v>
      </c>
      <c r="L21" s="2">
        <f t="shared" si="2"/>
        <v>0.76129377794336806</v>
      </c>
      <c r="M21" s="3">
        <f t="shared" si="3"/>
        <v>7.2051282051282062</v>
      </c>
      <c r="N21" s="3">
        <f t="shared" si="4"/>
        <v>8.5</v>
      </c>
    </row>
    <row r="22" spans="1:14">
      <c r="A22" s="12">
        <v>10000</v>
      </c>
      <c r="B22" s="12">
        <v>10967</v>
      </c>
      <c r="C22" s="11">
        <f t="shared" si="0"/>
        <v>10.967000000000001</v>
      </c>
      <c r="D22" s="12">
        <v>9.4E-2</v>
      </c>
      <c r="E22" s="12">
        <v>1.67</v>
      </c>
      <c r="F22" s="12">
        <v>7.9000000000000001E-2</v>
      </c>
      <c r="G22" s="12">
        <v>0.626</v>
      </c>
      <c r="H22" s="12">
        <v>0.73699999999999999</v>
      </c>
      <c r="I22" s="12">
        <v>69468</v>
      </c>
      <c r="J22" s="12">
        <v>91258</v>
      </c>
      <c r="K22" s="2">
        <f t="shared" si="1"/>
        <v>0.84938941655359568</v>
      </c>
      <c r="L22" s="2">
        <f t="shared" si="2"/>
        <v>0.76122641302680316</v>
      </c>
      <c r="M22" s="3">
        <f t="shared" si="3"/>
        <v>7.924050632911392</v>
      </c>
      <c r="N22" s="3">
        <f t="shared" si="4"/>
        <v>9.3291139240506329</v>
      </c>
    </row>
    <row r="23" spans="1:14">
      <c r="A23" s="12">
        <v>10500</v>
      </c>
      <c r="B23" s="12">
        <v>11420</v>
      </c>
      <c r="C23" s="11">
        <f t="shared" si="0"/>
        <v>11.42</v>
      </c>
      <c r="D23" s="12">
        <v>9.4E-2</v>
      </c>
      <c r="E23" s="12">
        <v>1.762</v>
      </c>
      <c r="F23" s="12">
        <v>9.4E-2</v>
      </c>
      <c r="G23" s="12">
        <v>0.57899999999999996</v>
      </c>
      <c r="H23" s="12">
        <v>0.73899999999999999</v>
      </c>
      <c r="I23" s="12">
        <v>72268</v>
      </c>
      <c r="J23" s="12">
        <v>94960</v>
      </c>
      <c r="K23" s="2">
        <f t="shared" si="1"/>
        <v>0.78349120433017583</v>
      </c>
      <c r="L23" s="2">
        <f t="shared" si="2"/>
        <v>0.76103622577927543</v>
      </c>
      <c r="M23" s="3">
        <f t="shared" si="3"/>
        <v>6.1595744680851059</v>
      </c>
      <c r="N23" s="3">
        <f t="shared" si="4"/>
        <v>7.8617021276595747</v>
      </c>
    </row>
    <row r="24" spans="1:14">
      <c r="A24" s="12">
        <v>11000</v>
      </c>
      <c r="B24" s="12">
        <v>11741</v>
      </c>
      <c r="C24" s="11">
        <f t="shared" si="0"/>
        <v>11.741</v>
      </c>
      <c r="D24" s="12">
        <v>9.4E-2</v>
      </c>
      <c r="E24" s="12">
        <v>1.587</v>
      </c>
      <c r="F24" s="12">
        <v>0.06</v>
      </c>
      <c r="G24" s="12">
        <v>0.45400000000000001</v>
      </c>
      <c r="H24" s="12">
        <v>0.61199999999999999</v>
      </c>
      <c r="I24" s="12">
        <v>74330</v>
      </c>
      <c r="J24" s="12">
        <v>97648</v>
      </c>
      <c r="K24" s="2">
        <f t="shared" si="1"/>
        <v>0.74183006535947715</v>
      </c>
      <c r="L24" s="2">
        <f t="shared" si="2"/>
        <v>0.76120350647222679</v>
      </c>
      <c r="M24" s="3">
        <f t="shared" si="3"/>
        <v>7.5666666666666673</v>
      </c>
      <c r="N24" s="3">
        <f t="shared" si="4"/>
        <v>10.200000000000001</v>
      </c>
    </row>
    <row r="25" spans="1:14">
      <c r="A25" s="12">
        <v>11500</v>
      </c>
      <c r="B25" s="12">
        <v>12733</v>
      </c>
      <c r="C25" s="11">
        <f t="shared" si="0"/>
        <v>12.733000000000001</v>
      </c>
      <c r="D25" s="12">
        <v>0.109</v>
      </c>
      <c r="E25" s="12">
        <v>1.9339999999999999</v>
      </c>
      <c r="F25" s="12">
        <v>9.4E-2</v>
      </c>
      <c r="G25" s="12">
        <v>0.73699999999999999</v>
      </c>
      <c r="H25" s="12">
        <v>0.83099999999999996</v>
      </c>
      <c r="I25" s="12">
        <v>80904</v>
      </c>
      <c r="J25" s="12">
        <v>106202</v>
      </c>
      <c r="K25" s="2">
        <f t="shared" si="1"/>
        <v>0.8868832731648616</v>
      </c>
      <c r="L25" s="2">
        <f t="shared" si="2"/>
        <v>0.76179356320973235</v>
      </c>
      <c r="M25" s="3">
        <f t="shared" si="3"/>
        <v>7.8404255319148932</v>
      </c>
      <c r="N25" s="3">
        <f t="shared" si="4"/>
        <v>8.8404255319148923</v>
      </c>
    </row>
    <row r="26" spans="1:14">
      <c r="A26" s="12">
        <v>12000</v>
      </c>
      <c r="B26" s="12">
        <v>13335</v>
      </c>
      <c r="C26" s="11">
        <f t="shared" si="0"/>
        <v>13.335000000000001</v>
      </c>
      <c r="D26" s="12">
        <v>0.109</v>
      </c>
      <c r="E26" s="12">
        <v>2.024</v>
      </c>
      <c r="F26" s="12">
        <v>9.5000000000000001E-2</v>
      </c>
      <c r="G26" s="12">
        <v>0.70599999999999996</v>
      </c>
      <c r="H26" s="12">
        <v>0.85699999999999998</v>
      </c>
      <c r="I26" s="12">
        <v>84445</v>
      </c>
      <c r="J26" s="12">
        <v>110941</v>
      </c>
      <c r="K26" s="2">
        <f t="shared" si="1"/>
        <v>0.82380396732788796</v>
      </c>
      <c r="L26" s="2">
        <f t="shared" si="2"/>
        <v>0.76117035180861903</v>
      </c>
      <c r="M26" s="3">
        <f t="shared" si="3"/>
        <v>7.4315789473684202</v>
      </c>
      <c r="N26" s="3">
        <f t="shared" si="4"/>
        <v>9.0210526315789465</v>
      </c>
    </row>
    <row r="27" spans="1:14">
      <c r="A27" s="12">
        <v>12500</v>
      </c>
      <c r="B27" s="12">
        <v>13976</v>
      </c>
      <c r="C27" s="11">
        <f t="shared" si="0"/>
        <v>13.976000000000001</v>
      </c>
      <c r="D27" s="12">
        <v>0.111</v>
      </c>
      <c r="E27" s="12">
        <v>2.2160000000000002</v>
      </c>
      <c r="F27" s="12">
        <v>0.115</v>
      </c>
      <c r="G27" s="12">
        <v>0.97199999999999998</v>
      </c>
      <c r="H27" s="12">
        <v>0.83699999999999997</v>
      </c>
      <c r="I27" s="12">
        <v>88310</v>
      </c>
      <c r="J27" s="12">
        <v>116060</v>
      </c>
      <c r="K27" s="2">
        <f t="shared" si="1"/>
        <v>1.1612903225806452</v>
      </c>
      <c r="L27" s="2">
        <f t="shared" si="2"/>
        <v>0.76089953472341887</v>
      </c>
      <c r="M27" s="3">
        <f t="shared" si="3"/>
        <v>8.4521739130434774</v>
      </c>
      <c r="N27" s="3">
        <f t="shared" si="4"/>
        <v>7.2782608695652167</v>
      </c>
    </row>
    <row r="28" spans="1:14">
      <c r="A28" s="12">
        <v>13000</v>
      </c>
      <c r="B28" s="12">
        <v>14644</v>
      </c>
      <c r="C28" s="11">
        <f t="shared" si="0"/>
        <v>14.644</v>
      </c>
      <c r="D28" s="12">
        <v>0.126</v>
      </c>
      <c r="E28" s="12">
        <v>2.2999999999999998</v>
      </c>
      <c r="F28" s="12">
        <v>0.109</v>
      </c>
      <c r="G28" s="12">
        <v>0.67700000000000005</v>
      </c>
      <c r="H28" s="12">
        <v>0.90900000000000003</v>
      </c>
      <c r="I28" s="12">
        <v>92738</v>
      </c>
      <c r="J28" s="12">
        <v>121832</v>
      </c>
      <c r="K28" s="2">
        <f t="shared" si="1"/>
        <v>0.74477447744774483</v>
      </c>
      <c r="L28" s="2">
        <f t="shared" si="2"/>
        <v>0.7611957449602732</v>
      </c>
      <c r="M28" s="3">
        <f t="shared" si="3"/>
        <v>6.2110091743119273</v>
      </c>
      <c r="N28" s="3">
        <f t="shared" si="4"/>
        <v>8.3394495412844041</v>
      </c>
    </row>
    <row r="29" spans="1:14">
      <c r="A29" s="12">
        <v>13500</v>
      </c>
      <c r="B29" s="12">
        <v>15177</v>
      </c>
      <c r="C29" s="11">
        <f t="shared" si="0"/>
        <v>15.177</v>
      </c>
      <c r="D29" s="12">
        <v>0.125</v>
      </c>
      <c r="E29" s="12">
        <v>2.2850000000000001</v>
      </c>
      <c r="F29" s="12">
        <v>0.109</v>
      </c>
      <c r="G29" s="12">
        <v>0.61</v>
      </c>
      <c r="H29" s="12">
        <v>0.78400000000000003</v>
      </c>
      <c r="I29" s="12">
        <v>95978</v>
      </c>
      <c r="J29" s="12">
        <v>126100</v>
      </c>
      <c r="K29" s="2">
        <f t="shared" si="1"/>
        <v>0.77806122448979587</v>
      </c>
      <c r="L29" s="2">
        <f t="shared" si="2"/>
        <v>0.7611260904044409</v>
      </c>
      <c r="M29" s="3">
        <f t="shared" si="3"/>
        <v>5.5963302752293576</v>
      </c>
      <c r="N29" s="3">
        <f t="shared" si="4"/>
        <v>7.192660550458716</v>
      </c>
    </row>
    <row r="30" spans="1:14">
      <c r="A30" s="12">
        <v>14000</v>
      </c>
      <c r="B30" s="12">
        <v>15888</v>
      </c>
      <c r="C30" s="11">
        <f t="shared" si="0"/>
        <v>15.888</v>
      </c>
      <c r="D30" s="12">
        <v>9.5000000000000001E-2</v>
      </c>
      <c r="E30" s="12">
        <v>2.33</v>
      </c>
      <c r="F30" s="12">
        <v>0.125</v>
      </c>
      <c r="G30" s="12">
        <v>0.79600000000000004</v>
      </c>
      <c r="H30" s="12">
        <v>0.98499999999999999</v>
      </c>
      <c r="I30" s="12">
        <v>100531</v>
      </c>
      <c r="J30" s="12">
        <v>132117</v>
      </c>
      <c r="K30" s="2">
        <f t="shared" si="1"/>
        <v>0.80812182741116756</v>
      </c>
      <c r="L30" s="2">
        <f t="shared" si="2"/>
        <v>0.76092402945873738</v>
      </c>
      <c r="M30" s="3">
        <f t="shared" si="3"/>
        <v>6.3680000000000003</v>
      </c>
      <c r="N30" s="3">
        <f t="shared" si="4"/>
        <v>7.88</v>
      </c>
    </row>
    <row r="31" spans="1:14">
      <c r="A31" s="12">
        <v>14500</v>
      </c>
      <c r="B31" s="12">
        <v>16563</v>
      </c>
      <c r="C31" s="11">
        <f t="shared" si="0"/>
        <v>16.562999999999999</v>
      </c>
      <c r="D31" s="12">
        <v>0.109</v>
      </c>
      <c r="E31" s="12">
        <v>2.5590000000000002</v>
      </c>
      <c r="F31" s="12">
        <v>0.111</v>
      </c>
      <c r="G31" s="12">
        <v>0.86199999999999999</v>
      </c>
      <c r="H31" s="12">
        <v>1.0349999999999999</v>
      </c>
      <c r="I31" s="12">
        <v>104877</v>
      </c>
      <c r="J31" s="12">
        <v>137763</v>
      </c>
      <c r="K31" s="2">
        <f t="shared" si="1"/>
        <v>0.83285024154589382</v>
      </c>
      <c r="L31" s="2">
        <f t="shared" si="2"/>
        <v>0.76128568628731952</v>
      </c>
      <c r="M31" s="3">
        <f t="shared" si="3"/>
        <v>7.7657657657657655</v>
      </c>
      <c r="N31" s="3">
        <f t="shared" si="4"/>
        <v>9.3243243243243228</v>
      </c>
    </row>
    <row r="32" spans="1:14">
      <c r="A32" s="12">
        <v>15000</v>
      </c>
      <c r="B32" s="12">
        <v>17171</v>
      </c>
      <c r="C32" s="11">
        <f t="shared" si="0"/>
        <v>17.170999999999999</v>
      </c>
      <c r="D32" s="12">
        <v>0.14099999999999999</v>
      </c>
      <c r="E32" s="12">
        <v>2.5880000000000001</v>
      </c>
      <c r="F32" s="12">
        <v>0.109</v>
      </c>
      <c r="G32" s="12">
        <v>0.83</v>
      </c>
      <c r="H32" s="12">
        <v>1.0880000000000001</v>
      </c>
      <c r="I32" s="12">
        <v>108563</v>
      </c>
      <c r="J32" s="12">
        <v>142667</v>
      </c>
      <c r="K32" s="2">
        <f t="shared" si="1"/>
        <v>0.76286764705882348</v>
      </c>
      <c r="L32" s="2">
        <f t="shared" si="2"/>
        <v>0.7609538295471272</v>
      </c>
      <c r="M32" s="3">
        <f t="shared" si="3"/>
        <v>7.6146788990825689</v>
      </c>
      <c r="N32" s="3">
        <f t="shared" si="4"/>
        <v>9.9816513761467895</v>
      </c>
    </row>
    <row r="33" spans="1:14">
      <c r="A33" s="12">
        <v>15500</v>
      </c>
      <c r="B33" s="12">
        <v>17572</v>
      </c>
      <c r="C33" s="11">
        <f t="shared" si="0"/>
        <v>17.571999999999999</v>
      </c>
      <c r="D33" s="12">
        <v>0.126</v>
      </c>
      <c r="E33" s="12">
        <v>2.742</v>
      </c>
      <c r="F33" s="12">
        <v>0.11</v>
      </c>
      <c r="G33" s="12">
        <v>0.89600000000000002</v>
      </c>
      <c r="H33" s="12">
        <v>1.101</v>
      </c>
      <c r="I33" s="12">
        <v>111260</v>
      </c>
      <c r="J33" s="12">
        <v>146158</v>
      </c>
      <c r="K33" s="2">
        <f t="shared" si="1"/>
        <v>0.81380563124432337</v>
      </c>
      <c r="L33" s="2">
        <f t="shared" si="2"/>
        <v>0.76123099659272841</v>
      </c>
      <c r="M33" s="3">
        <f t="shared" si="3"/>
        <v>8.1454545454545464</v>
      </c>
      <c r="N33" s="3">
        <f t="shared" si="4"/>
        <v>10.00909090909091</v>
      </c>
    </row>
    <row r="34" spans="1:14">
      <c r="A34" s="12">
        <v>16000</v>
      </c>
      <c r="B34" s="12">
        <v>17996</v>
      </c>
      <c r="C34" s="11">
        <f t="shared" si="0"/>
        <v>17.995999999999999</v>
      </c>
      <c r="D34" s="12">
        <v>0.14199999999999999</v>
      </c>
      <c r="E34" s="12">
        <v>2.6720000000000002</v>
      </c>
      <c r="F34" s="12">
        <v>0.126</v>
      </c>
      <c r="G34" s="12">
        <v>0.97</v>
      </c>
      <c r="H34" s="12">
        <v>1.1459999999999999</v>
      </c>
      <c r="I34" s="12">
        <v>114113</v>
      </c>
      <c r="J34" s="12">
        <v>149853</v>
      </c>
      <c r="K34" s="2">
        <f t="shared" si="1"/>
        <v>0.84642233856893545</v>
      </c>
      <c r="L34" s="2">
        <f t="shared" si="2"/>
        <v>0.7614996029442187</v>
      </c>
      <c r="M34" s="3">
        <f t="shared" si="3"/>
        <v>7.6984126984126977</v>
      </c>
      <c r="N34" s="3">
        <f t="shared" si="4"/>
        <v>9.0952380952380949</v>
      </c>
    </row>
    <row r="35" spans="1:14">
      <c r="A35" s="12">
        <v>16500</v>
      </c>
      <c r="B35" s="12">
        <v>18787</v>
      </c>
      <c r="C35" s="11">
        <f t="shared" si="0"/>
        <v>18.786999999999999</v>
      </c>
      <c r="D35" s="12">
        <v>0.157</v>
      </c>
      <c r="E35" s="12">
        <v>2.7090000000000001</v>
      </c>
      <c r="F35" s="12">
        <v>0.14000000000000001</v>
      </c>
      <c r="G35" s="12">
        <v>1.03</v>
      </c>
      <c r="H35" s="12">
        <v>1.129</v>
      </c>
      <c r="I35" s="12">
        <v>119023</v>
      </c>
      <c r="J35" s="12">
        <v>156349</v>
      </c>
      <c r="K35" s="2">
        <f t="shared" si="1"/>
        <v>0.91231178033658111</v>
      </c>
      <c r="L35" s="2">
        <f t="shared" si="2"/>
        <v>0.76126486258306736</v>
      </c>
      <c r="M35" s="3">
        <f t="shared" si="3"/>
        <v>7.3571428571428568</v>
      </c>
      <c r="N35" s="3">
        <f t="shared" si="4"/>
        <v>8.0642857142857132</v>
      </c>
    </row>
    <row r="36" spans="1:14">
      <c r="A36" s="12">
        <v>17000</v>
      </c>
      <c r="B36" s="12">
        <v>19851</v>
      </c>
      <c r="C36" s="11">
        <f t="shared" si="0"/>
        <v>19.850999999999999</v>
      </c>
      <c r="D36" s="12">
        <v>0.156</v>
      </c>
      <c r="E36" s="12">
        <v>3.04</v>
      </c>
      <c r="F36" s="12">
        <v>0.157</v>
      </c>
      <c r="G36" s="12">
        <v>0.878</v>
      </c>
      <c r="H36" s="12">
        <v>1.2190000000000001</v>
      </c>
      <c r="I36" s="12">
        <v>125423</v>
      </c>
      <c r="J36" s="12">
        <v>164837</v>
      </c>
      <c r="K36" s="2">
        <f t="shared" si="1"/>
        <v>0.72026251025430676</v>
      </c>
      <c r="L36" s="2">
        <f t="shared" si="2"/>
        <v>0.76089106207950885</v>
      </c>
      <c r="M36" s="3">
        <f t="shared" si="3"/>
        <v>5.5923566878980893</v>
      </c>
      <c r="N36" s="3">
        <f t="shared" si="4"/>
        <v>7.7643312101910835</v>
      </c>
    </row>
    <row r="37" spans="1:14">
      <c r="A37" s="12">
        <v>17500</v>
      </c>
      <c r="B37" s="12">
        <v>20195</v>
      </c>
      <c r="C37" s="11">
        <f t="shared" si="0"/>
        <v>20.195</v>
      </c>
      <c r="D37" s="12">
        <v>0.157</v>
      </c>
      <c r="E37" s="12">
        <v>3.11</v>
      </c>
      <c r="F37" s="12">
        <v>0.11</v>
      </c>
      <c r="G37" s="12">
        <v>0.95599999999999996</v>
      </c>
      <c r="H37" s="12">
        <v>1.228</v>
      </c>
      <c r="I37" s="12">
        <v>127707</v>
      </c>
      <c r="J37" s="12">
        <v>167813</v>
      </c>
      <c r="K37" s="2">
        <f t="shared" si="1"/>
        <v>0.77850162866449513</v>
      </c>
      <c r="L37" s="2">
        <f t="shared" si="2"/>
        <v>0.76100778843117045</v>
      </c>
      <c r="M37" s="3">
        <f t="shared" si="3"/>
        <v>8.6909090909090914</v>
      </c>
      <c r="N37" s="3">
        <f t="shared" si="4"/>
        <v>11.163636363636364</v>
      </c>
    </row>
    <row r="38" spans="1:14">
      <c r="A38" s="12">
        <v>18000</v>
      </c>
      <c r="B38" s="12">
        <v>21175</v>
      </c>
      <c r="C38" s="11">
        <f t="shared" si="0"/>
        <v>21.175000000000001</v>
      </c>
      <c r="D38" s="12">
        <v>0.14099999999999999</v>
      </c>
      <c r="E38" s="12">
        <v>3.1389999999999998</v>
      </c>
      <c r="F38" s="12">
        <v>0.16200000000000001</v>
      </c>
      <c r="G38" s="12">
        <v>1.3180000000000001</v>
      </c>
      <c r="H38" s="12">
        <v>1.3360000000000001</v>
      </c>
      <c r="I38" s="12">
        <v>134100</v>
      </c>
      <c r="J38" s="12">
        <v>176186</v>
      </c>
      <c r="K38" s="2">
        <f t="shared" si="1"/>
        <v>0.98652694610778446</v>
      </c>
      <c r="L38" s="2">
        <f t="shared" si="2"/>
        <v>0.76112744485940997</v>
      </c>
      <c r="M38" s="3">
        <f t="shared" si="3"/>
        <v>8.1358024691358022</v>
      </c>
      <c r="N38" s="3">
        <f t="shared" si="4"/>
        <v>8.2469135802469147</v>
      </c>
    </row>
    <row r="39" spans="1:14">
      <c r="A39" s="12">
        <v>18500</v>
      </c>
      <c r="B39" s="12">
        <v>21689</v>
      </c>
      <c r="C39" s="11">
        <f t="shared" si="0"/>
        <v>21.689</v>
      </c>
      <c r="D39" s="12">
        <v>0.20399999999999999</v>
      </c>
      <c r="E39" s="12">
        <v>3.3119999999999998</v>
      </c>
      <c r="F39" s="12">
        <v>0.14699999999999999</v>
      </c>
      <c r="G39" s="12">
        <v>1.335</v>
      </c>
      <c r="H39" s="12">
        <v>1.3819999999999999</v>
      </c>
      <c r="I39" s="12">
        <v>137203</v>
      </c>
      <c r="J39" s="12">
        <v>180311</v>
      </c>
      <c r="K39" s="2">
        <f t="shared" si="1"/>
        <v>0.9659913169319827</v>
      </c>
      <c r="L39" s="2">
        <f t="shared" si="2"/>
        <v>0.7609241809983861</v>
      </c>
      <c r="M39" s="3">
        <f t="shared" si="3"/>
        <v>9.0816326530612255</v>
      </c>
      <c r="N39" s="3">
        <f t="shared" si="4"/>
        <v>9.4013605442176864</v>
      </c>
    </row>
    <row r="40" spans="1:14">
      <c r="A40" s="12">
        <v>19000</v>
      </c>
      <c r="B40" s="12">
        <v>22400</v>
      </c>
      <c r="C40" s="11">
        <f t="shared" si="0"/>
        <v>22.4</v>
      </c>
      <c r="D40" s="12">
        <v>0.17299999999999999</v>
      </c>
      <c r="E40" s="12">
        <v>3.4609999999999999</v>
      </c>
      <c r="F40" s="12">
        <v>0.18</v>
      </c>
      <c r="G40" s="12">
        <v>1.006</v>
      </c>
      <c r="H40" s="12">
        <v>1.6160000000000001</v>
      </c>
      <c r="I40" s="12">
        <v>141629</v>
      </c>
      <c r="J40" s="12">
        <v>186097</v>
      </c>
      <c r="K40" s="2">
        <f t="shared" si="1"/>
        <v>0.62252475247524752</v>
      </c>
      <c r="L40" s="2">
        <f t="shared" si="2"/>
        <v>0.76104934523393719</v>
      </c>
      <c r="M40" s="3">
        <f t="shared" si="3"/>
        <v>5.5888888888888895</v>
      </c>
      <c r="N40" s="3">
        <f t="shared" si="4"/>
        <v>8.9777777777777779</v>
      </c>
    </row>
    <row r="41" spans="1:14">
      <c r="A41" s="12">
        <v>19500</v>
      </c>
      <c r="B41" s="12">
        <v>23333</v>
      </c>
      <c r="C41" s="11">
        <f t="shared" si="0"/>
        <v>23.332999999999998</v>
      </c>
      <c r="D41" s="12">
        <v>0.20300000000000001</v>
      </c>
      <c r="E41" s="12">
        <v>3.597</v>
      </c>
      <c r="F41" s="12">
        <v>0.14000000000000001</v>
      </c>
      <c r="G41" s="12">
        <v>1.2629999999999999</v>
      </c>
      <c r="H41" s="12">
        <v>1.506</v>
      </c>
      <c r="I41" s="12">
        <v>147927</v>
      </c>
      <c r="J41" s="12">
        <v>194259</v>
      </c>
      <c r="K41" s="2">
        <f t="shared" si="1"/>
        <v>0.83864541832669315</v>
      </c>
      <c r="L41" s="2">
        <f t="shared" si="2"/>
        <v>0.76149367596868101</v>
      </c>
      <c r="M41" s="3">
        <f t="shared" si="3"/>
        <v>9.0214285714285705</v>
      </c>
      <c r="N41" s="3">
        <f t="shared" si="4"/>
        <v>10.757142857142856</v>
      </c>
    </row>
    <row r="42" spans="1:14">
      <c r="A42" s="12">
        <v>20000</v>
      </c>
      <c r="B42" s="12">
        <v>23724</v>
      </c>
      <c r="C42" s="11">
        <f t="shared" si="0"/>
        <v>23.724</v>
      </c>
      <c r="D42" s="12">
        <v>0.156</v>
      </c>
      <c r="E42" s="12">
        <v>6.5659999999999998</v>
      </c>
      <c r="F42" s="12">
        <v>0.158</v>
      </c>
      <c r="G42" s="12">
        <v>1.266</v>
      </c>
      <c r="H42" s="12">
        <v>1.6910000000000001</v>
      </c>
      <c r="I42" s="12">
        <v>150180</v>
      </c>
      <c r="J42" s="12">
        <v>197284</v>
      </c>
      <c r="K42" s="2">
        <f t="shared" si="1"/>
        <v>0.74866942637492606</v>
      </c>
      <c r="L42" s="2">
        <f t="shared" si="2"/>
        <v>0.761237606698972</v>
      </c>
      <c r="M42" s="3">
        <f t="shared" si="3"/>
        <v>8.0126582278481013</v>
      </c>
      <c r="N42" s="3">
        <f t="shared" si="4"/>
        <v>10.702531645569621</v>
      </c>
    </row>
    <row r="43" spans="1:14">
      <c r="A43" s="12">
        <v>20500</v>
      </c>
      <c r="B43" s="12">
        <v>24303</v>
      </c>
      <c r="C43" s="11">
        <f t="shared" si="0"/>
        <v>24.303000000000001</v>
      </c>
      <c r="D43" s="12">
        <v>0.14199999999999999</v>
      </c>
      <c r="E43" s="12">
        <v>3.7650000000000001</v>
      </c>
      <c r="F43" s="12">
        <v>0.17100000000000001</v>
      </c>
      <c r="G43" s="12">
        <v>1.113</v>
      </c>
      <c r="H43" s="12">
        <v>1.9339999999999999</v>
      </c>
      <c r="I43" s="12">
        <v>153919</v>
      </c>
      <c r="J43" s="12">
        <v>202183</v>
      </c>
      <c r="K43" s="2">
        <f t="shared" si="1"/>
        <v>0.57549120992761116</v>
      </c>
      <c r="L43" s="2">
        <f t="shared" si="2"/>
        <v>0.76128556802500702</v>
      </c>
      <c r="M43" s="3">
        <f t="shared" si="3"/>
        <v>6.5087719298245608</v>
      </c>
      <c r="N43" s="3">
        <f t="shared" si="4"/>
        <v>11.309941520467834</v>
      </c>
    </row>
    <row r="44" spans="1:14">
      <c r="A44" s="12">
        <v>21000</v>
      </c>
      <c r="B44" s="12">
        <v>24980</v>
      </c>
      <c r="C44" s="11">
        <f t="shared" si="0"/>
        <v>24.98</v>
      </c>
      <c r="D44" s="12">
        <v>0.17499999999999999</v>
      </c>
      <c r="E44" s="12">
        <v>7.0910000000000002</v>
      </c>
      <c r="F44" s="12">
        <v>0.125</v>
      </c>
      <c r="G44" s="12">
        <v>1.5660000000000001</v>
      </c>
      <c r="H44" s="12">
        <v>1.5409999999999999</v>
      </c>
      <c r="I44" s="12">
        <v>158007</v>
      </c>
      <c r="J44" s="12">
        <v>207617</v>
      </c>
      <c r="K44" s="2">
        <f t="shared" si="1"/>
        <v>1.0162232316677482</v>
      </c>
      <c r="L44" s="2">
        <f t="shared" si="2"/>
        <v>0.76105039568050781</v>
      </c>
      <c r="M44" s="3">
        <f t="shared" si="3"/>
        <v>12.528</v>
      </c>
      <c r="N44" s="3">
        <f t="shared" si="4"/>
        <v>12.327999999999999</v>
      </c>
    </row>
    <row r="45" spans="1:14">
      <c r="A45" s="12">
        <v>21500</v>
      </c>
      <c r="B45" s="12">
        <v>25531</v>
      </c>
      <c r="C45" s="11">
        <f t="shared" si="0"/>
        <v>25.530999999999999</v>
      </c>
      <c r="D45" s="12">
        <v>0.219</v>
      </c>
      <c r="E45" s="12">
        <v>3.9289999999999998</v>
      </c>
      <c r="F45" s="12">
        <v>0.187</v>
      </c>
      <c r="G45" s="12">
        <v>1.7689999999999999</v>
      </c>
      <c r="H45" s="12">
        <v>1.5960000000000001</v>
      </c>
      <c r="I45" s="12">
        <v>161636</v>
      </c>
      <c r="J45" s="12">
        <v>212332</v>
      </c>
      <c r="K45" s="2">
        <f t="shared" si="1"/>
        <v>1.1083959899749372</v>
      </c>
      <c r="L45" s="2">
        <f t="shared" si="2"/>
        <v>0.76124182883408997</v>
      </c>
      <c r="M45" s="3">
        <f t="shared" si="3"/>
        <v>9.4598930481283414</v>
      </c>
      <c r="N45" s="3">
        <f t="shared" si="4"/>
        <v>8.5347593582887704</v>
      </c>
    </row>
    <row r="46" spans="1:14">
      <c r="A46" s="12">
        <v>22000</v>
      </c>
      <c r="B46" s="12">
        <v>26431</v>
      </c>
      <c r="C46" s="11">
        <f t="shared" si="0"/>
        <v>26.431000000000001</v>
      </c>
      <c r="D46" s="12">
        <v>0.19</v>
      </c>
      <c r="E46" s="12">
        <v>4.0659999999999998</v>
      </c>
      <c r="F46" s="12">
        <v>0.17199999999999999</v>
      </c>
      <c r="G46" s="12">
        <v>1.716</v>
      </c>
      <c r="H46" s="12">
        <v>1.6719999999999999</v>
      </c>
      <c r="I46" s="12">
        <v>167300</v>
      </c>
      <c r="J46" s="12">
        <v>219804</v>
      </c>
      <c r="K46" s="2">
        <f t="shared" si="1"/>
        <v>1.0263157894736843</v>
      </c>
      <c r="L46" s="2">
        <f t="shared" si="2"/>
        <v>0.7611326454477626</v>
      </c>
      <c r="M46" s="3">
        <f t="shared" si="3"/>
        <v>9.9767441860465116</v>
      </c>
      <c r="N46" s="3">
        <f t="shared" si="4"/>
        <v>9.720930232558139</v>
      </c>
    </row>
    <row r="47" spans="1:14">
      <c r="A47" s="12">
        <v>22500</v>
      </c>
      <c r="B47" s="12">
        <v>27425</v>
      </c>
      <c r="C47" s="11">
        <f t="shared" si="0"/>
        <v>27.425000000000001</v>
      </c>
      <c r="D47" s="12">
        <v>0.20499999999999999</v>
      </c>
      <c r="E47" s="12">
        <v>7.92</v>
      </c>
      <c r="F47" s="12">
        <v>0.20200000000000001</v>
      </c>
      <c r="G47" s="12">
        <v>1.4870000000000001</v>
      </c>
      <c r="H47" s="12">
        <v>2.2269999999999999</v>
      </c>
      <c r="I47" s="12">
        <v>173603</v>
      </c>
      <c r="J47" s="12">
        <v>228099</v>
      </c>
      <c r="K47" s="2">
        <f t="shared" si="1"/>
        <v>0.66771441400987885</v>
      </c>
      <c r="L47" s="2">
        <f t="shared" si="2"/>
        <v>0.76108619502935126</v>
      </c>
      <c r="M47" s="3">
        <f t="shared" si="3"/>
        <v>7.3613861386138613</v>
      </c>
      <c r="N47" s="3">
        <f t="shared" si="4"/>
        <v>11.024752475247523</v>
      </c>
    </row>
    <row r="48" spans="1:14">
      <c r="A48" s="12">
        <v>23000</v>
      </c>
      <c r="B48" s="12">
        <v>28294</v>
      </c>
      <c r="C48" s="11">
        <f t="shared" si="0"/>
        <v>28.294</v>
      </c>
      <c r="D48" s="12">
        <v>0.255</v>
      </c>
      <c r="E48" s="12">
        <v>9.875</v>
      </c>
      <c r="F48" s="12">
        <v>0.20599999999999999</v>
      </c>
      <c r="G48" s="12">
        <v>1.4419999999999999</v>
      </c>
      <c r="H48" s="12">
        <v>2.105</v>
      </c>
      <c r="I48" s="12">
        <v>179394</v>
      </c>
      <c r="J48" s="12">
        <v>235662</v>
      </c>
      <c r="K48" s="2">
        <f t="shared" si="1"/>
        <v>0.68503562945368168</v>
      </c>
      <c r="L48" s="2">
        <f t="shared" si="2"/>
        <v>0.76123431015607101</v>
      </c>
      <c r="M48" s="3">
        <f t="shared" si="3"/>
        <v>7</v>
      </c>
      <c r="N48" s="3">
        <f t="shared" si="4"/>
        <v>10.218446601941748</v>
      </c>
    </row>
    <row r="49" spans="1:15">
      <c r="A49" s="12">
        <v>23500</v>
      </c>
      <c r="B49" s="12">
        <v>29063</v>
      </c>
      <c r="C49" s="11">
        <f t="shared" si="0"/>
        <v>29.062999999999999</v>
      </c>
      <c r="D49" s="12">
        <v>0.23499999999999999</v>
      </c>
      <c r="E49" s="12">
        <v>29.148</v>
      </c>
      <c r="F49" s="12">
        <v>0.22</v>
      </c>
      <c r="G49" s="12">
        <v>1.5760000000000001</v>
      </c>
      <c r="H49" s="12">
        <v>2.3050000000000002</v>
      </c>
      <c r="I49" s="12">
        <v>184310</v>
      </c>
      <c r="J49" s="12">
        <v>242064</v>
      </c>
      <c r="K49" s="2">
        <f t="shared" si="1"/>
        <v>0.6837310195227766</v>
      </c>
      <c r="L49" s="2">
        <f t="shared" si="2"/>
        <v>0.76141020556547034</v>
      </c>
      <c r="M49" s="3">
        <f t="shared" si="3"/>
        <v>7.163636363636364</v>
      </c>
      <c r="N49" s="3">
        <f t="shared" si="4"/>
        <v>10.477272727272728</v>
      </c>
    </row>
    <row r="50" spans="1:15">
      <c r="A50" s="12">
        <v>24000</v>
      </c>
      <c r="B50" s="12">
        <v>29806</v>
      </c>
      <c r="C50" s="11">
        <f t="shared" si="0"/>
        <v>29.806000000000001</v>
      </c>
      <c r="D50" s="12">
        <v>0.23499999999999999</v>
      </c>
      <c r="E50" s="12">
        <v>35.405000000000001</v>
      </c>
      <c r="F50" s="12">
        <v>0.20499999999999999</v>
      </c>
      <c r="G50" s="12">
        <v>1.6379999999999999</v>
      </c>
      <c r="H50" s="12">
        <v>2.0310000000000001</v>
      </c>
      <c r="I50" s="12">
        <v>188708</v>
      </c>
      <c r="J50" s="12">
        <v>247906</v>
      </c>
      <c r="K50" s="2">
        <f t="shared" si="1"/>
        <v>0.80649926144756268</v>
      </c>
      <c r="L50" s="2">
        <f t="shared" si="2"/>
        <v>0.76120787717925342</v>
      </c>
      <c r="M50" s="3">
        <f t="shared" si="3"/>
        <v>7.9902439024390244</v>
      </c>
      <c r="N50" s="3">
        <f t="shared" si="4"/>
        <v>9.9073170731707325</v>
      </c>
    </row>
    <row r="51" spans="1:15">
      <c r="A51" s="12">
        <v>24500</v>
      </c>
      <c r="B51" s="12">
        <v>30523</v>
      </c>
      <c r="C51" s="11">
        <f t="shared" si="0"/>
        <v>30.523</v>
      </c>
      <c r="D51" s="12">
        <v>0.25600000000000001</v>
      </c>
      <c r="E51" s="12">
        <v>52.834000000000003</v>
      </c>
      <c r="F51" s="12">
        <v>0.224</v>
      </c>
      <c r="G51" s="12">
        <v>1.8089999999999999</v>
      </c>
      <c r="H51" s="12">
        <v>1.921</v>
      </c>
      <c r="I51" s="12">
        <v>193255</v>
      </c>
      <c r="J51" s="12">
        <v>253917</v>
      </c>
      <c r="K51" s="2">
        <f t="shared" si="1"/>
        <v>0.94169703279541905</v>
      </c>
      <c r="L51" s="2">
        <f t="shared" si="2"/>
        <v>0.76109516101718278</v>
      </c>
      <c r="M51" s="3">
        <f t="shared" si="3"/>
        <v>8.0758928571428559</v>
      </c>
      <c r="N51" s="3">
        <f t="shared" si="4"/>
        <v>8.5758928571428577</v>
      </c>
    </row>
    <row r="52" spans="1:15">
      <c r="A52" s="12">
        <v>25000</v>
      </c>
      <c r="B52" s="12">
        <v>31222</v>
      </c>
      <c r="C52" s="11">
        <f t="shared" si="0"/>
        <v>31.222000000000001</v>
      </c>
      <c r="D52" s="12">
        <v>0.218</v>
      </c>
      <c r="E52" s="12">
        <v>57.612000000000002</v>
      </c>
      <c r="F52" s="12">
        <v>0.16700000000000001</v>
      </c>
      <c r="G52" s="12">
        <v>1.9119999999999999</v>
      </c>
      <c r="H52" s="12">
        <v>1.998</v>
      </c>
      <c r="I52" s="12">
        <v>197846</v>
      </c>
      <c r="J52" s="12">
        <v>259876</v>
      </c>
      <c r="K52" s="2">
        <f t="shared" si="1"/>
        <v>0.95695695695695693</v>
      </c>
      <c r="L52" s="2">
        <f t="shared" si="2"/>
        <v>0.76130923979128506</v>
      </c>
      <c r="M52" s="3">
        <f t="shared" si="3"/>
        <v>11.449101796407184</v>
      </c>
      <c r="N52" s="3">
        <f t="shared" si="4"/>
        <v>11.964071856287424</v>
      </c>
    </row>
    <row r="53" spans="1:15">
      <c r="A53" s="12">
        <v>25500</v>
      </c>
      <c r="B53" s="12">
        <v>32101</v>
      </c>
      <c r="C53" s="11">
        <f t="shared" si="0"/>
        <v>32.100999999999999</v>
      </c>
      <c r="D53" s="12">
        <v>0.25</v>
      </c>
      <c r="E53" s="12">
        <v>68.116</v>
      </c>
      <c r="F53" s="12">
        <v>0.22500000000000001</v>
      </c>
      <c r="G53" s="12">
        <v>1.637</v>
      </c>
      <c r="H53" s="12">
        <v>2.2200000000000002</v>
      </c>
      <c r="I53" s="12">
        <v>203310</v>
      </c>
      <c r="J53" s="12">
        <v>267104</v>
      </c>
      <c r="K53" s="2">
        <f t="shared" si="1"/>
        <v>0.73738738738738729</v>
      </c>
      <c r="L53" s="2">
        <f t="shared" si="2"/>
        <v>0.76116419072720742</v>
      </c>
      <c r="M53" s="3">
        <f t="shared" si="3"/>
        <v>7.2755555555555551</v>
      </c>
      <c r="N53" s="3">
        <f t="shared" si="4"/>
        <v>9.8666666666666671</v>
      </c>
    </row>
    <row r="54" spans="1:15">
      <c r="A54" s="12">
        <v>26000</v>
      </c>
      <c r="B54" s="12">
        <v>32822</v>
      </c>
      <c r="C54" s="11">
        <f t="shared" si="0"/>
        <v>32.822000000000003</v>
      </c>
      <c r="D54" s="12">
        <v>0.26500000000000001</v>
      </c>
      <c r="E54" s="12">
        <v>76.45</v>
      </c>
      <c r="F54" s="12">
        <v>0.23599999999999999</v>
      </c>
      <c r="G54" s="12">
        <v>1.7290000000000001</v>
      </c>
      <c r="H54" s="12">
        <v>1.9990000000000001</v>
      </c>
      <c r="I54" s="12">
        <v>207902</v>
      </c>
      <c r="J54" s="12">
        <v>273092</v>
      </c>
      <c r="K54" s="2">
        <f t="shared" si="1"/>
        <v>0.86493246623311659</v>
      </c>
      <c r="L54" s="2">
        <f t="shared" si="2"/>
        <v>0.76128923586190733</v>
      </c>
      <c r="M54" s="3">
        <f t="shared" si="3"/>
        <v>7.3262711864406791</v>
      </c>
      <c r="N54" s="3">
        <f t="shared" si="4"/>
        <v>8.4703389830508478</v>
      </c>
    </row>
    <row r="55" spans="1:15">
      <c r="A55" s="12">
        <v>26500</v>
      </c>
      <c r="B55" s="12">
        <v>33544</v>
      </c>
      <c r="C55" s="11">
        <f t="shared" si="0"/>
        <v>33.543999999999997</v>
      </c>
      <c r="D55" s="12">
        <v>6.1609999999999996</v>
      </c>
      <c r="E55" s="12">
        <v>93.867000000000004</v>
      </c>
      <c r="F55" s="12">
        <v>0.26</v>
      </c>
      <c r="G55" s="12">
        <v>1.7330000000000001</v>
      </c>
      <c r="H55" s="12">
        <v>2.3769999999999998</v>
      </c>
      <c r="I55" s="12">
        <v>212416</v>
      </c>
      <c r="J55" s="12">
        <v>279082</v>
      </c>
      <c r="K55" s="2">
        <f t="shared" si="1"/>
        <v>0.72907025662599922</v>
      </c>
      <c r="L55" s="2">
        <f t="shared" si="2"/>
        <v>0.76112397073261617</v>
      </c>
      <c r="M55" s="3">
        <f t="shared" si="3"/>
        <v>6.6653846153846157</v>
      </c>
      <c r="N55" s="3">
        <f t="shared" si="4"/>
        <v>9.1423076923076909</v>
      </c>
    </row>
    <row r="56" spans="1:15">
      <c r="A56" s="12">
        <v>27000</v>
      </c>
      <c r="B56" s="12">
        <v>34364</v>
      </c>
      <c r="C56" s="11">
        <f t="shared" si="0"/>
        <v>34.363999999999997</v>
      </c>
      <c r="D56" s="12">
        <v>0.28699999999999998</v>
      </c>
      <c r="E56" s="12">
        <v>103.01900000000001</v>
      </c>
      <c r="F56" s="12">
        <v>0.24099999999999999</v>
      </c>
      <c r="G56" s="12">
        <v>2.0070000000000001</v>
      </c>
      <c r="H56" s="12">
        <v>2.0910000000000002</v>
      </c>
      <c r="I56" s="12">
        <v>217711</v>
      </c>
      <c r="J56" s="12">
        <v>285991</v>
      </c>
      <c r="K56" s="2">
        <f t="shared" si="1"/>
        <v>0.95982783357245338</v>
      </c>
      <c r="L56" s="2">
        <f t="shared" si="2"/>
        <v>0.76125122818550239</v>
      </c>
      <c r="M56" s="3">
        <f t="shared" si="3"/>
        <v>8.3278008298755193</v>
      </c>
      <c r="N56" s="3">
        <f t="shared" si="4"/>
        <v>8.6763485477178435</v>
      </c>
    </row>
    <row r="57" spans="1:15">
      <c r="A57" s="12">
        <v>27500</v>
      </c>
      <c r="B57" s="12">
        <v>35097</v>
      </c>
      <c r="C57" s="11">
        <f t="shared" si="0"/>
        <v>35.097000000000001</v>
      </c>
      <c r="D57" s="12">
        <v>0.312</v>
      </c>
      <c r="E57" s="12">
        <v>117.11499999999999</v>
      </c>
      <c r="F57" s="12">
        <v>0.251</v>
      </c>
      <c r="G57" s="12">
        <v>1.863</v>
      </c>
      <c r="H57" s="12">
        <v>2.145</v>
      </c>
      <c r="I57" s="12">
        <v>222140</v>
      </c>
      <c r="J57" s="12">
        <v>291822</v>
      </c>
      <c r="K57" s="2">
        <f t="shared" si="1"/>
        <v>0.86853146853146856</v>
      </c>
      <c r="L57" s="2">
        <f t="shared" si="2"/>
        <v>0.76121745447567357</v>
      </c>
      <c r="M57" s="3">
        <f t="shared" si="3"/>
        <v>7.4223107569721112</v>
      </c>
      <c r="N57" s="3">
        <f t="shared" si="4"/>
        <v>8.5458167330677295</v>
      </c>
    </row>
    <row r="58" spans="1:15">
      <c r="A58" s="12">
        <v>28000</v>
      </c>
      <c r="B58" s="12">
        <v>35570</v>
      </c>
      <c r="C58" s="11">
        <f t="shared" si="0"/>
        <v>35.57</v>
      </c>
      <c r="D58" s="12">
        <v>0.27200000000000002</v>
      </c>
      <c r="E58" s="12">
        <v>136.09700000000001</v>
      </c>
      <c r="F58" s="12">
        <v>0.28199999999999997</v>
      </c>
      <c r="G58" s="12">
        <v>1.7909999999999999</v>
      </c>
      <c r="H58" s="12">
        <v>2.5219999999999998</v>
      </c>
      <c r="I58" s="12">
        <v>225223</v>
      </c>
      <c r="J58" s="12">
        <v>295889</v>
      </c>
      <c r="K58" s="2">
        <f t="shared" si="1"/>
        <v>0.71015067406819987</v>
      </c>
      <c r="L58" s="2">
        <f t="shared" si="2"/>
        <v>0.76117395374616836</v>
      </c>
      <c r="M58" s="3">
        <f t="shared" si="3"/>
        <v>6.3510638297872344</v>
      </c>
      <c r="N58" s="3">
        <f t="shared" si="4"/>
        <v>8.9432624113475185</v>
      </c>
    </row>
    <row r="59" spans="1:15">
      <c r="A59" s="12">
        <v>28500</v>
      </c>
      <c r="B59" s="12">
        <v>36394</v>
      </c>
      <c r="C59" s="11">
        <f t="shared" si="0"/>
        <v>36.393999999999998</v>
      </c>
      <c r="D59" s="12">
        <v>0.318</v>
      </c>
      <c r="E59" s="12">
        <v>166.13800000000001</v>
      </c>
      <c r="F59" s="12">
        <v>0.252</v>
      </c>
      <c r="G59" s="12">
        <v>2.177</v>
      </c>
      <c r="H59" s="12">
        <v>2.3079999999999998</v>
      </c>
      <c r="I59" s="12">
        <v>230493</v>
      </c>
      <c r="J59" s="12">
        <v>302859</v>
      </c>
      <c r="K59" s="2">
        <f t="shared" si="1"/>
        <v>0.94324090121317161</v>
      </c>
      <c r="L59" s="2">
        <f t="shared" si="2"/>
        <v>0.76105712559309779</v>
      </c>
      <c r="M59" s="3">
        <f t="shared" si="3"/>
        <v>8.6388888888888893</v>
      </c>
      <c r="N59" s="3">
        <f t="shared" si="4"/>
        <v>9.1587301587301582</v>
      </c>
    </row>
    <row r="60" spans="1:15">
      <c r="A60" s="12">
        <v>29000</v>
      </c>
      <c r="B60" s="12">
        <v>37442</v>
      </c>
      <c r="C60" s="11">
        <f t="shared" si="0"/>
        <v>37.442</v>
      </c>
      <c r="D60" s="12">
        <v>0.312</v>
      </c>
      <c r="E60" s="12">
        <v>231.065</v>
      </c>
      <c r="F60" s="12">
        <v>0.27200000000000002</v>
      </c>
      <c r="G60" s="12">
        <v>2.1219999999999999</v>
      </c>
      <c r="H60" s="12">
        <v>2.3079999999999998</v>
      </c>
      <c r="I60" s="12">
        <v>237046</v>
      </c>
      <c r="J60" s="12">
        <v>311450</v>
      </c>
      <c r="K60" s="2">
        <f t="shared" si="1"/>
        <v>0.91941074523396882</v>
      </c>
      <c r="L60" s="2">
        <f t="shared" si="2"/>
        <v>0.76110451115748912</v>
      </c>
      <c r="M60" s="3">
        <f t="shared" si="3"/>
        <v>7.8014705882352935</v>
      </c>
      <c r="N60" s="3">
        <f t="shared" si="4"/>
        <v>8.485294117647058</v>
      </c>
    </row>
    <row r="61" spans="1:15">
      <c r="A61" s="12">
        <v>29500</v>
      </c>
      <c r="B61" s="12">
        <v>38071</v>
      </c>
      <c r="C61" s="11">
        <f t="shared" si="0"/>
        <v>38.070999999999998</v>
      </c>
      <c r="D61" s="12">
        <v>0.32900000000000001</v>
      </c>
      <c r="E61" s="12">
        <v>302.71899999999999</v>
      </c>
      <c r="F61" s="12">
        <v>0.23899999999999999</v>
      </c>
      <c r="G61" s="12">
        <v>2.0499999999999998</v>
      </c>
      <c r="H61" s="12">
        <v>2.452</v>
      </c>
      <c r="I61" s="12">
        <v>241139</v>
      </c>
      <c r="J61" s="12">
        <v>316755</v>
      </c>
      <c r="K61" s="2">
        <f t="shared" si="1"/>
        <v>0.83605220228384991</v>
      </c>
      <c r="L61" s="2">
        <f t="shared" si="2"/>
        <v>0.76127922211172672</v>
      </c>
      <c r="M61" s="3">
        <f t="shared" si="3"/>
        <v>8.5774058577405849</v>
      </c>
      <c r="N61" s="3">
        <f t="shared" si="4"/>
        <v>10.259414225941423</v>
      </c>
    </row>
    <row r="62" spans="1:15">
      <c r="A62">
        <v>30000</v>
      </c>
      <c r="B62">
        <v>38960</v>
      </c>
      <c r="C62" s="11">
        <f t="shared" si="0"/>
        <v>38.96</v>
      </c>
      <c r="D62">
        <v>0.34100000000000003</v>
      </c>
      <c r="E62">
        <v>472.36900000000003</v>
      </c>
      <c r="F62">
        <v>0.28199999999999997</v>
      </c>
      <c r="G62">
        <v>2.0510000000000002</v>
      </c>
      <c r="H62">
        <v>2.48</v>
      </c>
      <c r="I62">
        <v>246757</v>
      </c>
      <c r="J62">
        <v>324175</v>
      </c>
      <c r="K62" s="2">
        <f t="shared" si="1"/>
        <v>0.82701612903225818</v>
      </c>
      <c r="L62" s="2">
        <f t="shared" si="2"/>
        <v>0.76118454538443747</v>
      </c>
      <c r="M62" s="3">
        <f t="shared" si="3"/>
        <v>7.2730496453900724</v>
      </c>
      <c r="N62" s="3">
        <f t="shared" si="4"/>
        <v>8.7943262411347529</v>
      </c>
    </row>
    <row r="63" spans="1:15">
      <c r="C63" s="11">
        <f t="shared" ref="C63:C79" si="5">B63/1000</f>
        <v>0</v>
      </c>
      <c r="M63" s="3"/>
      <c r="N63" s="3"/>
    </row>
    <row r="64" spans="1:15">
      <c r="A64" s="12" t="s">
        <v>0</v>
      </c>
      <c r="B64" s="12" t="s">
        <v>6</v>
      </c>
      <c r="C64" s="11" t="e">
        <f t="shared" si="5"/>
        <v>#VALUE!</v>
      </c>
      <c r="D64" s="12" t="s">
        <v>1</v>
      </c>
      <c r="E64" s="12" t="s">
        <v>3</v>
      </c>
      <c r="F64" s="12" t="s">
        <v>2</v>
      </c>
      <c r="G64" s="12" t="s">
        <v>4</v>
      </c>
      <c r="H64" s="12" t="s">
        <v>5</v>
      </c>
      <c r="I64" s="12" t="s">
        <v>7</v>
      </c>
      <c r="J64" s="12" t="s">
        <v>8</v>
      </c>
      <c r="M64" s="3"/>
      <c r="N64" s="3"/>
      <c r="O64" s="12"/>
    </row>
    <row r="65" spans="1:15">
      <c r="A65" s="12">
        <v>1</v>
      </c>
      <c r="B65" s="12">
        <v>1</v>
      </c>
      <c r="C65" s="11">
        <f t="shared" si="5"/>
        <v>1E-3</v>
      </c>
      <c r="D65" s="12">
        <v>5.7000000000000002E-2</v>
      </c>
      <c r="E65" s="12">
        <v>0.11600000000000001</v>
      </c>
      <c r="F65" s="12">
        <v>5.7000000000000002E-2</v>
      </c>
      <c r="G65" s="12">
        <v>0</v>
      </c>
      <c r="H65" s="12">
        <v>1.4999999999999999E-2</v>
      </c>
      <c r="I65" s="12">
        <v>5</v>
      </c>
      <c r="J65" s="12">
        <v>5</v>
      </c>
      <c r="K65" s="2">
        <f t="shared" ref="K65:K125" si="6">G65/H65</f>
        <v>0</v>
      </c>
      <c r="L65" s="2">
        <f t="shared" ref="L65:L125" si="7">I65/J65</f>
        <v>1</v>
      </c>
      <c r="M65" s="3">
        <f t="shared" ref="M65:M125" si="8">G65/F65</f>
        <v>0</v>
      </c>
      <c r="N65" s="3">
        <f t="shared" ref="N65:N125" si="9">H65/F65</f>
        <v>0.26315789473684209</v>
      </c>
      <c r="O65" s="12"/>
    </row>
    <row r="66" spans="1:15">
      <c r="A66" s="12">
        <v>500</v>
      </c>
      <c r="B66" s="12">
        <v>10</v>
      </c>
      <c r="C66" s="11">
        <f t="shared" si="5"/>
        <v>0.01</v>
      </c>
      <c r="D66" s="12">
        <v>0</v>
      </c>
      <c r="E66" s="12">
        <v>1.6E-2</v>
      </c>
      <c r="F66" s="12">
        <v>0</v>
      </c>
      <c r="G66" s="12">
        <v>1.4999999999999999E-2</v>
      </c>
      <c r="H66" s="12">
        <v>1.6E-2</v>
      </c>
      <c r="I66" s="12">
        <v>55</v>
      </c>
      <c r="J66" s="12">
        <v>69</v>
      </c>
      <c r="K66" s="2">
        <f t="shared" si="6"/>
        <v>0.9375</v>
      </c>
      <c r="L66" s="2">
        <f t="shared" si="7"/>
        <v>0.79710144927536231</v>
      </c>
      <c r="M66" s="3" t="e">
        <f t="shared" si="8"/>
        <v>#DIV/0!</v>
      </c>
      <c r="N66" s="3" t="e">
        <f t="shared" si="9"/>
        <v>#DIV/0!</v>
      </c>
      <c r="O66" s="12"/>
    </row>
    <row r="67" spans="1:15">
      <c r="A67" s="12">
        <v>1000</v>
      </c>
      <c r="B67" s="12">
        <v>483</v>
      </c>
      <c r="C67" s="11">
        <f t="shared" si="5"/>
        <v>0.48299999999999998</v>
      </c>
      <c r="D67" s="12">
        <v>3.1E-2</v>
      </c>
      <c r="E67" s="12">
        <v>0.33300000000000002</v>
      </c>
      <c r="F67" s="12">
        <v>6.3E-2</v>
      </c>
      <c r="G67" s="12">
        <v>0.193</v>
      </c>
      <c r="H67" s="12">
        <v>0.14099999999999999</v>
      </c>
      <c r="I67" s="12">
        <v>3006</v>
      </c>
      <c r="J67" s="12">
        <v>3954</v>
      </c>
      <c r="K67" s="2">
        <f t="shared" si="6"/>
        <v>1.3687943262411348</v>
      </c>
      <c r="L67" s="2">
        <f t="shared" si="7"/>
        <v>0.76024279210925649</v>
      </c>
      <c r="M67" s="3">
        <f t="shared" si="8"/>
        <v>3.0634920634920637</v>
      </c>
      <c r="N67" s="3">
        <f t="shared" si="9"/>
        <v>2.2380952380952377</v>
      </c>
      <c r="O67" s="12"/>
    </row>
    <row r="68" spans="1:15">
      <c r="A68" s="12">
        <v>1500</v>
      </c>
      <c r="B68" s="12">
        <v>1481</v>
      </c>
      <c r="C68" s="11">
        <f t="shared" si="5"/>
        <v>1.4810000000000001</v>
      </c>
      <c r="D68" s="12">
        <v>0.02</v>
      </c>
      <c r="E68" s="12">
        <v>0.376</v>
      </c>
      <c r="F68" s="12">
        <v>9.6000000000000002E-2</v>
      </c>
      <c r="G68" s="12">
        <v>0.125</v>
      </c>
      <c r="H68" s="12">
        <v>0.26700000000000002</v>
      </c>
      <c r="I68" s="12">
        <v>9301</v>
      </c>
      <c r="J68" s="12">
        <v>12239</v>
      </c>
      <c r="K68" s="2">
        <f t="shared" si="6"/>
        <v>0.46816479400749061</v>
      </c>
      <c r="L68" s="2">
        <f t="shared" si="7"/>
        <v>0.75994770814609036</v>
      </c>
      <c r="M68" s="3">
        <f t="shared" si="8"/>
        <v>1.3020833333333333</v>
      </c>
      <c r="N68" s="3">
        <f t="shared" si="9"/>
        <v>2.78125</v>
      </c>
      <c r="O68" s="12"/>
    </row>
    <row r="69" spans="1:15">
      <c r="A69" s="12">
        <v>2000</v>
      </c>
      <c r="B69" s="12">
        <v>1883</v>
      </c>
      <c r="C69" s="11">
        <f t="shared" si="5"/>
        <v>1.883</v>
      </c>
      <c r="D69" s="12">
        <v>3.1E-2</v>
      </c>
      <c r="E69" s="12">
        <v>0.374</v>
      </c>
      <c r="F69" s="12">
        <v>4.7E-2</v>
      </c>
      <c r="G69" s="12">
        <v>0.14699999999999999</v>
      </c>
      <c r="H69" s="12">
        <v>0.14000000000000001</v>
      </c>
      <c r="I69" s="12">
        <v>11835</v>
      </c>
      <c r="J69" s="12">
        <v>15589</v>
      </c>
      <c r="K69" s="2">
        <f t="shared" si="6"/>
        <v>1.0499999999999998</v>
      </c>
      <c r="L69" s="2">
        <f t="shared" si="7"/>
        <v>0.7591891718519469</v>
      </c>
      <c r="M69" s="3">
        <f t="shared" si="8"/>
        <v>3.1276595744680851</v>
      </c>
      <c r="N69" s="3">
        <f t="shared" si="9"/>
        <v>2.9787234042553195</v>
      </c>
      <c r="O69" s="12"/>
    </row>
    <row r="70" spans="1:15">
      <c r="A70" s="12">
        <v>2500</v>
      </c>
      <c r="B70" s="12">
        <v>2164</v>
      </c>
      <c r="C70" s="11">
        <f t="shared" si="5"/>
        <v>2.1640000000000001</v>
      </c>
      <c r="D70" s="12">
        <v>3.1E-2</v>
      </c>
      <c r="E70" s="12">
        <v>0.32</v>
      </c>
      <c r="F70" s="12">
        <v>3.1E-2</v>
      </c>
      <c r="G70" s="12">
        <v>0.125</v>
      </c>
      <c r="H70" s="12">
        <v>0.125</v>
      </c>
      <c r="I70" s="12">
        <v>13663</v>
      </c>
      <c r="J70" s="12">
        <v>17979</v>
      </c>
      <c r="K70" s="2">
        <f t="shared" si="6"/>
        <v>1</v>
      </c>
      <c r="L70" s="2">
        <f t="shared" si="7"/>
        <v>0.75994215473608095</v>
      </c>
      <c r="M70" s="3">
        <f t="shared" si="8"/>
        <v>4.032258064516129</v>
      </c>
      <c r="N70" s="3">
        <f t="shared" si="9"/>
        <v>4.032258064516129</v>
      </c>
      <c r="O70" s="12"/>
    </row>
    <row r="71" spans="1:15">
      <c r="A71" s="12">
        <v>3000</v>
      </c>
      <c r="B71" s="12">
        <v>2927</v>
      </c>
      <c r="C71" s="11">
        <f t="shared" si="5"/>
        <v>2.927</v>
      </c>
      <c r="D71" s="12">
        <v>3.1E-2</v>
      </c>
      <c r="E71" s="12">
        <v>0.46400000000000002</v>
      </c>
      <c r="F71" s="12">
        <v>6.4000000000000001E-2</v>
      </c>
      <c r="G71" s="12">
        <v>0.125</v>
      </c>
      <c r="H71" s="12">
        <v>0.16500000000000001</v>
      </c>
      <c r="I71" s="12">
        <v>18573</v>
      </c>
      <c r="J71" s="12">
        <v>24391</v>
      </c>
      <c r="K71" s="2">
        <f t="shared" si="6"/>
        <v>0.75757575757575757</v>
      </c>
      <c r="L71" s="2">
        <f t="shared" si="7"/>
        <v>0.76146939444877204</v>
      </c>
      <c r="M71" s="3">
        <f t="shared" si="8"/>
        <v>1.953125</v>
      </c>
      <c r="N71" s="3">
        <f t="shared" si="9"/>
        <v>2.578125</v>
      </c>
      <c r="O71" s="12"/>
    </row>
    <row r="72" spans="1:15">
      <c r="A72" s="12">
        <v>3500</v>
      </c>
      <c r="B72" s="12">
        <v>3590</v>
      </c>
      <c r="C72" s="11">
        <f t="shared" si="5"/>
        <v>3.59</v>
      </c>
      <c r="D72" s="12">
        <v>3.2000000000000001E-2</v>
      </c>
      <c r="E72" s="12">
        <v>0.56299999999999994</v>
      </c>
      <c r="F72" s="12">
        <v>4.5999999999999999E-2</v>
      </c>
      <c r="G72" s="12">
        <v>0.15</v>
      </c>
      <c r="H72" s="12">
        <v>0.19700000000000001</v>
      </c>
      <c r="I72" s="12">
        <v>22717</v>
      </c>
      <c r="J72" s="12">
        <v>29861</v>
      </c>
      <c r="K72" s="2">
        <f t="shared" si="6"/>
        <v>0.76142131979695427</v>
      </c>
      <c r="L72" s="2">
        <f t="shared" si="7"/>
        <v>0.76075817956531933</v>
      </c>
      <c r="M72" s="3">
        <f t="shared" si="8"/>
        <v>3.2608695652173911</v>
      </c>
      <c r="N72" s="3">
        <f t="shared" si="9"/>
        <v>4.2826086956521738</v>
      </c>
      <c r="O72" s="12"/>
    </row>
    <row r="73" spans="1:15">
      <c r="A73" s="12">
        <v>4000</v>
      </c>
      <c r="B73" s="12">
        <v>3898</v>
      </c>
      <c r="C73" s="11">
        <f t="shared" si="5"/>
        <v>3.8980000000000001</v>
      </c>
      <c r="D73" s="12">
        <v>3.2000000000000001E-2</v>
      </c>
      <c r="E73" s="12">
        <v>0.71499999999999997</v>
      </c>
      <c r="F73" s="12">
        <v>8.9999999999999993E-3</v>
      </c>
      <c r="G73" s="12">
        <v>0.17299999999999999</v>
      </c>
      <c r="H73" s="12">
        <v>0.28199999999999997</v>
      </c>
      <c r="I73" s="12">
        <v>24632</v>
      </c>
      <c r="J73" s="12">
        <v>32380</v>
      </c>
      <c r="K73" s="2">
        <f t="shared" si="6"/>
        <v>0.61347517730496459</v>
      </c>
      <c r="L73" s="2">
        <f t="shared" si="7"/>
        <v>0.76071649166151944</v>
      </c>
      <c r="M73" s="3">
        <f t="shared" si="8"/>
        <v>19.222222222222221</v>
      </c>
      <c r="N73" s="3">
        <f t="shared" si="9"/>
        <v>31.333333333333332</v>
      </c>
      <c r="O73" s="12"/>
    </row>
    <row r="74" spans="1:15">
      <c r="A74" s="12">
        <v>4500</v>
      </c>
      <c r="B74" s="12">
        <v>4616</v>
      </c>
      <c r="C74" s="11">
        <f t="shared" si="5"/>
        <v>4.6159999999999997</v>
      </c>
      <c r="D74" s="12">
        <v>4.7E-2</v>
      </c>
      <c r="E74" s="12">
        <v>0.70099999999999996</v>
      </c>
      <c r="F74" s="12">
        <v>3.2000000000000001E-2</v>
      </c>
      <c r="G74" s="12">
        <v>0.23400000000000001</v>
      </c>
      <c r="H74" s="12">
        <v>0.20300000000000001</v>
      </c>
      <c r="I74" s="12">
        <v>29142</v>
      </c>
      <c r="J74" s="12">
        <v>38316</v>
      </c>
      <c r="K74" s="2">
        <f t="shared" si="6"/>
        <v>1.1527093596059113</v>
      </c>
      <c r="L74" s="2">
        <f t="shared" si="7"/>
        <v>0.76056999686814908</v>
      </c>
      <c r="M74" s="3">
        <f t="shared" si="8"/>
        <v>7.3125</v>
      </c>
      <c r="N74" s="3">
        <f t="shared" si="9"/>
        <v>6.34375</v>
      </c>
      <c r="O74" s="12"/>
    </row>
    <row r="75" spans="1:15">
      <c r="A75" s="12">
        <v>5000</v>
      </c>
      <c r="B75" s="12">
        <v>4901</v>
      </c>
      <c r="C75" s="11">
        <f t="shared" si="5"/>
        <v>4.9009999999999998</v>
      </c>
      <c r="D75" s="12">
        <v>1.7999999999999999E-2</v>
      </c>
      <c r="E75" s="12">
        <v>0.77300000000000002</v>
      </c>
      <c r="F75" s="12">
        <v>4.8000000000000001E-2</v>
      </c>
      <c r="G75" s="12">
        <v>0.252</v>
      </c>
      <c r="H75" s="12">
        <v>0.32900000000000001</v>
      </c>
      <c r="I75" s="12">
        <v>31003</v>
      </c>
      <c r="J75" s="12">
        <v>40763</v>
      </c>
      <c r="K75" s="2">
        <f t="shared" si="6"/>
        <v>0.76595744680851063</v>
      </c>
      <c r="L75" s="2">
        <f t="shared" si="7"/>
        <v>0.76056718102200527</v>
      </c>
      <c r="M75" s="3">
        <f t="shared" si="8"/>
        <v>5.25</v>
      </c>
      <c r="N75" s="3">
        <f t="shared" si="9"/>
        <v>6.854166666666667</v>
      </c>
      <c r="O75" s="12"/>
    </row>
    <row r="76" spans="1:15">
      <c r="A76" s="12">
        <v>5500</v>
      </c>
      <c r="B76" s="12">
        <v>5680</v>
      </c>
      <c r="C76" s="11">
        <f t="shared" si="5"/>
        <v>5.68</v>
      </c>
      <c r="D76" s="12">
        <v>6.3E-2</v>
      </c>
      <c r="E76" s="12">
        <v>0.86499999999999999</v>
      </c>
      <c r="F76" s="12">
        <v>4.7E-2</v>
      </c>
      <c r="G76" s="12">
        <v>0.313</v>
      </c>
      <c r="H76" s="12">
        <v>0.36499999999999999</v>
      </c>
      <c r="I76" s="12">
        <v>35903</v>
      </c>
      <c r="J76" s="12">
        <v>47207</v>
      </c>
      <c r="K76" s="2">
        <f t="shared" si="6"/>
        <v>0.8575342465753425</v>
      </c>
      <c r="L76" s="2">
        <f t="shared" si="7"/>
        <v>0.76054398712055415</v>
      </c>
      <c r="M76" s="3">
        <f t="shared" si="8"/>
        <v>6.6595744680851068</v>
      </c>
      <c r="N76" s="3">
        <f t="shared" si="9"/>
        <v>7.7659574468085104</v>
      </c>
      <c r="O76" s="12"/>
    </row>
    <row r="77" spans="1:15">
      <c r="A77" s="12">
        <v>6000</v>
      </c>
      <c r="B77" s="12">
        <v>6138</v>
      </c>
      <c r="C77" s="11">
        <f t="shared" si="5"/>
        <v>6.1379999999999999</v>
      </c>
      <c r="D77" s="12">
        <v>4.7E-2</v>
      </c>
      <c r="E77" s="12">
        <v>0.95699999999999996</v>
      </c>
      <c r="F77" s="12">
        <v>3.1E-2</v>
      </c>
      <c r="G77" s="12">
        <v>0.30399999999999999</v>
      </c>
      <c r="H77" s="12">
        <v>0.40699999999999997</v>
      </c>
      <c r="I77" s="12">
        <v>38851</v>
      </c>
      <c r="J77" s="12">
        <v>51053</v>
      </c>
      <c r="K77" s="2">
        <f t="shared" si="6"/>
        <v>0.746928746928747</v>
      </c>
      <c r="L77" s="2">
        <f t="shared" si="7"/>
        <v>0.76099347736665823</v>
      </c>
      <c r="M77" s="3">
        <f t="shared" si="8"/>
        <v>9.806451612903226</v>
      </c>
      <c r="N77" s="3">
        <f t="shared" si="9"/>
        <v>13.129032258064516</v>
      </c>
      <c r="O77" s="12"/>
    </row>
    <row r="78" spans="1:15">
      <c r="A78" s="12">
        <v>6500</v>
      </c>
      <c r="B78" s="12">
        <v>6902</v>
      </c>
      <c r="C78" s="11">
        <f t="shared" si="5"/>
        <v>6.9020000000000001</v>
      </c>
      <c r="D78" s="12">
        <v>9.9000000000000005E-2</v>
      </c>
      <c r="E78" s="12">
        <v>1.0529999999999999</v>
      </c>
      <c r="F78" s="12">
        <v>3.5000000000000003E-2</v>
      </c>
      <c r="G78" s="12">
        <v>0.34300000000000003</v>
      </c>
      <c r="H78" s="12">
        <v>0.378</v>
      </c>
      <c r="I78" s="12">
        <v>43645</v>
      </c>
      <c r="J78" s="12">
        <v>57373</v>
      </c>
      <c r="K78" s="2">
        <f t="shared" si="6"/>
        <v>0.90740740740740744</v>
      </c>
      <c r="L78" s="2">
        <f t="shared" si="7"/>
        <v>0.76072368535722379</v>
      </c>
      <c r="M78" s="3">
        <f t="shared" si="8"/>
        <v>9.8000000000000007</v>
      </c>
      <c r="N78" s="3">
        <f t="shared" si="9"/>
        <v>10.799999999999999</v>
      </c>
      <c r="O78" s="12"/>
    </row>
    <row r="79" spans="1:15">
      <c r="A79" s="12">
        <v>7000</v>
      </c>
      <c r="B79" s="12">
        <v>7453</v>
      </c>
      <c r="C79" s="11">
        <f t="shared" si="5"/>
        <v>7.4530000000000003</v>
      </c>
      <c r="D79" s="12">
        <v>6.9000000000000006E-2</v>
      </c>
      <c r="E79" s="12">
        <v>1.139</v>
      </c>
      <c r="F79" s="12">
        <v>6.2E-2</v>
      </c>
      <c r="G79" s="12">
        <v>0.38700000000000001</v>
      </c>
      <c r="H79" s="12">
        <v>0.439</v>
      </c>
      <c r="I79" s="12">
        <v>47092</v>
      </c>
      <c r="J79" s="12">
        <v>61888</v>
      </c>
      <c r="K79" s="2">
        <f t="shared" si="6"/>
        <v>0.8815489749430524</v>
      </c>
      <c r="L79" s="2">
        <f t="shared" si="7"/>
        <v>0.76092295760082729</v>
      </c>
      <c r="M79" s="3">
        <f t="shared" si="8"/>
        <v>6.241935483870968</v>
      </c>
      <c r="N79" s="3">
        <f t="shared" si="9"/>
        <v>7.080645161290323</v>
      </c>
      <c r="O79" s="12"/>
    </row>
    <row r="80" spans="1:15">
      <c r="A80" s="12">
        <v>7500</v>
      </c>
      <c r="B80" s="12">
        <v>7941</v>
      </c>
      <c r="C80" s="11">
        <f t="shared" ref="C80:C125" si="10">B80/1000</f>
        <v>7.9409999999999998</v>
      </c>
      <c r="D80" s="12">
        <v>6.2E-2</v>
      </c>
      <c r="E80" s="12">
        <v>1.127</v>
      </c>
      <c r="F80" s="12">
        <v>7.8E-2</v>
      </c>
      <c r="G80" s="12">
        <v>0.42299999999999999</v>
      </c>
      <c r="H80" s="12">
        <v>0.51800000000000002</v>
      </c>
      <c r="I80" s="12">
        <v>50255</v>
      </c>
      <c r="J80" s="12">
        <v>66031</v>
      </c>
      <c r="K80" s="2">
        <f t="shared" si="6"/>
        <v>0.81660231660231652</v>
      </c>
      <c r="L80" s="2">
        <f t="shared" si="7"/>
        <v>0.76108191606972486</v>
      </c>
      <c r="M80" s="3">
        <f t="shared" si="8"/>
        <v>5.4230769230769234</v>
      </c>
      <c r="N80" s="3">
        <f t="shared" si="9"/>
        <v>6.6410256410256414</v>
      </c>
      <c r="O80" s="12"/>
    </row>
    <row r="81" spans="1:15">
      <c r="A81" s="12">
        <v>8000</v>
      </c>
      <c r="B81" s="12">
        <v>8475</v>
      </c>
      <c r="C81" s="11">
        <f t="shared" si="10"/>
        <v>8.4749999999999996</v>
      </c>
      <c r="D81" s="12">
        <v>6.2E-2</v>
      </c>
      <c r="E81" s="12">
        <v>1.351</v>
      </c>
      <c r="F81" s="12">
        <v>6.2E-2</v>
      </c>
      <c r="G81" s="12">
        <v>0.42599999999999999</v>
      </c>
      <c r="H81" s="12">
        <v>0.56899999999999995</v>
      </c>
      <c r="I81" s="12">
        <v>53813</v>
      </c>
      <c r="J81" s="12">
        <v>70659</v>
      </c>
      <c r="K81" s="2">
        <f t="shared" si="6"/>
        <v>0.74868189806678387</v>
      </c>
      <c r="L81" s="2">
        <f t="shared" si="7"/>
        <v>0.7615873420229553</v>
      </c>
      <c r="M81" s="3">
        <f t="shared" si="8"/>
        <v>6.870967741935484</v>
      </c>
      <c r="N81" s="3">
        <f t="shared" si="9"/>
        <v>9.1774193548387082</v>
      </c>
      <c r="O81" s="12"/>
    </row>
    <row r="82" spans="1:15">
      <c r="A82" s="12">
        <v>8500</v>
      </c>
      <c r="B82" s="12">
        <v>8989</v>
      </c>
      <c r="C82" s="11">
        <f t="shared" si="10"/>
        <v>8.9890000000000008</v>
      </c>
      <c r="D82" s="12">
        <v>6.3E-2</v>
      </c>
      <c r="E82" s="12">
        <v>1.4019999999999999</v>
      </c>
      <c r="F82" s="12">
        <v>6.2E-2</v>
      </c>
      <c r="G82" s="12">
        <v>0.432</v>
      </c>
      <c r="H82" s="12">
        <v>0.52200000000000002</v>
      </c>
      <c r="I82" s="12">
        <v>56904</v>
      </c>
      <c r="J82" s="12">
        <v>74750</v>
      </c>
      <c r="K82" s="2">
        <f t="shared" si="6"/>
        <v>0.82758620689655171</v>
      </c>
      <c r="L82" s="2">
        <f t="shared" si="7"/>
        <v>0.761257525083612</v>
      </c>
      <c r="M82" s="3">
        <f t="shared" si="8"/>
        <v>6.967741935483871</v>
      </c>
      <c r="N82" s="3">
        <f t="shared" si="9"/>
        <v>8.4193548387096779</v>
      </c>
      <c r="O82" s="12"/>
    </row>
    <row r="83" spans="1:15">
      <c r="A83" s="12">
        <v>9000</v>
      </c>
      <c r="B83" s="12">
        <v>9650</v>
      </c>
      <c r="C83" s="11">
        <f t="shared" si="10"/>
        <v>9.65</v>
      </c>
      <c r="D83" s="12">
        <v>8.4000000000000005E-2</v>
      </c>
      <c r="E83" s="12">
        <v>1.5209999999999999</v>
      </c>
      <c r="F83" s="12">
        <v>7.8E-2</v>
      </c>
      <c r="G83" s="12">
        <v>0.48399999999999999</v>
      </c>
      <c r="H83" s="12">
        <v>0.63300000000000001</v>
      </c>
      <c r="I83" s="12">
        <v>61211</v>
      </c>
      <c r="J83" s="12">
        <v>80367</v>
      </c>
      <c r="K83" s="2">
        <f t="shared" si="6"/>
        <v>0.76461295418641384</v>
      </c>
      <c r="L83" s="2">
        <f t="shared" si="7"/>
        <v>0.76164346062438559</v>
      </c>
      <c r="M83" s="3">
        <f t="shared" si="8"/>
        <v>6.2051282051282053</v>
      </c>
      <c r="N83" s="3">
        <f t="shared" si="9"/>
        <v>8.115384615384615</v>
      </c>
      <c r="O83" s="12"/>
    </row>
    <row r="84" spans="1:15">
      <c r="A84" s="12">
        <v>9500</v>
      </c>
      <c r="B84" s="12">
        <v>10328</v>
      </c>
      <c r="C84" s="11">
        <f t="shared" si="10"/>
        <v>10.327999999999999</v>
      </c>
      <c r="D84" s="12">
        <v>7.8E-2</v>
      </c>
      <c r="E84" s="12">
        <v>1.617</v>
      </c>
      <c r="F84" s="12">
        <v>7.8E-2</v>
      </c>
      <c r="G84" s="12">
        <v>0.56200000000000006</v>
      </c>
      <c r="H84" s="12">
        <v>0.66300000000000003</v>
      </c>
      <c r="I84" s="12">
        <v>65386</v>
      </c>
      <c r="J84" s="12">
        <v>85888</v>
      </c>
      <c r="K84" s="2">
        <f t="shared" si="6"/>
        <v>0.84766214177978882</v>
      </c>
      <c r="L84" s="2">
        <f t="shared" si="7"/>
        <v>0.76129377794336806</v>
      </c>
      <c r="M84" s="3">
        <f t="shared" si="8"/>
        <v>7.2051282051282062</v>
      </c>
      <c r="N84" s="3">
        <f t="shared" si="9"/>
        <v>8.5</v>
      </c>
      <c r="O84" s="12"/>
    </row>
    <row r="85" spans="1:15">
      <c r="A85" s="12">
        <v>10000</v>
      </c>
      <c r="B85" s="12">
        <v>10967</v>
      </c>
      <c r="C85" s="11">
        <f t="shared" si="10"/>
        <v>10.967000000000001</v>
      </c>
      <c r="D85" s="12">
        <v>9.4E-2</v>
      </c>
      <c r="E85" s="12">
        <v>1.67</v>
      </c>
      <c r="F85" s="12">
        <v>7.9000000000000001E-2</v>
      </c>
      <c r="G85" s="12">
        <v>0.626</v>
      </c>
      <c r="H85" s="12">
        <v>0.73699999999999999</v>
      </c>
      <c r="I85" s="12">
        <v>69468</v>
      </c>
      <c r="J85" s="12">
        <v>91258</v>
      </c>
      <c r="K85" s="2">
        <f t="shared" si="6"/>
        <v>0.84938941655359568</v>
      </c>
      <c r="L85" s="2">
        <f t="shared" si="7"/>
        <v>0.76122641302680316</v>
      </c>
      <c r="M85" s="3">
        <f t="shared" si="8"/>
        <v>7.924050632911392</v>
      </c>
      <c r="N85" s="3">
        <f t="shared" si="9"/>
        <v>9.3291139240506329</v>
      </c>
      <c r="O85" s="12"/>
    </row>
    <row r="86" spans="1:15">
      <c r="A86" s="12">
        <v>10500</v>
      </c>
      <c r="B86" s="12">
        <v>11420</v>
      </c>
      <c r="C86" s="11">
        <f t="shared" si="10"/>
        <v>11.42</v>
      </c>
      <c r="D86" s="12">
        <v>9.4E-2</v>
      </c>
      <c r="E86" s="12">
        <v>1.762</v>
      </c>
      <c r="F86" s="12">
        <v>9.4E-2</v>
      </c>
      <c r="G86" s="12">
        <v>0.57899999999999996</v>
      </c>
      <c r="H86" s="12">
        <v>0.73899999999999999</v>
      </c>
      <c r="I86" s="12">
        <v>72268</v>
      </c>
      <c r="J86" s="12">
        <v>94960</v>
      </c>
      <c r="K86" s="2">
        <f t="shared" si="6"/>
        <v>0.78349120433017583</v>
      </c>
      <c r="L86" s="2">
        <f t="shared" si="7"/>
        <v>0.76103622577927543</v>
      </c>
      <c r="M86" s="3">
        <f t="shared" si="8"/>
        <v>6.1595744680851059</v>
      </c>
      <c r="N86" s="3">
        <f t="shared" si="9"/>
        <v>7.8617021276595747</v>
      </c>
      <c r="O86" s="12"/>
    </row>
    <row r="87" spans="1:15">
      <c r="A87" s="12">
        <v>11000</v>
      </c>
      <c r="B87" s="12">
        <v>11741</v>
      </c>
      <c r="C87" s="11">
        <f t="shared" si="10"/>
        <v>11.741</v>
      </c>
      <c r="D87" s="12">
        <v>9.4E-2</v>
      </c>
      <c r="E87" s="12">
        <v>1.587</v>
      </c>
      <c r="F87" s="12">
        <v>0.06</v>
      </c>
      <c r="G87" s="12">
        <v>0.45400000000000001</v>
      </c>
      <c r="H87" s="12">
        <v>0.61199999999999999</v>
      </c>
      <c r="I87" s="12">
        <v>74330</v>
      </c>
      <c r="J87" s="12">
        <v>97648</v>
      </c>
      <c r="K87" s="2">
        <f t="shared" si="6"/>
        <v>0.74183006535947715</v>
      </c>
      <c r="L87" s="2">
        <f t="shared" si="7"/>
        <v>0.76120350647222679</v>
      </c>
      <c r="M87" s="3">
        <f t="shared" si="8"/>
        <v>7.5666666666666673</v>
      </c>
      <c r="N87" s="3">
        <f t="shared" si="9"/>
        <v>10.200000000000001</v>
      </c>
      <c r="O87" s="12"/>
    </row>
    <row r="88" spans="1:15">
      <c r="A88" s="12">
        <v>11500</v>
      </c>
      <c r="B88" s="12">
        <v>12733</v>
      </c>
      <c r="C88" s="11">
        <f t="shared" si="10"/>
        <v>12.733000000000001</v>
      </c>
      <c r="D88" s="12">
        <v>0.109</v>
      </c>
      <c r="E88" s="12">
        <v>1.9339999999999999</v>
      </c>
      <c r="F88" s="12">
        <v>9.4E-2</v>
      </c>
      <c r="G88" s="12">
        <v>0.73699999999999999</v>
      </c>
      <c r="H88" s="12">
        <v>0.83099999999999996</v>
      </c>
      <c r="I88" s="12">
        <v>80904</v>
      </c>
      <c r="J88" s="12">
        <v>106202</v>
      </c>
      <c r="K88" s="2">
        <f t="shared" si="6"/>
        <v>0.8868832731648616</v>
      </c>
      <c r="L88" s="2">
        <f t="shared" si="7"/>
        <v>0.76179356320973235</v>
      </c>
      <c r="M88" s="3">
        <f t="shared" si="8"/>
        <v>7.8404255319148932</v>
      </c>
      <c r="N88" s="3">
        <f t="shared" si="9"/>
        <v>8.8404255319148923</v>
      </c>
      <c r="O88" s="12"/>
    </row>
    <row r="89" spans="1:15">
      <c r="A89" s="12">
        <v>12000</v>
      </c>
      <c r="B89" s="12">
        <v>13335</v>
      </c>
      <c r="C89" s="11">
        <f t="shared" si="10"/>
        <v>13.335000000000001</v>
      </c>
      <c r="D89" s="12">
        <v>0.109</v>
      </c>
      <c r="E89" s="12">
        <v>2.024</v>
      </c>
      <c r="F89" s="12">
        <v>9.5000000000000001E-2</v>
      </c>
      <c r="G89" s="12">
        <v>0.70599999999999996</v>
      </c>
      <c r="H89" s="12">
        <v>0.85699999999999998</v>
      </c>
      <c r="I89" s="12">
        <v>84445</v>
      </c>
      <c r="J89" s="12">
        <v>110941</v>
      </c>
      <c r="K89" s="2">
        <f t="shared" si="6"/>
        <v>0.82380396732788796</v>
      </c>
      <c r="L89" s="2">
        <f t="shared" si="7"/>
        <v>0.76117035180861903</v>
      </c>
      <c r="M89" s="3">
        <f t="shared" si="8"/>
        <v>7.4315789473684202</v>
      </c>
      <c r="N89" s="3">
        <f t="shared" si="9"/>
        <v>9.0210526315789465</v>
      </c>
      <c r="O89" s="12"/>
    </row>
    <row r="90" spans="1:15">
      <c r="A90" s="12">
        <v>12500</v>
      </c>
      <c r="B90" s="12">
        <v>13976</v>
      </c>
      <c r="C90" s="11">
        <f t="shared" si="10"/>
        <v>13.976000000000001</v>
      </c>
      <c r="D90" s="12">
        <v>0.111</v>
      </c>
      <c r="E90" s="12">
        <v>2.2160000000000002</v>
      </c>
      <c r="F90" s="12">
        <v>0.115</v>
      </c>
      <c r="G90" s="12">
        <v>0.97199999999999998</v>
      </c>
      <c r="H90" s="12">
        <v>0.83699999999999997</v>
      </c>
      <c r="I90" s="12">
        <v>88310</v>
      </c>
      <c r="J90" s="12">
        <v>116060</v>
      </c>
      <c r="K90" s="2">
        <f t="shared" si="6"/>
        <v>1.1612903225806452</v>
      </c>
      <c r="L90" s="2">
        <f t="shared" si="7"/>
        <v>0.76089953472341887</v>
      </c>
      <c r="M90" s="3">
        <f t="shared" si="8"/>
        <v>8.4521739130434774</v>
      </c>
      <c r="N90" s="3">
        <f t="shared" si="9"/>
        <v>7.2782608695652167</v>
      </c>
      <c r="O90" s="12"/>
    </row>
    <row r="91" spans="1:15">
      <c r="A91" s="12">
        <v>13000</v>
      </c>
      <c r="B91" s="12">
        <v>14644</v>
      </c>
      <c r="C91" s="11">
        <f t="shared" si="10"/>
        <v>14.644</v>
      </c>
      <c r="D91" s="12">
        <v>0.126</v>
      </c>
      <c r="E91" s="12">
        <v>2.2999999999999998</v>
      </c>
      <c r="F91" s="12">
        <v>0.109</v>
      </c>
      <c r="G91" s="12">
        <v>0.67700000000000005</v>
      </c>
      <c r="H91" s="12">
        <v>0.90900000000000003</v>
      </c>
      <c r="I91" s="12">
        <v>92738</v>
      </c>
      <c r="J91" s="12">
        <v>121832</v>
      </c>
      <c r="K91" s="2">
        <f t="shared" si="6"/>
        <v>0.74477447744774483</v>
      </c>
      <c r="L91" s="2">
        <f t="shared" si="7"/>
        <v>0.7611957449602732</v>
      </c>
      <c r="M91" s="3">
        <f t="shared" si="8"/>
        <v>6.2110091743119273</v>
      </c>
      <c r="N91" s="3">
        <f t="shared" si="9"/>
        <v>8.3394495412844041</v>
      </c>
      <c r="O91" s="12"/>
    </row>
    <row r="92" spans="1:15">
      <c r="A92" s="12">
        <v>13500</v>
      </c>
      <c r="B92" s="12">
        <v>15177</v>
      </c>
      <c r="C92" s="11">
        <f t="shared" si="10"/>
        <v>15.177</v>
      </c>
      <c r="D92" s="12">
        <v>0.125</v>
      </c>
      <c r="E92" s="12">
        <v>2.2850000000000001</v>
      </c>
      <c r="F92" s="12">
        <v>0.109</v>
      </c>
      <c r="G92" s="12">
        <v>0.61</v>
      </c>
      <c r="H92" s="12">
        <v>0.78400000000000003</v>
      </c>
      <c r="I92" s="12">
        <v>95978</v>
      </c>
      <c r="J92" s="12">
        <v>126100</v>
      </c>
      <c r="K92" s="2">
        <f t="shared" si="6"/>
        <v>0.77806122448979587</v>
      </c>
      <c r="L92" s="2">
        <f t="shared" si="7"/>
        <v>0.7611260904044409</v>
      </c>
      <c r="M92" s="3">
        <f t="shared" si="8"/>
        <v>5.5963302752293576</v>
      </c>
      <c r="N92" s="3">
        <f t="shared" si="9"/>
        <v>7.192660550458716</v>
      </c>
      <c r="O92" s="12"/>
    </row>
    <row r="93" spans="1:15">
      <c r="A93" s="12">
        <v>14000</v>
      </c>
      <c r="B93" s="12">
        <v>15888</v>
      </c>
      <c r="C93" s="11">
        <f t="shared" si="10"/>
        <v>15.888</v>
      </c>
      <c r="D93" s="12">
        <v>9.5000000000000001E-2</v>
      </c>
      <c r="E93" s="12">
        <v>2.33</v>
      </c>
      <c r="F93" s="12">
        <v>0.125</v>
      </c>
      <c r="G93" s="12">
        <v>0.79600000000000004</v>
      </c>
      <c r="H93" s="12">
        <v>0.98499999999999999</v>
      </c>
      <c r="I93" s="12">
        <v>100531</v>
      </c>
      <c r="J93" s="12">
        <v>132117</v>
      </c>
      <c r="K93" s="2">
        <f t="shared" si="6"/>
        <v>0.80812182741116756</v>
      </c>
      <c r="L93" s="2">
        <f t="shared" si="7"/>
        <v>0.76092402945873738</v>
      </c>
      <c r="M93" s="3">
        <f t="shared" si="8"/>
        <v>6.3680000000000003</v>
      </c>
      <c r="N93" s="3">
        <f t="shared" si="9"/>
        <v>7.88</v>
      </c>
      <c r="O93" s="12"/>
    </row>
    <row r="94" spans="1:15">
      <c r="A94" s="12">
        <v>14500</v>
      </c>
      <c r="B94" s="12">
        <v>16563</v>
      </c>
      <c r="C94" s="11">
        <f t="shared" si="10"/>
        <v>16.562999999999999</v>
      </c>
      <c r="D94" s="12">
        <v>0.109</v>
      </c>
      <c r="E94" s="12">
        <v>2.5590000000000002</v>
      </c>
      <c r="F94" s="12">
        <v>0.111</v>
      </c>
      <c r="G94" s="12">
        <v>0.86199999999999999</v>
      </c>
      <c r="H94" s="12">
        <v>1.0349999999999999</v>
      </c>
      <c r="I94" s="12">
        <v>104877</v>
      </c>
      <c r="J94" s="12">
        <v>137763</v>
      </c>
      <c r="K94" s="2">
        <f t="shared" si="6"/>
        <v>0.83285024154589382</v>
      </c>
      <c r="L94" s="2">
        <f t="shared" si="7"/>
        <v>0.76128568628731952</v>
      </c>
      <c r="M94" s="3">
        <f t="shared" si="8"/>
        <v>7.7657657657657655</v>
      </c>
      <c r="N94" s="3">
        <f t="shared" si="9"/>
        <v>9.3243243243243228</v>
      </c>
      <c r="O94" s="12"/>
    </row>
    <row r="95" spans="1:15">
      <c r="A95" s="12">
        <v>15000</v>
      </c>
      <c r="B95" s="12">
        <v>17171</v>
      </c>
      <c r="C95" s="11">
        <f t="shared" si="10"/>
        <v>17.170999999999999</v>
      </c>
      <c r="D95" s="12">
        <v>0.14099999999999999</v>
      </c>
      <c r="E95" s="12">
        <v>2.5880000000000001</v>
      </c>
      <c r="F95" s="12">
        <v>0.109</v>
      </c>
      <c r="G95" s="12">
        <v>0.83</v>
      </c>
      <c r="H95" s="12">
        <v>1.0880000000000001</v>
      </c>
      <c r="I95" s="12">
        <v>108563</v>
      </c>
      <c r="J95" s="12">
        <v>142667</v>
      </c>
      <c r="K95" s="2">
        <f t="shared" si="6"/>
        <v>0.76286764705882348</v>
      </c>
      <c r="L95" s="2">
        <f t="shared" si="7"/>
        <v>0.7609538295471272</v>
      </c>
      <c r="M95" s="3">
        <f t="shared" si="8"/>
        <v>7.6146788990825689</v>
      </c>
      <c r="N95" s="3">
        <f t="shared" si="9"/>
        <v>9.9816513761467895</v>
      </c>
      <c r="O95" s="12"/>
    </row>
    <row r="96" spans="1:15">
      <c r="A96" s="12">
        <v>15500</v>
      </c>
      <c r="B96" s="12">
        <v>17572</v>
      </c>
      <c r="C96" s="11">
        <f t="shared" si="10"/>
        <v>17.571999999999999</v>
      </c>
      <c r="D96" s="12">
        <v>0.126</v>
      </c>
      <c r="E96" s="12">
        <v>2.742</v>
      </c>
      <c r="F96" s="12">
        <v>0.11</v>
      </c>
      <c r="G96" s="12">
        <v>0.89600000000000002</v>
      </c>
      <c r="H96" s="12">
        <v>1.101</v>
      </c>
      <c r="I96" s="12">
        <v>111260</v>
      </c>
      <c r="J96" s="12">
        <v>146158</v>
      </c>
      <c r="K96" s="2">
        <f t="shared" si="6"/>
        <v>0.81380563124432337</v>
      </c>
      <c r="L96" s="2">
        <f t="shared" si="7"/>
        <v>0.76123099659272841</v>
      </c>
      <c r="M96" s="3">
        <f t="shared" si="8"/>
        <v>8.1454545454545464</v>
      </c>
      <c r="N96" s="3">
        <f t="shared" si="9"/>
        <v>10.00909090909091</v>
      </c>
      <c r="O96" s="12"/>
    </row>
    <row r="97" spans="1:15">
      <c r="A97" s="12">
        <v>16000</v>
      </c>
      <c r="B97" s="12">
        <v>17996</v>
      </c>
      <c r="C97" s="11">
        <f t="shared" si="10"/>
        <v>17.995999999999999</v>
      </c>
      <c r="D97" s="12">
        <v>0.14199999999999999</v>
      </c>
      <c r="E97" s="12">
        <v>2.6720000000000002</v>
      </c>
      <c r="F97" s="12">
        <v>0.126</v>
      </c>
      <c r="G97" s="12">
        <v>0.97</v>
      </c>
      <c r="H97" s="12">
        <v>1.1459999999999999</v>
      </c>
      <c r="I97" s="12">
        <v>114113</v>
      </c>
      <c r="J97" s="12">
        <v>149853</v>
      </c>
      <c r="K97" s="2">
        <f t="shared" si="6"/>
        <v>0.84642233856893545</v>
      </c>
      <c r="L97" s="2">
        <f t="shared" si="7"/>
        <v>0.7614996029442187</v>
      </c>
      <c r="M97" s="3">
        <f t="shared" si="8"/>
        <v>7.6984126984126977</v>
      </c>
      <c r="N97" s="3">
        <f t="shared" si="9"/>
        <v>9.0952380952380949</v>
      </c>
      <c r="O97" s="12"/>
    </row>
    <row r="98" spans="1:15">
      <c r="A98" s="12">
        <v>16500</v>
      </c>
      <c r="B98" s="12">
        <v>18787</v>
      </c>
      <c r="C98" s="11">
        <f t="shared" si="10"/>
        <v>18.786999999999999</v>
      </c>
      <c r="D98" s="12">
        <v>0.157</v>
      </c>
      <c r="E98" s="12">
        <v>2.7090000000000001</v>
      </c>
      <c r="F98" s="12">
        <v>0.14000000000000001</v>
      </c>
      <c r="G98" s="12">
        <v>1.03</v>
      </c>
      <c r="H98" s="12">
        <v>1.129</v>
      </c>
      <c r="I98" s="12">
        <v>119023</v>
      </c>
      <c r="J98" s="12">
        <v>156349</v>
      </c>
      <c r="K98" s="2">
        <f t="shared" si="6"/>
        <v>0.91231178033658111</v>
      </c>
      <c r="L98" s="2">
        <f t="shared" si="7"/>
        <v>0.76126486258306736</v>
      </c>
      <c r="M98" s="3">
        <f t="shared" si="8"/>
        <v>7.3571428571428568</v>
      </c>
      <c r="N98" s="3">
        <f t="shared" si="9"/>
        <v>8.0642857142857132</v>
      </c>
      <c r="O98" s="12"/>
    </row>
    <row r="99" spans="1:15">
      <c r="A99" s="12">
        <v>17000</v>
      </c>
      <c r="B99" s="12">
        <v>19851</v>
      </c>
      <c r="C99" s="11">
        <f t="shared" si="10"/>
        <v>19.850999999999999</v>
      </c>
      <c r="D99" s="12">
        <v>0.156</v>
      </c>
      <c r="E99" s="12">
        <v>3.04</v>
      </c>
      <c r="F99" s="12">
        <v>0.157</v>
      </c>
      <c r="G99" s="12">
        <v>0.878</v>
      </c>
      <c r="H99" s="12">
        <v>1.2190000000000001</v>
      </c>
      <c r="I99" s="12">
        <v>125423</v>
      </c>
      <c r="J99" s="12">
        <v>164837</v>
      </c>
      <c r="K99" s="2">
        <f t="shared" si="6"/>
        <v>0.72026251025430676</v>
      </c>
      <c r="L99" s="2">
        <f t="shared" si="7"/>
        <v>0.76089106207950885</v>
      </c>
      <c r="M99" s="3">
        <f t="shared" si="8"/>
        <v>5.5923566878980893</v>
      </c>
      <c r="N99" s="3">
        <f t="shared" si="9"/>
        <v>7.7643312101910835</v>
      </c>
      <c r="O99" s="12"/>
    </row>
    <row r="100" spans="1:15">
      <c r="A100" s="12">
        <v>17500</v>
      </c>
      <c r="B100" s="12">
        <v>20195</v>
      </c>
      <c r="C100" s="11">
        <f t="shared" si="10"/>
        <v>20.195</v>
      </c>
      <c r="D100" s="12">
        <v>0.157</v>
      </c>
      <c r="E100" s="12">
        <v>3.11</v>
      </c>
      <c r="F100" s="12">
        <v>0.11</v>
      </c>
      <c r="G100" s="12">
        <v>0.95599999999999996</v>
      </c>
      <c r="H100" s="12">
        <v>1.228</v>
      </c>
      <c r="I100" s="12">
        <v>127707</v>
      </c>
      <c r="J100" s="12">
        <v>167813</v>
      </c>
      <c r="K100" s="2">
        <f t="shared" si="6"/>
        <v>0.77850162866449513</v>
      </c>
      <c r="L100" s="2">
        <f t="shared" si="7"/>
        <v>0.76100778843117045</v>
      </c>
      <c r="M100" s="3">
        <f t="shared" si="8"/>
        <v>8.6909090909090914</v>
      </c>
      <c r="N100" s="3">
        <f t="shared" si="9"/>
        <v>11.163636363636364</v>
      </c>
      <c r="O100" s="12"/>
    </row>
    <row r="101" spans="1:15">
      <c r="A101" s="12">
        <v>18000</v>
      </c>
      <c r="B101" s="12">
        <v>21175</v>
      </c>
      <c r="C101" s="11">
        <f t="shared" si="10"/>
        <v>21.175000000000001</v>
      </c>
      <c r="D101" s="12">
        <v>0.14099999999999999</v>
      </c>
      <c r="E101" s="12">
        <v>3.1389999999999998</v>
      </c>
      <c r="F101" s="12">
        <v>0.16200000000000001</v>
      </c>
      <c r="G101" s="12">
        <v>1.3180000000000001</v>
      </c>
      <c r="H101" s="12">
        <v>1.3360000000000001</v>
      </c>
      <c r="I101" s="12">
        <v>134100</v>
      </c>
      <c r="J101" s="12">
        <v>176186</v>
      </c>
      <c r="K101" s="2">
        <f t="shared" si="6"/>
        <v>0.98652694610778446</v>
      </c>
      <c r="L101" s="2">
        <f t="shared" si="7"/>
        <v>0.76112744485940997</v>
      </c>
      <c r="M101" s="3">
        <f t="shared" si="8"/>
        <v>8.1358024691358022</v>
      </c>
      <c r="N101" s="3">
        <f t="shared" si="9"/>
        <v>8.2469135802469147</v>
      </c>
      <c r="O101" s="12"/>
    </row>
    <row r="102" spans="1:15">
      <c r="A102" s="12">
        <v>18500</v>
      </c>
      <c r="B102" s="12">
        <v>21689</v>
      </c>
      <c r="C102" s="11">
        <f t="shared" si="10"/>
        <v>21.689</v>
      </c>
      <c r="D102" s="12">
        <v>0.20399999999999999</v>
      </c>
      <c r="E102" s="12">
        <v>3.3119999999999998</v>
      </c>
      <c r="F102" s="12">
        <v>0.14699999999999999</v>
      </c>
      <c r="G102" s="12">
        <v>1.335</v>
      </c>
      <c r="H102" s="12">
        <v>1.3819999999999999</v>
      </c>
      <c r="I102" s="12">
        <v>137203</v>
      </c>
      <c r="J102" s="12">
        <v>180311</v>
      </c>
      <c r="K102" s="2">
        <f t="shared" si="6"/>
        <v>0.9659913169319827</v>
      </c>
      <c r="L102" s="2">
        <f t="shared" si="7"/>
        <v>0.7609241809983861</v>
      </c>
      <c r="M102" s="3">
        <f t="shared" si="8"/>
        <v>9.0816326530612255</v>
      </c>
      <c r="N102" s="3">
        <f t="shared" si="9"/>
        <v>9.4013605442176864</v>
      </c>
      <c r="O102" s="12"/>
    </row>
    <row r="103" spans="1:15">
      <c r="A103" s="12">
        <v>19000</v>
      </c>
      <c r="B103" s="12">
        <v>22400</v>
      </c>
      <c r="C103" s="11">
        <f t="shared" si="10"/>
        <v>22.4</v>
      </c>
      <c r="D103" s="12">
        <v>0.17299999999999999</v>
      </c>
      <c r="E103" s="12">
        <v>3.4609999999999999</v>
      </c>
      <c r="F103" s="12">
        <v>0.18</v>
      </c>
      <c r="G103" s="12">
        <v>1.006</v>
      </c>
      <c r="H103" s="12">
        <v>1.6160000000000001</v>
      </c>
      <c r="I103" s="12">
        <v>141629</v>
      </c>
      <c r="J103" s="12">
        <v>186097</v>
      </c>
      <c r="K103" s="2">
        <f t="shared" si="6"/>
        <v>0.62252475247524752</v>
      </c>
      <c r="L103" s="2">
        <f t="shared" si="7"/>
        <v>0.76104934523393719</v>
      </c>
      <c r="M103" s="3">
        <f t="shared" si="8"/>
        <v>5.5888888888888895</v>
      </c>
      <c r="N103" s="3">
        <f t="shared" si="9"/>
        <v>8.9777777777777779</v>
      </c>
      <c r="O103" s="12"/>
    </row>
    <row r="104" spans="1:15">
      <c r="A104" s="12">
        <v>19500</v>
      </c>
      <c r="B104" s="12">
        <v>23333</v>
      </c>
      <c r="C104" s="11">
        <f t="shared" si="10"/>
        <v>23.332999999999998</v>
      </c>
      <c r="D104" s="12">
        <v>0.20300000000000001</v>
      </c>
      <c r="E104" s="12">
        <v>3.597</v>
      </c>
      <c r="F104" s="12">
        <v>0.14000000000000001</v>
      </c>
      <c r="G104" s="12">
        <v>1.2629999999999999</v>
      </c>
      <c r="H104" s="12">
        <v>1.506</v>
      </c>
      <c r="I104" s="12">
        <v>147927</v>
      </c>
      <c r="J104" s="12">
        <v>194259</v>
      </c>
      <c r="K104" s="2">
        <f t="shared" si="6"/>
        <v>0.83864541832669315</v>
      </c>
      <c r="L104" s="2">
        <f t="shared" si="7"/>
        <v>0.76149367596868101</v>
      </c>
      <c r="M104" s="3">
        <f t="shared" si="8"/>
        <v>9.0214285714285705</v>
      </c>
      <c r="N104" s="3">
        <f t="shared" si="9"/>
        <v>10.757142857142856</v>
      </c>
      <c r="O104" s="12"/>
    </row>
    <row r="105" spans="1:15">
      <c r="A105" s="12">
        <v>20000</v>
      </c>
      <c r="B105" s="12">
        <v>23724</v>
      </c>
      <c r="C105" s="11">
        <f t="shared" si="10"/>
        <v>23.724</v>
      </c>
      <c r="D105" s="12">
        <v>0.156</v>
      </c>
      <c r="E105" s="12">
        <v>6.5659999999999998</v>
      </c>
      <c r="F105" s="12">
        <v>0.158</v>
      </c>
      <c r="G105" s="12">
        <v>1.266</v>
      </c>
      <c r="H105" s="12">
        <v>1.6910000000000001</v>
      </c>
      <c r="I105" s="12">
        <v>150180</v>
      </c>
      <c r="J105" s="12">
        <v>197284</v>
      </c>
      <c r="K105" s="2">
        <f t="shared" si="6"/>
        <v>0.74866942637492606</v>
      </c>
      <c r="L105" s="2">
        <f t="shared" si="7"/>
        <v>0.761237606698972</v>
      </c>
      <c r="M105" s="3">
        <f t="shared" si="8"/>
        <v>8.0126582278481013</v>
      </c>
      <c r="N105" s="3">
        <f t="shared" si="9"/>
        <v>10.702531645569621</v>
      </c>
      <c r="O105" s="12"/>
    </row>
    <row r="106" spans="1:15">
      <c r="A106" s="12">
        <v>20500</v>
      </c>
      <c r="B106" s="12">
        <v>24303</v>
      </c>
      <c r="C106" s="11">
        <f t="shared" si="10"/>
        <v>24.303000000000001</v>
      </c>
      <c r="D106" s="12">
        <v>0.14199999999999999</v>
      </c>
      <c r="E106" s="12">
        <v>3.7650000000000001</v>
      </c>
      <c r="F106" s="12">
        <v>0.17100000000000001</v>
      </c>
      <c r="G106" s="12">
        <v>1.113</v>
      </c>
      <c r="H106" s="12">
        <v>1.9339999999999999</v>
      </c>
      <c r="I106" s="12">
        <v>153919</v>
      </c>
      <c r="J106" s="12">
        <v>202183</v>
      </c>
      <c r="K106" s="2">
        <f t="shared" si="6"/>
        <v>0.57549120992761116</v>
      </c>
      <c r="L106" s="2">
        <f t="shared" si="7"/>
        <v>0.76128556802500702</v>
      </c>
      <c r="M106" s="3">
        <f t="shared" si="8"/>
        <v>6.5087719298245608</v>
      </c>
      <c r="N106" s="3">
        <f t="shared" si="9"/>
        <v>11.309941520467834</v>
      </c>
      <c r="O106" s="12"/>
    </row>
    <row r="107" spans="1:15">
      <c r="A107" s="12">
        <v>21000</v>
      </c>
      <c r="B107" s="12">
        <v>24980</v>
      </c>
      <c r="C107" s="11">
        <f t="shared" si="10"/>
        <v>24.98</v>
      </c>
      <c r="D107" s="12">
        <v>0.17499999999999999</v>
      </c>
      <c r="E107" s="12">
        <v>7.0910000000000002</v>
      </c>
      <c r="F107" s="12">
        <v>0.125</v>
      </c>
      <c r="G107" s="12">
        <v>1.5660000000000001</v>
      </c>
      <c r="H107" s="12">
        <v>1.5409999999999999</v>
      </c>
      <c r="I107" s="12">
        <v>158007</v>
      </c>
      <c r="J107" s="12">
        <v>207617</v>
      </c>
      <c r="K107" s="2">
        <f t="shared" si="6"/>
        <v>1.0162232316677482</v>
      </c>
      <c r="L107" s="2">
        <f t="shared" si="7"/>
        <v>0.76105039568050781</v>
      </c>
      <c r="M107" s="3">
        <f t="shared" si="8"/>
        <v>12.528</v>
      </c>
      <c r="N107" s="3">
        <f t="shared" si="9"/>
        <v>12.327999999999999</v>
      </c>
      <c r="O107" s="12"/>
    </row>
    <row r="108" spans="1:15">
      <c r="A108" s="12">
        <v>21500</v>
      </c>
      <c r="B108" s="12">
        <v>25531</v>
      </c>
      <c r="C108" s="11">
        <f t="shared" si="10"/>
        <v>25.530999999999999</v>
      </c>
      <c r="D108" s="12">
        <v>0.219</v>
      </c>
      <c r="E108" s="12">
        <v>3.9289999999999998</v>
      </c>
      <c r="F108" s="12">
        <v>0.187</v>
      </c>
      <c r="G108" s="12">
        <v>1.7689999999999999</v>
      </c>
      <c r="H108" s="12">
        <v>1.5960000000000001</v>
      </c>
      <c r="I108" s="12">
        <v>161636</v>
      </c>
      <c r="J108" s="12">
        <v>212332</v>
      </c>
      <c r="K108" s="2">
        <f t="shared" si="6"/>
        <v>1.1083959899749372</v>
      </c>
      <c r="L108" s="2">
        <f t="shared" si="7"/>
        <v>0.76124182883408997</v>
      </c>
      <c r="M108" s="3">
        <f t="shared" si="8"/>
        <v>9.4598930481283414</v>
      </c>
      <c r="N108" s="3">
        <f t="shared" si="9"/>
        <v>8.5347593582887704</v>
      </c>
      <c r="O108" s="12"/>
    </row>
    <row r="109" spans="1:15">
      <c r="A109" s="12">
        <v>22000</v>
      </c>
      <c r="B109" s="12">
        <v>26431</v>
      </c>
      <c r="C109" s="11">
        <f t="shared" si="10"/>
        <v>26.431000000000001</v>
      </c>
      <c r="D109" s="12">
        <v>0.19</v>
      </c>
      <c r="E109" s="12">
        <v>4.0659999999999998</v>
      </c>
      <c r="F109" s="12">
        <v>0.17199999999999999</v>
      </c>
      <c r="G109" s="12">
        <v>1.716</v>
      </c>
      <c r="H109" s="12">
        <v>1.6719999999999999</v>
      </c>
      <c r="I109" s="12">
        <v>167300</v>
      </c>
      <c r="J109" s="12">
        <v>219804</v>
      </c>
      <c r="K109" s="2">
        <f t="shared" si="6"/>
        <v>1.0263157894736843</v>
      </c>
      <c r="L109" s="2">
        <f t="shared" si="7"/>
        <v>0.7611326454477626</v>
      </c>
      <c r="M109" s="3">
        <f t="shared" si="8"/>
        <v>9.9767441860465116</v>
      </c>
      <c r="N109" s="3">
        <f t="shared" si="9"/>
        <v>9.720930232558139</v>
      </c>
      <c r="O109" s="12"/>
    </row>
    <row r="110" spans="1:15">
      <c r="A110" s="12">
        <v>22500</v>
      </c>
      <c r="B110" s="12">
        <v>27425</v>
      </c>
      <c r="C110" s="11">
        <f t="shared" si="10"/>
        <v>27.425000000000001</v>
      </c>
      <c r="D110" s="12">
        <v>0.20499999999999999</v>
      </c>
      <c r="E110" s="12">
        <v>7.92</v>
      </c>
      <c r="F110" s="12">
        <v>0.20200000000000001</v>
      </c>
      <c r="G110" s="12">
        <v>1.4870000000000001</v>
      </c>
      <c r="H110" s="12">
        <v>2.2269999999999999</v>
      </c>
      <c r="I110" s="12">
        <v>173603</v>
      </c>
      <c r="J110" s="12">
        <v>228099</v>
      </c>
      <c r="K110" s="2">
        <f t="shared" si="6"/>
        <v>0.66771441400987885</v>
      </c>
      <c r="L110" s="2">
        <f t="shared" si="7"/>
        <v>0.76108619502935126</v>
      </c>
      <c r="M110" s="3">
        <f t="shared" si="8"/>
        <v>7.3613861386138613</v>
      </c>
      <c r="N110" s="3">
        <f t="shared" si="9"/>
        <v>11.024752475247523</v>
      </c>
      <c r="O110" s="12"/>
    </row>
    <row r="111" spans="1:15">
      <c r="A111" s="12">
        <v>23000</v>
      </c>
      <c r="B111" s="12">
        <v>28294</v>
      </c>
      <c r="C111" s="11">
        <f t="shared" si="10"/>
        <v>28.294</v>
      </c>
      <c r="D111" s="12">
        <v>0.255</v>
      </c>
      <c r="E111" s="12">
        <v>9.875</v>
      </c>
      <c r="F111" s="12">
        <v>0.20599999999999999</v>
      </c>
      <c r="G111" s="12">
        <v>1.4419999999999999</v>
      </c>
      <c r="H111" s="12">
        <v>2.105</v>
      </c>
      <c r="I111" s="12">
        <v>179394</v>
      </c>
      <c r="J111" s="12">
        <v>235662</v>
      </c>
      <c r="K111" s="2">
        <f t="shared" si="6"/>
        <v>0.68503562945368168</v>
      </c>
      <c r="L111" s="2">
        <f t="shared" si="7"/>
        <v>0.76123431015607101</v>
      </c>
      <c r="M111" s="3">
        <f t="shared" si="8"/>
        <v>7</v>
      </c>
      <c r="N111" s="3">
        <f t="shared" si="9"/>
        <v>10.218446601941748</v>
      </c>
      <c r="O111" s="12"/>
    </row>
    <row r="112" spans="1:15">
      <c r="A112" s="12">
        <v>23500</v>
      </c>
      <c r="B112" s="12">
        <v>29063</v>
      </c>
      <c r="C112" s="11">
        <f t="shared" si="10"/>
        <v>29.062999999999999</v>
      </c>
      <c r="D112" s="12">
        <v>0.23499999999999999</v>
      </c>
      <c r="E112" s="12">
        <v>29.148</v>
      </c>
      <c r="F112" s="12">
        <v>0.22</v>
      </c>
      <c r="G112" s="12">
        <v>1.5760000000000001</v>
      </c>
      <c r="H112" s="12">
        <v>2.3050000000000002</v>
      </c>
      <c r="I112" s="12">
        <v>184310</v>
      </c>
      <c r="J112" s="12">
        <v>242064</v>
      </c>
      <c r="K112" s="2">
        <f t="shared" si="6"/>
        <v>0.6837310195227766</v>
      </c>
      <c r="L112" s="2">
        <f t="shared" si="7"/>
        <v>0.76141020556547034</v>
      </c>
      <c r="M112" s="3">
        <f t="shared" si="8"/>
        <v>7.163636363636364</v>
      </c>
      <c r="N112" s="3">
        <f t="shared" si="9"/>
        <v>10.477272727272728</v>
      </c>
      <c r="O112" s="12"/>
    </row>
    <row r="113" spans="1:15">
      <c r="A113" s="12">
        <v>24000</v>
      </c>
      <c r="B113" s="12">
        <v>29806</v>
      </c>
      <c r="C113" s="11">
        <f t="shared" si="10"/>
        <v>29.806000000000001</v>
      </c>
      <c r="D113" s="12">
        <v>0.23499999999999999</v>
      </c>
      <c r="E113" s="12">
        <v>35.405000000000001</v>
      </c>
      <c r="F113" s="12">
        <v>0.20499999999999999</v>
      </c>
      <c r="G113" s="12">
        <v>1.6379999999999999</v>
      </c>
      <c r="H113" s="12">
        <v>2.0310000000000001</v>
      </c>
      <c r="I113" s="12">
        <v>188708</v>
      </c>
      <c r="J113" s="12">
        <v>247906</v>
      </c>
      <c r="K113" s="2">
        <f t="shared" si="6"/>
        <v>0.80649926144756268</v>
      </c>
      <c r="L113" s="2">
        <f t="shared" si="7"/>
        <v>0.76120787717925342</v>
      </c>
      <c r="M113" s="3">
        <f t="shared" si="8"/>
        <v>7.9902439024390244</v>
      </c>
      <c r="N113" s="3">
        <f t="shared" si="9"/>
        <v>9.9073170731707325</v>
      </c>
      <c r="O113" s="12"/>
    </row>
    <row r="114" spans="1:15">
      <c r="A114" s="12">
        <v>24500</v>
      </c>
      <c r="B114" s="12">
        <v>30523</v>
      </c>
      <c r="C114" s="11">
        <f t="shared" si="10"/>
        <v>30.523</v>
      </c>
      <c r="D114" s="12">
        <v>0.25600000000000001</v>
      </c>
      <c r="E114" s="12">
        <v>52.834000000000003</v>
      </c>
      <c r="F114" s="12">
        <v>0.224</v>
      </c>
      <c r="G114" s="12">
        <v>1.8089999999999999</v>
      </c>
      <c r="H114" s="12">
        <v>1.921</v>
      </c>
      <c r="I114" s="12">
        <v>193255</v>
      </c>
      <c r="J114" s="12">
        <v>253917</v>
      </c>
      <c r="K114" s="2">
        <f t="shared" si="6"/>
        <v>0.94169703279541905</v>
      </c>
      <c r="L114" s="2">
        <f t="shared" si="7"/>
        <v>0.76109516101718278</v>
      </c>
      <c r="M114" s="3">
        <f t="shared" si="8"/>
        <v>8.0758928571428559</v>
      </c>
      <c r="N114" s="3">
        <f t="shared" si="9"/>
        <v>8.5758928571428577</v>
      </c>
      <c r="O114" s="12"/>
    </row>
    <row r="115" spans="1:15">
      <c r="A115" s="12">
        <v>25000</v>
      </c>
      <c r="B115" s="12">
        <v>31222</v>
      </c>
      <c r="C115" s="11">
        <f t="shared" si="10"/>
        <v>31.222000000000001</v>
      </c>
      <c r="D115" s="12">
        <v>0.218</v>
      </c>
      <c r="E115" s="12">
        <v>57.612000000000002</v>
      </c>
      <c r="F115" s="12">
        <v>0.16700000000000001</v>
      </c>
      <c r="G115" s="12">
        <v>1.9119999999999999</v>
      </c>
      <c r="H115" s="12">
        <v>1.998</v>
      </c>
      <c r="I115" s="12">
        <v>197846</v>
      </c>
      <c r="J115" s="12">
        <v>259876</v>
      </c>
      <c r="K115" s="2">
        <f t="shared" si="6"/>
        <v>0.95695695695695693</v>
      </c>
      <c r="L115" s="2">
        <f t="shared" si="7"/>
        <v>0.76130923979128506</v>
      </c>
      <c r="M115" s="3">
        <f t="shared" si="8"/>
        <v>11.449101796407184</v>
      </c>
      <c r="N115" s="3">
        <f t="shared" si="9"/>
        <v>11.964071856287424</v>
      </c>
      <c r="O115" s="12"/>
    </row>
    <row r="116" spans="1:15">
      <c r="A116" s="12">
        <v>25500</v>
      </c>
      <c r="B116" s="12">
        <v>32101</v>
      </c>
      <c r="C116" s="11">
        <f t="shared" si="10"/>
        <v>32.100999999999999</v>
      </c>
      <c r="D116" s="12">
        <v>0.25</v>
      </c>
      <c r="E116" s="12">
        <v>68.116</v>
      </c>
      <c r="F116" s="12">
        <v>0.22500000000000001</v>
      </c>
      <c r="G116" s="12">
        <v>1.637</v>
      </c>
      <c r="H116" s="12">
        <v>2.2200000000000002</v>
      </c>
      <c r="I116" s="12">
        <v>203310</v>
      </c>
      <c r="J116" s="12">
        <v>267104</v>
      </c>
      <c r="K116" s="2">
        <f t="shared" si="6"/>
        <v>0.73738738738738729</v>
      </c>
      <c r="L116" s="2">
        <f t="shared" si="7"/>
        <v>0.76116419072720742</v>
      </c>
      <c r="M116" s="3">
        <f t="shared" si="8"/>
        <v>7.2755555555555551</v>
      </c>
      <c r="N116" s="3">
        <f t="shared" si="9"/>
        <v>9.8666666666666671</v>
      </c>
      <c r="O116" s="12"/>
    </row>
    <row r="117" spans="1:15">
      <c r="A117" s="12">
        <v>26000</v>
      </c>
      <c r="B117" s="12">
        <v>32822</v>
      </c>
      <c r="C117" s="11">
        <f t="shared" si="10"/>
        <v>32.822000000000003</v>
      </c>
      <c r="D117" s="12">
        <v>0.26500000000000001</v>
      </c>
      <c r="E117" s="12">
        <v>76.45</v>
      </c>
      <c r="F117" s="12">
        <v>0.23599999999999999</v>
      </c>
      <c r="G117" s="12">
        <v>1.7290000000000001</v>
      </c>
      <c r="H117" s="12">
        <v>1.9990000000000001</v>
      </c>
      <c r="I117" s="12">
        <v>207902</v>
      </c>
      <c r="J117" s="12">
        <v>273092</v>
      </c>
      <c r="K117" s="2">
        <f t="shared" si="6"/>
        <v>0.86493246623311659</v>
      </c>
      <c r="L117" s="2">
        <f t="shared" si="7"/>
        <v>0.76128923586190733</v>
      </c>
      <c r="M117" s="3">
        <f t="shared" si="8"/>
        <v>7.3262711864406791</v>
      </c>
      <c r="N117" s="3">
        <f t="shared" si="9"/>
        <v>8.4703389830508478</v>
      </c>
      <c r="O117" s="12"/>
    </row>
    <row r="118" spans="1:15">
      <c r="A118" s="12">
        <v>26500</v>
      </c>
      <c r="B118" s="12">
        <v>33544</v>
      </c>
      <c r="C118" s="11">
        <f t="shared" si="10"/>
        <v>33.543999999999997</v>
      </c>
      <c r="D118" s="12">
        <v>6.1609999999999996</v>
      </c>
      <c r="E118" s="12">
        <v>93.867000000000004</v>
      </c>
      <c r="F118" s="12">
        <v>0.26</v>
      </c>
      <c r="G118" s="12">
        <v>1.7330000000000001</v>
      </c>
      <c r="H118" s="12">
        <v>2.3769999999999998</v>
      </c>
      <c r="I118" s="12">
        <v>212416</v>
      </c>
      <c r="J118" s="12">
        <v>279082</v>
      </c>
      <c r="K118" s="2">
        <f t="shared" si="6"/>
        <v>0.72907025662599922</v>
      </c>
      <c r="L118" s="2">
        <f t="shared" si="7"/>
        <v>0.76112397073261617</v>
      </c>
      <c r="M118" s="3">
        <f t="shared" si="8"/>
        <v>6.6653846153846157</v>
      </c>
      <c r="N118" s="3">
        <f t="shared" si="9"/>
        <v>9.1423076923076909</v>
      </c>
      <c r="O118" s="12"/>
    </row>
    <row r="119" spans="1:15">
      <c r="A119" s="12">
        <v>27000</v>
      </c>
      <c r="B119" s="12">
        <v>34364</v>
      </c>
      <c r="C119" s="11">
        <f t="shared" si="10"/>
        <v>34.363999999999997</v>
      </c>
      <c r="D119" s="12">
        <v>0.28699999999999998</v>
      </c>
      <c r="E119" s="12">
        <v>103.01900000000001</v>
      </c>
      <c r="F119" s="12">
        <v>0.24099999999999999</v>
      </c>
      <c r="G119" s="12">
        <v>2.0070000000000001</v>
      </c>
      <c r="H119" s="12">
        <v>2.0910000000000002</v>
      </c>
      <c r="I119" s="12">
        <v>217711</v>
      </c>
      <c r="J119" s="12">
        <v>285991</v>
      </c>
      <c r="K119" s="2">
        <f t="shared" si="6"/>
        <v>0.95982783357245338</v>
      </c>
      <c r="L119" s="2">
        <f t="shared" si="7"/>
        <v>0.76125122818550239</v>
      </c>
      <c r="M119" s="3">
        <f t="shared" si="8"/>
        <v>8.3278008298755193</v>
      </c>
      <c r="N119" s="3">
        <f t="shared" si="9"/>
        <v>8.6763485477178435</v>
      </c>
      <c r="O119" s="12"/>
    </row>
    <row r="120" spans="1:15">
      <c r="A120" s="12">
        <v>27500</v>
      </c>
      <c r="B120" s="12">
        <v>35097</v>
      </c>
      <c r="C120" s="11">
        <f t="shared" si="10"/>
        <v>35.097000000000001</v>
      </c>
      <c r="D120" s="12">
        <v>0.312</v>
      </c>
      <c r="E120" s="12">
        <v>117.11499999999999</v>
      </c>
      <c r="F120" s="12">
        <v>0.251</v>
      </c>
      <c r="G120" s="12">
        <v>1.863</v>
      </c>
      <c r="H120" s="12">
        <v>2.145</v>
      </c>
      <c r="I120" s="12">
        <v>222140</v>
      </c>
      <c r="J120" s="12">
        <v>291822</v>
      </c>
      <c r="K120" s="2">
        <f t="shared" si="6"/>
        <v>0.86853146853146856</v>
      </c>
      <c r="L120" s="2">
        <f t="shared" si="7"/>
        <v>0.76121745447567357</v>
      </c>
      <c r="M120" s="3">
        <f t="shared" si="8"/>
        <v>7.4223107569721112</v>
      </c>
      <c r="N120" s="3">
        <f t="shared" si="9"/>
        <v>8.5458167330677295</v>
      </c>
      <c r="O120" s="12"/>
    </row>
    <row r="121" spans="1:15">
      <c r="A121" s="12">
        <v>28000</v>
      </c>
      <c r="B121" s="12">
        <v>35570</v>
      </c>
      <c r="C121" s="11">
        <f t="shared" si="10"/>
        <v>35.57</v>
      </c>
      <c r="D121" s="12">
        <v>0.27200000000000002</v>
      </c>
      <c r="E121" s="12">
        <v>136.09700000000001</v>
      </c>
      <c r="F121" s="12">
        <v>0.28199999999999997</v>
      </c>
      <c r="G121" s="12">
        <v>1.7909999999999999</v>
      </c>
      <c r="H121" s="12">
        <v>2.5219999999999998</v>
      </c>
      <c r="I121" s="12">
        <v>225223</v>
      </c>
      <c r="J121" s="12">
        <v>295889</v>
      </c>
      <c r="K121" s="2">
        <f t="shared" si="6"/>
        <v>0.71015067406819987</v>
      </c>
      <c r="L121" s="2">
        <f t="shared" si="7"/>
        <v>0.76117395374616836</v>
      </c>
      <c r="M121" s="3">
        <f t="shared" si="8"/>
        <v>6.3510638297872344</v>
      </c>
      <c r="N121" s="3">
        <f t="shared" si="9"/>
        <v>8.9432624113475185</v>
      </c>
      <c r="O121" s="12"/>
    </row>
    <row r="122" spans="1:15">
      <c r="A122" s="12">
        <v>28500</v>
      </c>
      <c r="B122" s="12">
        <v>36394</v>
      </c>
      <c r="C122" s="11">
        <f t="shared" si="10"/>
        <v>36.393999999999998</v>
      </c>
      <c r="D122" s="12">
        <v>0.318</v>
      </c>
      <c r="E122" s="12">
        <v>166.13800000000001</v>
      </c>
      <c r="F122" s="12">
        <v>0.252</v>
      </c>
      <c r="G122" s="12">
        <v>2.177</v>
      </c>
      <c r="H122" s="12">
        <v>2.3079999999999998</v>
      </c>
      <c r="I122" s="12">
        <v>230493</v>
      </c>
      <c r="J122" s="12">
        <v>302859</v>
      </c>
      <c r="K122" s="2">
        <f t="shared" si="6"/>
        <v>0.94324090121317161</v>
      </c>
      <c r="L122" s="2">
        <f t="shared" si="7"/>
        <v>0.76105712559309779</v>
      </c>
      <c r="M122" s="3">
        <f t="shared" si="8"/>
        <v>8.6388888888888893</v>
      </c>
      <c r="N122" s="3">
        <f t="shared" si="9"/>
        <v>9.1587301587301582</v>
      </c>
      <c r="O122" s="12"/>
    </row>
    <row r="123" spans="1:15">
      <c r="A123" s="12">
        <v>29000</v>
      </c>
      <c r="B123" s="12">
        <v>37442</v>
      </c>
      <c r="C123" s="11">
        <f t="shared" si="10"/>
        <v>37.442</v>
      </c>
      <c r="D123" s="12">
        <v>0.312</v>
      </c>
      <c r="E123" s="12">
        <v>231.065</v>
      </c>
      <c r="F123" s="12">
        <v>0.27200000000000002</v>
      </c>
      <c r="G123" s="12">
        <v>2.1219999999999999</v>
      </c>
      <c r="H123" s="12">
        <v>2.3079999999999998</v>
      </c>
      <c r="I123" s="12">
        <v>237046</v>
      </c>
      <c r="J123" s="12">
        <v>311450</v>
      </c>
      <c r="K123" s="2">
        <f t="shared" si="6"/>
        <v>0.91941074523396882</v>
      </c>
      <c r="L123" s="2">
        <f t="shared" si="7"/>
        <v>0.76110451115748912</v>
      </c>
      <c r="M123" s="3">
        <f t="shared" si="8"/>
        <v>7.8014705882352935</v>
      </c>
      <c r="N123" s="3">
        <f t="shared" si="9"/>
        <v>8.485294117647058</v>
      </c>
      <c r="O123" s="12"/>
    </row>
    <row r="124" spans="1:15">
      <c r="A124" s="12">
        <v>29500</v>
      </c>
      <c r="B124" s="12">
        <v>38071</v>
      </c>
      <c r="C124" s="11">
        <f t="shared" si="10"/>
        <v>38.070999999999998</v>
      </c>
      <c r="D124" s="12">
        <v>0.32900000000000001</v>
      </c>
      <c r="E124" s="12">
        <v>302.71899999999999</v>
      </c>
      <c r="F124" s="12">
        <v>0.23899999999999999</v>
      </c>
      <c r="G124" s="12">
        <v>2.0499999999999998</v>
      </c>
      <c r="H124" s="12">
        <v>2.452</v>
      </c>
      <c r="I124" s="12">
        <v>241139</v>
      </c>
      <c r="J124" s="12">
        <v>316755</v>
      </c>
      <c r="K124" s="2">
        <f t="shared" si="6"/>
        <v>0.83605220228384991</v>
      </c>
      <c r="L124" s="2">
        <f t="shared" si="7"/>
        <v>0.76127922211172672</v>
      </c>
      <c r="M124" s="3">
        <f t="shared" si="8"/>
        <v>8.5774058577405849</v>
      </c>
      <c r="N124" s="3">
        <f t="shared" si="9"/>
        <v>10.259414225941423</v>
      </c>
      <c r="O124" s="12"/>
    </row>
    <row r="125" spans="1:15">
      <c r="A125">
        <v>30000</v>
      </c>
      <c r="B125">
        <v>38960</v>
      </c>
      <c r="C125" s="11">
        <f t="shared" si="10"/>
        <v>38.96</v>
      </c>
      <c r="D125">
        <v>0.34100000000000003</v>
      </c>
      <c r="E125">
        <v>472.36900000000003</v>
      </c>
      <c r="F125">
        <v>0.28199999999999997</v>
      </c>
      <c r="G125">
        <v>2.0510000000000002</v>
      </c>
      <c r="H125">
        <v>2.48</v>
      </c>
      <c r="I125">
        <v>246757</v>
      </c>
      <c r="J125">
        <v>324175</v>
      </c>
      <c r="K125" s="2">
        <f t="shared" si="6"/>
        <v>0.82701612903225818</v>
      </c>
      <c r="L125" s="2">
        <f t="shared" si="7"/>
        <v>0.76118454538443747</v>
      </c>
      <c r="M125" s="3">
        <f t="shared" si="8"/>
        <v>7.2730496453900724</v>
      </c>
      <c r="N125" s="3">
        <f t="shared" si="9"/>
        <v>8.7943262411347529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"/>
  <sheetViews>
    <sheetView zoomScaleNormal="100" workbookViewId="0">
      <pane ySplit="1" topLeftCell="A8" activePane="bottomLeft" state="frozen"/>
      <selection pane="bottomLeft" activeCell="A95" sqref="A95"/>
    </sheetView>
  </sheetViews>
  <sheetFormatPr defaultRowHeight="14.4"/>
  <cols>
    <col min="1" max="1" width="6.109375" bestFit="1" customWidth="1"/>
    <col min="2" max="3" width="8.5546875" customWidth="1"/>
    <col min="4" max="4" width="15.44140625" bestFit="1" customWidth="1"/>
    <col min="5" max="5" width="9.21875" bestFit="1" customWidth="1"/>
    <col min="6" max="8" width="10.33203125" bestFit="1" customWidth="1"/>
  </cols>
  <sheetData>
    <row r="1" spans="1:12">
      <c r="A1" t="s">
        <v>0</v>
      </c>
      <c r="B1" t="s">
        <v>6</v>
      </c>
      <c r="D1" t="s">
        <v>40</v>
      </c>
      <c r="E1" t="s">
        <v>20</v>
      </c>
      <c r="F1" t="s">
        <v>21</v>
      </c>
      <c r="G1" t="s">
        <v>22</v>
      </c>
      <c r="H1" t="s">
        <v>41</v>
      </c>
      <c r="I1" t="s">
        <v>24</v>
      </c>
      <c r="J1" t="s">
        <v>25</v>
      </c>
      <c r="K1" t="s">
        <v>26</v>
      </c>
      <c r="L1" t="s">
        <v>27</v>
      </c>
    </row>
    <row r="2" spans="1:12">
      <c r="A2">
        <v>0</v>
      </c>
      <c r="B2">
        <v>0</v>
      </c>
      <c r="C2" s="11">
        <f>B2/1000</f>
        <v>0</v>
      </c>
      <c r="D2">
        <v>5.1099999999999995E-4</v>
      </c>
      <c r="E2">
        <v>6.0999999999999999E-5</v>
      </c>
      <c r="F2">
        <v>3.8000000000000002E-5</v>
      </c>
      <c r="G2">
        <v>0.105103</v>
      </c>
      <c r="H2">
        <v>0.104362</v>
      </c>
      <c r="I2">
        <f>D2</f>
        <v>5.1099999999999995E-4</v>
      </c>
      <c r="J2">
        <f>G2/H2</f>
        <v>1.007100285544547</v>
      </c>
      <c r="K2">
        <f>I2/H2</f>
        <v>4.8964182365228721E-3</v>
      </c>
      <c r="L2">
        <f>D2/H2</f>
        <v>4.8964182365228721E-3</v>
      </c>
    </row>
    <row r="3" spans="1:12">
      <c r="A3">
        <v>500</v>
      </c>
      <c r="B3">
        <v>450</v>
      </c>
      <c r="C3" s="11">
        <f t="shared" ref="C3:C66" si="0">B3/1000</f>
        <v>0.45</v>
      </c>
      <c r="D3">
        <v>1.437065</v>
      </c>
      <c r="E3">
        <v>3.6658999999999997E-2</v>
      </c>
      <c r="F3">
        <v>0.57123599999999997</v>
      </c>
      <c r="G3">
        <v>0.57123599999999997</v>
      </c>
      <c r="H3">
        <v>0.249748</v>
      </c>
      <c r="I3">
        <f>D3-G3</f>
        <v>0.86582900000000007</v>
      </c>
      <c r="J3">
        <f t="shared" ref="J3:J66" si="1">G3/H3</f>
        <v>2.2872495475439241</v>
      </c>
      <c r="K3">
        <f t="shared" ref="K3:K66" si="2">I3/H3</f>
        <v>3.4668105450293898</v>
      </c>
      <c r="L3">
        <f t="shared" ref="L3:L66" si="3">D3/H3</f>
        <v>5.7540600925733143</v>
      </c>
    </row>
    <row r="4" spans="1:12">
      <c r="A4">
        <v>1000</v>
      </c>
      <c r="B4">
        <v>948</v>
      </c>
      <c r="C4" s="11">
        <f t="shared" si="0"/>
        <v>0.94799999999999995</v>
      </c>
      <c r="D4">
        <v>2.747665</v>
      </c>
      <c r="E4">
        <v>6.2294000000000002E-2</v>
      </c>
      <c r="F4">
        <v>1.038071</v>
      </c>
      <c r="G4">
        <v>1.038071</v>
      </c>
      <c r="H4">
        <v>0.40971400000000002</v>
      </c>
      <c r="I4">
        <f t="shared" ref="I4:I67" si="4">D4-G4</f>
        <v>1.7095940000000001</v>
      </c>
      <c r="J4">
        <f t="shared" si="1"/>
        <v>2.5336478616791225</v>
      </c>
      <c r="K4">
        <f t="shared" si="2"/>
        <v>4.1726521427141856</v>
      </c>
      <c r="L4">
        <f t="shared" si="3"/>
        <v>6.7063000043933085</v>
      </c>
    </row>
    <row r="5" spans="1:12">
      <c r="A5">
        <v>1500</v>
      </c>
      <c r="B5">
        <v>1409</v>
      </c>
      <c r="C5" s="11">
        <f t="shared" si="0"/>
        <v>1.409</v>
      </c>
      <c r="D5">
        <v>4.1118769999999998</v>
      </c>
      <c r="E5">
        <v>9.8557000000000006E-2</v>
      </c>
      <c r="F5">
        <v>1.5054780000000001</v>
      </c>
      <c r="G5">
        <v>1.5054780000000001</v>
      </c>
      <c r="H5">
        <v>0.56176000000000004</v>
      </c>
      <c r="I5">
        <f t="shared" si="4"/>
        <v>2.6063989999999997</v>
      </c>
      <c r="J5">
        <f t="shared" si="1"/>
        <v>2.6799309313585873</v>
      </c>
      <c r="K5">
        <f t="shared" si="2"/>
        <v>4.6397020079749351</v>
      </c>
      <c r="L5">
        <f t="shared" si="3"/>
        <v>7.3196329393335224</v>
      </c>
    </row>
    <row r="6" spans="1:12">
      <c r="A6">
        <v>2000</v>
      </c>
      <c r="B6">
        <v>1847</v>
      </c>
      <c r="C6" s="11">
        <f t="shared" si="0"/>
        <v>1.847</v>
      </c>
      <c r="D6">
        <v>5.3648150000000001</v>
      </c>
      <c r="E6">
        <v>0.133163</v>
      </c>
      <c r="F6">
        <v>1.9554670000000001</v>
      </c>
      <c r="G6">
        <v>1.9554670000000001</v>
      </c>
      <c r="H6">
        <v>0.70313999999999999</v>
      </c>
      <c r="I6">
        <f t="shared" si="4"/>
        <v>3.409348</v>
      </c>
      <c r="J6">
        <f t="shared" si="1"/>
        <v>2.7810492931706348</v>
      </c>
      <c r="K6">
        <f t="shared" si="2"/>
        <v>4.8487470489518447</v>
      </c>
      <c r="L6">
        <f t="shared" si="3"/>
        <v>7.6297963421224795</v>
      </c>
    </row>
    <row r="7" spans="1:12">
      <c r="A7">
        <v>2500</v>
      </c>
      <c r="B7">
        <v>2320</v>
      </c>
      <c r="C7" s="11">
        <f t="shared" si="0"/>
        <v>2.3199999999999998</v>
      </c>
      <c r="D7">
        <v>6.7626569999999999</v>
      </c>
      <c r="E7">
        <v>0.17295099999999999</v>
      </c>
      <c r="F7">
        <v>2.443756</v>
      </c>
      <c r="G7">
        <v>2.443756</v>
      </c>
      <c r="H7">
        <v>0.85870400000000002</v>
      </c>
      <c r="I7">
        <f t="shared" si="4"/>
        <v>4.3189010000000003</v>
      </c>
      <c r="J7">
        <f t="shared" si="1"/>
        <v>2.8458653971566452</v>
      </c>
      <c r="K7">
        <f t="shared" si="2"/>
        <v>5.0295573329109917</v>
      </c>
      <c r="L7">
        <f t="shared" si="3"/>
        <v>7.8754227300676369</v>
      </c>
    </row>
    <row r="8" spans="1:12">
      <c r="A8">
        <v>3000</v>
      </c>
      <c r="B8">
        <v>2812</v>
      </c>
      <c r="C8" s="11">
        <f t="shared" si="0"/>
        <v>2.8119999999999998</v>
      </c>
      <c r="D8">
        <v>8.0494000000000003</v>
      </c>
      <c r="E8">
        <v>0.198158</v>
      </c>
      <c r="F8">
        <v>2.8936540000000002</v>
      </c>
      <c r="G8">
        <v>2.8936540000000002</v>
      </c>
      <c r="H8">
        <v>1.017082</v>
      </c>
      <c r="I8">
        <f t="shared" si="4"/>
        <v>5.1557460000000006</v>
      </c>
      <c r="J8">
        <f t="shared" si="1"/>
        <v>2.845054774344645</v>
      </c>
      <c r="K8">
        <f t="shared" si="2"/>
        <v>5.0691546994244323</v>
      </c>
      <c r="L8">
        <f t="shared" si="3"/>
        <v>7.9142094737690769</v>
      </c>
    </row>
    <row r="9" spans="1:12">
      <c r="A9">
        <v>3500</v>
      </c>
      <c r="B9">
        <v>3248</v>
      </c>
      <c r="C9" s="11">
        <f t="shared" si="0"/>
        <v>3.2480000000000002</v>
      </c>
      <c r="D9">
        <v>9.3768689999999992</v>
      </c>
      <c r="E9">
        <v>0.232071</v>
      </c>
      <c r="F9">
        <v>3.3646319999999998</v>
      </c>
      <c r="G9">
        <v>3.3646319999999998</v>
      </c>
      <c r="H9">
        <v>1.1684190000000001</v>
      </c>
      <c r="I9">
        <f t="shared" si="4"/>
        <v>6.0122369999999989</v>
      </c>
      <c r="J9">
        <f t="shared" si="1"/>
        <v>2.8796450588359139</v>
      </c>
      <c r="K9">
        <f t="shared" si="2"/>
        <v>5.1456172828411715</v>
      </c>
      <c r="L9">
        <f t="shared" si="3"/>
        <v>8.0252623416770863</v>
      </c>
    </row>
    <row r="10" spans="1:12">
      <c r="A10">
        <v>4000</v>
      </c>
      <c r="B10">
        <v>3720</v>
      </c>
      <c r="C10" s="11">
        <f t="shared" si="0"/>
        <v>3.72</v>
      </c>
      <c r="D10">
        <v>10.667992</v>
      </c>
      <c r="E10">
        <v>0.26625100000000002</v>
      </c>
      <c r="F10">
        <v>3.829758</v>
      </c>
      <c r="G10">
        <v>3.829758</v>
      </c>
      <c r="H10">
        <v>1.316757</v>
      </c>
      <c r="I10">
        <f t="shared" si="4"/>
        <v>6.8382339999999999</v>
      </c>
      <c r="J10">
        <f t="shared" si="1"/>
        <v>2.9084774183847135</v>
      </c>
      <c r="K10">
        <f t="shared" si="2"/>
        <v>5.1932391473901411</v>
      </c>
      <c r="L10">
        <f t="shared" si="3"/>
        <v>8.1017165657748542</v>
      </c>
    </row>
    <row r="11" spans="1:12">
      <c r="A11">
        <v>4500</v>
      </c>
      <c r="B11">
        <v>4201</v>
      </c>
      <c r="C11" s="11">
        <f t="shared" si="0"/>
        <v>4.2009999999999996</v>
      </c>
      <c r="D11">
        <v>12.1241</v>
      </c>
      <c r="E11">
        <v>0.30171199999999998</v>
      </c>
      <c r="F11">
        <v>4.316948</v>
      </c>
      <c r="G11">
        <v>4.316948</v>
      </c>
      <c r="H11">
        <v>1.4784470000000001</v>
      </c>
      <c r="I11">
        <f t="shared" si="4"/>
        <v>7.8071520000000003</v>
      </c>
      <c r="J11">
        <f t="shared" si="1"/>
        <v>2.9199207005729662</v>
      </c>
      <c r="K11">
        <f t="shared" si="2"/>
        <v>5.2806438107013642</v>
      </c>
      <c r="L11">
        <f t="shared" si="3"/>
        <v>8.2005645112743295</v>
      </c>
    </row>
    <row r="12" spans="1:12">
      <c r="A12">
        <v>5000</v>
      </c>
      <c r="B12">
        <v>4680</v>
      </c>
      <c r="C12" s="11">
        <f t="shared" si="0"/>
        <v>4.68</v>
      </c>
      <c r="D12">
        <v>13.408440000000001</v>
      </c>
      <c r="E12">
        <v>0.33733400000000002</v>
      </c>
      <c r="F12">
        <v>4.8009639999999996</v>
      </c>
      <c r="G12">
        <v>4.8009639999999996</v>
      </c>
      <c r="H12">
        <v>1.624962</v>
      </c>
      <c r="I12">
        <f t="shared" si="4"/>
        <v>8.6074760000000019</v>
      </c>
      <c r="J12">
        <f t="shared" si="1"/>
        <v>2.9545084746597148</v>
      </c>
      <c r="K12">
        <f t="shared" si="2"/>
        <v>5.2970321767524418</v>
      </c>
      <c r="L12">
        <f t="shared" si="3"/>
        <v>8.2515406514121565</v>
      </c>
    </row>
    <row r="13" spans="1:12">
      <c r="A13">
        <v>5500</v>
      </c>
      <c r="B13">
        <v>5073</v>
      </c>
      <c r="C13" s="11">
        <f t="shared" si="0"/>
        <v>5.0730000000000004</v>
      </c>
      <c r="D13">
        <v>14.600159</v>
      </c>
      <c r="E13">
        <v>0.36868299999999998</v>
      </c>
      <c r="F13">
        <v>5.2104030000000003</v>
      </c>
      <c r="G13">
        <v>5.2104030000000003</v>
      </c>
      <c r="H13">
        <v>1.7658309999999999</v>
      </c>
      <c r="I13">
        <f t="shared" si="4"/>
        <v>9.3897559999999984</v>
      </c>
      <c r="J13">
        <f t="shared" si="1"/>
        <v>2.9506804445045991</v>
      </c>
      <c r="K13">
        <f t="shared" si="2"/>
        <v>5.3174714907598739</v>
      </c>
      <c r="L13">
        <f t="shared" si="3"/>
        <v>8.2681519352644735</v>
      </c>
    </row>
    <row r="14" spans="1:12">
      <c r="A14">
        <v>6000</v>
      </c>
      <c r="B14">
        <v>5583</v>
      </c>
      <c r="C14" s="11">
        <f t="shared" si="0"/>
        <v>5.5830000000000002</v>
      </c>
      <c r="D14">
        <v>16.075026999999999</v>
      </c>
      <c r="E14">
        <v>0.40387699999999999</v>
      </c>
      <c r="F14">
        <v>5.706963</v>
      </c>
      <c r="G14">
        <v>5.706963</v>
      </c>
      <c r="H14">
        <v>1.9319</v>
      </c>
      <c r="I14">
        <f t="shared" si="4"/>
        <v>10.368063999999999</v>
      </c>
      <c r="J14">
        <f t="shared" si="1"/>
        <v>2.9540674983177184</v>
      </c>
      <c r="K14">
        <f t="shared" si="2"/>
        <v>5.3667705367772651</v>
      </c>
      <c r="L14">
        <f t="shared" si="3"/>
        <v>8.3208380350949831</v>
      </c>
    </row>
    <row r="15" spans="1:12">
      <c r="A15">
        <v>6500</v>
      </c>
      <c r="B15">
        <v>6020</v>
      </c>
      <c r="C15" s="11">
        <f t="shared" si="0"/>
        <v>6.02</v>
      </c>
      <c r="D15">
        <v>17.231323</v>
      </c>
      <c r="E15">
        <v>0.43725599999999998</v>
      </c>
      <c r="F15">
        <v>6.1110920000000002</v>
      </c>
      <c r="G15">
        <v>6.1110920000000002</v>
      </c>
      <c r="H15">
        <v>2.0637210000000001</v>
      </c>
      <c r="I15">
        <f t="shared" si="4"/>
        <v>11.120231</v>
      </c>
      <c r="J15">
        <f t="shared" si="1"/>
        <v>2.961200666175321</v>
      </c>
      <c r="K15">
        <f t="shared" si="2"/>
        <v>5.3884371966947082</v>
      </c>
      <c r="L15">
        <f t="shared" si="3"/>
        <v>8.3496378628700292</v>
      </c>
    </row>
    <row r="16" spans="1:12">
      <c r="A16">
        <v>7000</v>
      </c>
      <c r="B16">
        <v>6482</v>
      </c>
      <c r="C16" s="11">
        <f t="shared" si="0"/>
        <v>6.4820000000000002</v>
      </c>
      <c r="D16">
        <v>18.677703999999999</v>
      </c>
      <c r="E16">
        <v>0.47992699999999999</v>
      </c>
      <c r="F16">
        <v>6.5914080000000004</v>
      </c>
      <c r="G16">
        <v>6.5914080000000004</v>
      </c>
      <c r="H16">
        <v>2.2178270000000002</v>
      </c>
      <c r="I16">
        <f t="shared" si="4"/>
        <v>12.086295999999997</v>
      </c>
      <c r="J16">
        <f t="shared" si="1"/>
        <v>2.9720117935258248</v>
      </c>
      <c r="K16">
        <f t="shared" si="2"/>
        <v>5.4496117145295804</v>
      </c>
      <c r="L16">
        <f t="shared" si="3"/>
        <v>8.421623508055406</v>
      </c>
    </row>
    <row r="17" spans="1:12">
      <c r="A17">
        <v>7500</v>
      </c>
      <c r="B17">
        <v>7034</v>
      </c>
      <c r="C17" s="11">
        <f t="shared" si="0"/>
        <v>7.0339999999999998</v>
      </c>
      <c r="D17">
        <v>20.111038000000001</v>
      </c>
      <c r="E17">
        <v>0.498085</v>
      </c>
      <c r="F17">
        <v>7.1251980000000001</v>
      </c>
      <c r="G17">
        <v>7.1251980000000001</v>
      </c>
      <c r="H17">
        <v>2.4010310000000001</v>
      </c>
      <c r="I17">
        <f t="shared" si="4"/>
        <v>12.98584</v>
      </c>
      <c r="J17">
        <f t="shared" si="1"/>
        <v>2.9675576866770981</v>
      </c>
      <c r="K17">
        <f t="shared" si="2"/>
        <v>5.4084432895701884</v>
      </c>
      <c r="L17">
        <f t="shared" si="3"/>
        <v>8.3760009762472869</v>
      </c>
    </row>
    <row r="18" spans="1:12">
      <c r="A18">
        <v>8000</v>
      </c>
      <c r="B18">
        <v>7438</v>
      </c>
      <c r="C18" s="11">
        <f t="shared" si="0"/>
        <v>7.4379999999999997</v>
      </c>
      <c r="D18">
        <v>21.408736999999999</v>
      </c>
      <c r="E18">
        <v>0.54193100000000005</v>
      </c>
      <c r="F18">
        <v>7.6295549999999999</v>
      </c>
      <c r="G18">
        <v>7.6295549999999999</v>
      </c>
      <c r="H18">
        <v>2.5390090000000001</v>
      </c>
      <c r="I18">
        <f t="shared" si="4"/>
        <v>13.779181999999999</v>
      </c>
      <c r="J18">
        <f t="shared" si="1"/>
        <v>3.0049342085829549</v>
      </c>
      <c r="K18">
        <f t="shared" si="2"/>
        <v>5.4269921847460951</v>
      </c>
      <c r="L18">
        <f t="shared" si="3"/>
        <v>8.43192639332905</v>
      </c>
    </row>
    <row r="19" spans="1:12">
      <c r="A19">
        <v>8500</v>
      </c>
      <c r="B19">
        <v>7916</v>
      </c>
      <c r="C19" s="11">
        <f t="shared" si="0"/>
        <v>7.9160000000000004</v>
      </c>
      <c r="D19">
        <v>22.713127</v>
      </c>
      <c r="E19">
        <v>0.57066300000000003</v>
      </c>
      <c r="F19">
        <v>8.0740739999999995</v>
      </c>
      <c r="G19">
        <v>8.0740739999999995</v>
      </c>
      <c r="H19">
        <v>2.698563</v>
      </c>
      <c r="I19">
        <f t="shared" si="4"/>
        <v>14.639053000000001</v>
      </c>
      <c r="J19">
        <f t="shared" si="1"/>
        <v>2.991990181441011</v>
      </c>
      <c r="K19">
        <f t="shared" si="2"/>
        <v>5.4247586585897754</v>
      </c>
      <c r="L19">
        <f t="shared" si="3"/>
        <v>8.4167488400307864</v>
      </c>
    </row>
    <row r="20" spans="1:12">
      <c r="A20">
        <v>9000</v>
      </c>
      <c r="B20">
        <v>8381</v>
      </c>
      <c r="C20" s="11">
        <f t="shared" si="0"/>
        <v>8.3810000000000002</v>
      </c>
      <c r="D20">
        <v>23.906798999999999</v>
      </c>
      <c r="E20">
        <v>0.59474899999999997</v>
      </c>
      <c r="F20">
        <v>8.4934159999999999</v>
      </c>
      <c r="G20">
        <v>8.4934159999999999</v>
      </c>
      <c r="H20">
        <v>2.8463590000000001</v>
      </c>
      <c r="I20">
        <f t="shared" si="4"/>
        <v>15.413383</v>
      </c>
      <c r="J20">
        <f t="shared" si="1"/>
        <v>2.9839581022632773</v>
      </c>
      <c r="K20">
        <f t="shared" si="2"/>
        <v>5.4151226180534495</v>
      </c>
      <c r="L20">
        <f t="shared" si="3"/>
        <v>8.3990807203167268</v>
      </c>
    </row>
    <row r="21" spans="1:12">
      <c r="A21">
        <v>9500</v>
      </c>
      <c r="B21">
        <v>8831</v>
      </c>
      <c r="C21" s="11">
        <f t="shared" si="0"/>
        <v>8.8309999999999995</v>
      </c>
      <c r="D21">
        <v>25.275345000000002</v>
      </c>
      <c r="E21">
        <v>0.63523099999999999</v>
      </c>
      <c r="F21">
        <v>8.9663160000000008</v>
      </c>
      <c r="G21">
        <v>8.9663160000000008</v>
      </c>
      <c r="H21">
        <v>2.9901430000000002</v>
      </c>
      <c r="I21">
        <f t="shared" si="4"/>
        <v>16.309029000000002</v>
      </c>
      <c r="J21">
        <f t="shared" si="1"/>
        <v>2.9986244805014342</v>
      </c>
      <c r="K21">
        <f t="shared" si="2"/>
        <v>5.4542638930646463</v>
      </c>
      <c r="L21">
        <f t="shared" si="3"/>
        <v>8.4528883735660809</v>
      </c>
    </row>
    <row r="22" spans="1:12">
      <c r="A22">
        <v>10000</v>
      </c>
      <c r="B22">
        <v>9356</v>
      </c>
      <c r="C22" s="11">
        <f t="shared" si="0"/>
        <v>9.3559999999999999</v>
      </c>
      <c r="D22">
        <v>26.682312</v>
      </c>
      <c r="E22">
        <v>0.67010499999999995</v>
      </c>
      <c r="F22">
        <v>9.456963</v>
      </c>
      <c r="G22">
        <v>9.456963</v>
      </c>
      <c r="H22">
        <v>3.1560589999999999</v>
      </c>
      <c r="I22">
        <f t="shared" si="4"/>
        <v>17.225349000000001</v>
      </c>
      <c r="J22">
        <f t="shared" si="1"/>
        <v>2.996446834485667</v>
      </c>
      <c r="K22">
        <f t="shared" si="2"/>
        <v>5.4578665988183372</v>
      </c>
      <c r="L22">
        <f t="shared" si="3"/>
        <v>8.4543134333040033</v>
      </c>
    </row>
    <row r="23" spans="1:12">
      <c r="A23">
        <v>10500</v>
      </c>
      <c r="B23">
        <v>9858</v>
      </c>
      <c r="C23" s="11">
        <f t="shared" si="0"/>
        <v>9.8580000000000005</v>
      </c>
      <c r="D23">
        <v>28.001106</v>
      </c>
      <c r="E23">
        <v>0.69525899999999996</v>
      </c>
      <c r="F23">
        <v>9.9051209999999994</v>
      </c>
      <c r="G23">
        <v>9.9051209999999994</v>
      </c>
      <c r="H23">
        <v>3.3231120000000001</v>
      </c>
      <c r="I23">
        <f t="shared" si="4"/>
        <v>18.095984999999999</v>
      </c>
      <c r="J23">
        <f t="shared" si="1"/>
        <v>2.980676245639629</v>
      </c>
      <c r="K23">
        <f t="shared" si="2"/>
        <v>5.4454935614568507</v>
      </c>
      <c r="L23">
        <f t="shared" si="3"/>
        <v>8.4261698070964801</v>
      </c>
    </row>
    <row r="24" spans="1:12">
      <c r="A24">
        <v>11000</v>
      </c>
      <c r="B24">
        <v>10154</v>
      </c>
      <c r="C24" s="11">
        <f t="shared" si="0"/>
        <v>10.154</v>
      </c>
      <c r="D24">
        <v>29.049553</v>
      </c>
      <c r="E24">
        <v>0.73536699999999999</v>
      </c>
      <c r="F24">
        <v>10.278854000000001</v>
      </c>
      <c r="G24">
        <v>10.278854000000001</v>
      </c>
      <c r="H24">
        <v>3.4203030000000001</v>
      </c>
      <c r="I24">
        <f t="shared" si="4"/>
        <v>18.770699</v>
      </c>
      <c r="J24">
        <f t="shared" si="1"/>
        <v>3.0052466111920495</v>
      </c>
      <c r="K24">
        <f t="shared" si="2"/>
        <v>5.4880222600161446</v>
      </c>
      <c r="L24">
        <f t="shared" si="3"/>
        <v>8.4932688712081941</v>
      </c>
    </row>
    <row r="25" spans="1:12">
      <c r="A25">
        <v>11500</v>
      </c>
      <c r="B25">
        <v>10723</v>
      </c>
      <c r="C25" s="11">
        <f t="shared" si="0"/>
        <v>10.723000000000001</v>
      </c>
      <c r="D25">
        <v>30.589500000000001</v>
      </c>
      <c r="E25">
        <v>0.76730299999999996</v>
      </c>
      <c r="F25">
        <v>10.869278</v>
      </c>
      <c r="G25">
        <v>10.869278</v>
      </c>
      <c r="H25">
        <v>3.5958559999999999</v>
      </c>
      <c r="I25">
        <f t="shared" si="4"/>
        <v>19.720222</v>
      </c>
      <c r="J25">
        <f t="shared" si="1"/>
        <v>3.0227233793566817</v>
      </c>
      <c r="K25">
        <f t="shared" si="2"/>
        <v>5.4841523131070877</v>
      </c>
      <c r="L25">
        <f t="shared" si="3"/>
        <v>8.506875692463769</v>
      </c>
    </row>
    <row r="26" spans="1:12" ht="15" customHeight="1">
      <c r="A26">
        <v>12000</v>
      </c>
      <c r="B26">
        <v>11173</v>
      </c>
      <c r="C26" s="11">
        <f t="shared" si="0"/>
        <v>11.173</v>
      </c>
      <c r="D26">
        <v>32.094833000000001</v>
      </c>
      <c r="E26">
        <v>0.813446</v>
      </c>
      <c r="F26">
        <v>11.367554</v>
      </c>
      <c r="G26">
        <v>11.367554</v>
      </c>
      <c r="H26">
        <v>3.7652049999999999</v>
      </c>
      <c r="I26">
        <f t="shared" si="4"/>
        <v>20.727279000000003</v>
      </c>
      <c r="J26">
        <f t="shared" si="1"/>
        <v>3.0191062638023696</v>
      </c>
      <c r="K26">
        <f t="shared" si="2"/>
        <v>5.5049536479421448</v>
      </c>
      <c r="L26">
        <f t="shared" si="3"/>
        <v>8.5240599117445139</v>
      </c>
    </row>
    <row r="27" spans="1:12">
      <c r="A27">
        <v>12500</v>
      </c>
      <c r="B27">
        <v>11633</v>
      </c>
      <c r="C27" s="11">
        <f t="shared" si="0"/>
        <v>11.632999999999999</v>
      </c>
      <c r="D27">
        <v>33.483406000000002</v>
      </c>
      <c r="E27">
        <v>0.84671799999999997</v>
      </c>
      <c r="F27">
        <v>11.841011</v>
      </c>
      <c r="G27">
        <v>11.841011</v>
      </c>
      <c r="H27">
        <v>3.9238360000000001</v>
      </c>
      <c r="I27">
        <f t="shared" si="4"/>
        <v>21.642395</v>
      </c>
      <c r="J27">
        <f t="shared" si="1"/>
        <v>3.0177130236839664</v>
      </c>
      <c r="K27">
        <f t="shared" si="2"/>
        <v>5.5156217028438501</v>
      </c>
      <c r="L27">
        <f t="shared" si="3"/>
        <v>8.5333347265278157</v>
      </c>
    </row>
    <row r="28" spans="1:12">
      <c r="A28">
        <v>13000</v>
      </c>
      <c r="B28">
        <v>12098</v>
      </c>
      <c r="C28" s="11">
        <f t="shared" si="0"/>
        <v>12.098000000000001</v>
      </c>
      <c r="D28">
        <v>34.458969000000003</v>
      </c>
      <c r="E28">
        <v>0.85782599999999998</v>
      </c>
      <c r="F28">
        <v>12.19838</v>
      </c>
      <c r="G28">
        <v>12.19838</v>
      </c>
      <c r="H28">
        <v>4.0636369999999999</v>
      </c>
      <c r="I28">
        <f t="shared" si="4"/>
        <v>22.260589000000003</v>
      </c>
      <c r="J28">
        <f t="shared" si="1"/>
        <v>3.0018380086607146</v>
      </c>
      <c r="K28">
        <f t="shared" si="2"/>
        <v>5.477996435213087</v>
      </c>
      <c r="L28">
        <f t="shared" si="3"/>
        <v>8.479834443873802</v>
      </c>
    </row>
    <row r="29" spans="1:12">
      <c r="A29">
        <v>13500</v>
      </c>
      <c r="B29">
        <v>12582</v>
      </c>
      <c r="C29" s="11">
        <f t="shared" si="0"/>
        <v>12.582000000000001</v>
      </c>
      <c r="D29">
        <v>36.062485000000002</v>
      </c>
      <c r="E29">
        <v>0.91539800000000004</v>
      </c>
      <c r="F29">
        <v>12.743187000000001</v>
      </c>
      <c r="G29">
        <v>12.743187000000001</v>
      </c>
      <c r="H29">
        <v>4.2188639999999999</v>
      </c>
      <c r="I29">
        <f t="shared" si="4"/>
        <v>23.319298000000003</v>
      </c>
      <c r="J29">
        <f t="shared" si="1"/>
        <v>3.0205256675730721</v>
      </c>
      <c r="K29">
        <f t="shared" si="2"/>
        <v>5.5273879413984437</v>
      </c>
      <c r="L29">
        <f t="shared" si="3"/>
        <v>8.5479136089715144</v>
      </c>
    </row>
    <row r="30" spans="1:12">
      <c r="A30">
        <v>14000</v>
      </c>
      <c r="B30">
        <v>13090</v>
      </c>
      <c r="C30" s="11">
        <f t="shared" si="0"/>
        <v>13.09</v>
      </c>
      <c r="D30">
        <v>37.183974999999997</v>
      </c>
      <c r="E30">
        <v>0.93083199999999999</v>
      </c>
      <c r="F30">
        <v>13.156943999999999</v>
      </c>
      <c r="G30">
        <v>13.156943999999999</v>
      </c>
      <c r="H30">
        <v>4.3801880000000004</v>
      </c>
      <c r="I30">
        <f t="shared" si="4"/>
        <v>24.027030999999997</v>
      </c>
      <c r="J30">
        <f t="shared" si="1"/>
        <v>3.0037395655163657</v>
      </c>
      <c r="K30">
        <f t="shared" si="2"/>
        <v>5.4853880701010995</v>
      </c>
      <c r="L30">
        <f t="shared" si="3"/>
        <v>8.4891276356174643</v>
      </c>
    </row>
    <row r="31" spans="1:12">
      <c r="A31">
        <v>14500</v>
      </c>
      <c r="B31">
        <v>13488</v>
      </c>
      <c r="C31" s="11">
        <f t="shared" si="0"/>
        <v>13.488</v>
      </c>
      <c r="D31">
        <v>38.513793999999997</v>
      </c>
      <c r="E31">
        <v>0.97158100000000003</v>
      </c>
      <c r="F31">
        <v>13.598633</v>
      </c>
      <c r="G31">
        <v>13.598633</v>
      </c>
      <c r="H31">
        <v>4.5113830000000004</v>
      </c>
      <c r="I31">
        <f t="shared" si="4"/>
        <v>24.915160999999998</v>
      </c>
      <c r="J31">
        <f t="shared" si="1"/>
        <v>3.0142936212686884</v>
      </c>
      <c r="K31">
        <f t="shared" si="2"/>
        <v>5.5227323860554502</v>
      </c>
      <c r="L31">
        <f t="shared" si="3"/>
        <v>8.5370260073241386</v>
      </c>
    </row>
    <row r="32" spans="1:12">
      <c r="A32">
        <v>15000</v>
      </c>
      <c r="B32">
        <v>14093</v>
      </c>
      <c r="C32" s="11">
        <f t="shared" si="0"/>
        <v>14.093</v>
      </c>
      <c r="D32">
        <v>39.781089999999999</v>
      </c>
      <c r="E32">
        <v>0.97083299999999995</v>
      </c>
      <c r="F32">
        <v>14.04879</v>
      </c>
      <c r="G32">
        <v>14.04879</v>
      </c>
      <c r="H32">
        <v>4.7129440000000002</v>
      </c>
      <c r="I32">
        <f t="shared" si="4"/>
        <v>25.732299999999999</v>
      </c>
      <c r="J32">
        <f t="shared" si="1"/>
        <v>2.9808947443466334</v>
      </c>
      <c r="K32">
        <f t="shared" si="2"/>
        <v>5.4599205931579062</v>
      </c>
      <c r="L32">
        <f t="shared" si="3"/>
        <v>8.4408153375045405</v>
      </c>
    </row>
    <row r="33" spans="1:12">
      <c r="A33">
        <v>15500</v>
      </c>
      <c r="B33">
        <v>14524</v>
      </c>
      <c r="C33" s="11">
        <f t="shared" si="0"/>
        <v>14.523999999999999</v>
      </c>
      <c r="D33">
        <v>41.417380999999999</v>
      </c>
      <c r="E33">
        <v>1.028778</v>
      </c>
      <c r="F33">
        <v>14.671227</v>
      </c>
      <c r="G33">
        <v>14.671227</v>
      </c>
      <c r="H33">
        <v>4.8527680000000002</v>
      </c>
      <c r="I33">
        <f t="shared" si="4"/>
        <v>26.746153999999997</v>
      </c>
      <c r="J33">
        <f t="shared" si="1"/>
        <v>3.0232698121979045</v>
      </c>
      <c r="K33">
        <f t="shared" si="2"/>
        <v>5.5115253809784432</v>
      </c>
      <c r="L33">
        <f t="shared" si="3"/>
        <v>8.5347951931763468</v>
      </c>
    </row>
    <row r="34" spans="1:12">
      <c r="A34">
        <v>16000</v>
      </c>
      <c r="B34">
        <v>14978</v>
      </c>
      <c r="C34" s="11">
        <f t="shared" si="0"/>
        <v>14.978</v>
      </c>
      <c r="D34">
        <v>42.785431000000003</v>
      </c>
      <c r="E34">
        <v>1.074654</v>
      </c>
      <c r="F34">
        <v>15.151168999999999</v>
      </c>
      <c r="G34">
        <v>15.151168999999999</v>
      </c>
      <c r="H34">
        <v>4.9925769999999998</v>
      </c>
      <c r="I34">
        <f t="shared" si="4"/>
        <v>27.634262000000003</v>
      </c>
      <c r="J34">
        <f t="shared" si="1"/>
        <v>3.0347391737773899</v>
      </c>
      <c r="K34">
        <f t="shared" si="2"/>
        <v>5.5350697645724853</v>
      </c>
      <c r="L34">
        <f t="shared" si="3"/>
        <v>8.5698089383498743</v>
      </c>
    </row>
    <row r="35" spans="1:12">
      <c r="A35">
        <v>16500</v>
      </c>
      <c r="B35">
        <v>15264</v>
      </c>
      <c r="C35" s="11">
        <f t="shared" si="0"/>
        <v>15.263999999999999</v>
      </c>
      <c r="D35">
        <v>43.929993000000003</v>
      </c>
      <c r="E35">
        <v>1.126511</v>
      </c>
      <c r="F35">
        <v>15.551773000000001</v>
      </c>
      <c r="G35">
        <v>15.551773000000001</v>
      </c>
      <c r="H35">
        <v>5.0854869999999996</v>
      </c>
      <c r="I35">
        <f t="shared" si="4"/>
        <v>28.378220000000002</v>
      </c>
      <c r="J35">
        <f t="shared" si="1"/>
        <v>3.0580695614795599</v>
      </c>
      <c r="K35">
        <f t="shared" si="2"/>
        <v>5.5802364650622458</v>
      </c>
      <c r="L35">
        <f t="shared" si="3"/>
        <v>8.6383060265418052</v>
      </c>
    </row>
    <row r="36" spans="1:12">
      <c r="A36">
        <v>17000</v>
      </c>
      <c r="B36">
        <v>15730</v>
      </c>
      <c r="C36" s="11">
        <f t="shared" si="0"/>
        <v>15.73</v>
      </c>
      <c r="D36">
        <v>45.375610000000002</v>
      </c>
      <c r="E36">
        <v>1.16256</v>
      </c>
      <c r="F36">
        <v>16.13974</v>
      </c>
      <c r="G36">
        <v>16.13974</v>
      </c>
      <c r="H36">
        <v>5.229546</v>
      </c>
      <c r="I36">
        <f t="shared" si="4"/>
        <v>29.235870000000002</v>
      </c>
      <c r="J36">
        <f t="shared" si="1"/>
        <v>3.0862602604509073</v>
      </c>
      <c r="K36">
        <f t="shared" si="2"/>
        <v>5.590517800206749</v>
      </c>
      <c r="L36">
        <f t="shared" si="3"/>
        <v>8.6767780606576554</v>
      </c>
    </row>
    <row r="37" spans="1:12">
      <c r="A37">
        <v>17500</v>
      </c>
      <c r="B37">
        <v>16319</v>
      </c>
      <c r="C37" s="11">
        <f t="shared" si="0"/>
        <v>16.318999999999999</v>
      </c>
      <c r="D37">
        <v>46.591766</v>
      </c>
      <c r="E37">
        <v>1.1613309999999999</v>
      </c>
      <c r="F37">
        <v>16.604202000000001</v>
      </c>
      <c r="G37">
        <v>16.604202000000001</v>
      </c>
      <c r="H37">
        <v>5.4584580000000003</v>
      </c>
      <c r="I37">
        <f t="shared" si="4"/>
        <v>29.987563999999999</v>
      </c>
      <c r="J37">
        <f t="shared" si="1"/>
        <v>3.0419217295433985</v>
      </c>
      <c r="K37">
        <f t="shared" si="2"/>
        <v>5.4937793787183118</v>
      </c>
      <c r="L37">
        <f t="shared" si="3"/>
        <v>8.5357011082617102</v>
      </c>
    </row>
    <row r="38" spans="1:12">
      <c r="A38">
        <v>18000</v>
      </c>
      <c r="B38">
        <v>16681</v>
      </c>
      <c r="C38" s="11">
        <f t="shared" si="0"/>
        <v>16.681000000000001</v>
      </c>
      <c r="D38">
        <v>47.795158000000001</v>
      </c>
      <c r="E38">
        <v>1.2019200000000001</v>
      </c>
      <c r="F38">
        <v>17.015678000000001</v>
      </c>
      <c r="G38">
        <v>17.015678000000001</v>
      </c>
      <c r="H38">
        <v>5.5736619999999997</v>
      </c>
      <c r="I38">
        <f t="shared" si="4"/>
        <v>30.77948</v>
      </c>
      <c r="J38">
        <f t="shared" si="1"/>
        <v>3.052872240907325</v>
      </c>
      <c r="K38">
        <f t="shared" si="2"/>
        <v>5.522308313636529</v>
      </c>
      <c r="L38">
        <f t="shared" si="3"/>
        <v>8.575180554543854</v>
      </c>
    </row>
    <row r="39" spans="1:12">
      <c r="A39">
        <v>18500</v>
      </c>
      <c r="B39">
        <v>17158</v>
      </c>
      <c r="C39" s="11">
        <f t="shared" si="0"/>
        <v>17.158000000000001</v>
      </c>
      <c r="D39">
        <v>49.353897000000003</v>
      </c>
      <c r="E39">
        <v>1.259598</v>
      </c>
      <c r="F39">
        <v>17.522483999999999</v>
      </c>
      <c r="G39">
        <v>17.522483999999999</v>
      </c>
      <c r="H39">
        <v>5.725403</v>
      </c>
      <c r="I39">
        <f t="shared" si="4"/>
        <v>31.831413000000005</v>
      </c>
      <c r="J39">
        <f t="shared" si="1"/>
        <v>3.0604804587554795</v>
      </c>
      <c r="K39">
        <f t="shared" si="2"/>
        <v>5.5596807770562187</v>
      </c>
      <c r="L39">
        <f t="shared" si="3"/>
        <v>8.6201612358116986</v>
      </c>
    </row>
    <row r="40" spans="1:12">
      <c r="A40">
        <v>19000</v>
      </c>
      <c r="B40">
        <v>17574</v>
      </c>
      <c r="C40" s="11">
        <f t="shared" si="0"/>
        <v>17.574000000000002</v>
      </c>
      <c r="D40">
        <v>50.537604999999999</v>
      </c>
      <c r="E40">
        <v>1.2899860000000001</v>
      </c>
      <c r="F40">
        <v>17.948784</v>
      </c>
      <c r="G40">
        <v>17.948784</v>
      </c>
      <c r="H40">
        <v>5.8563919999999996</v>
      </c>
      <c r="I40">
        <f t="shared" si="4"/>
        <v>32.588820999999996</v>
      </c>
      <c r="J40">
        <f t="shared" si="1"/>
        <v>3.0648194314861437</v>
      </c>
      <c r="K40">
        <f t="shared" si="2"/>
        <v>5.5646584108440829</v>
      </c>
      <c r="L40">
        <f t="shared" si="3"/>
        <v>8.6294778423302265</v>
      </c>
    </row>
    <row r="41" spans="1:12">
      <c r="A41">
        <v>19500</v>
      </c>
      <c r="B41">
        <v>18201</v>
      </c>
      <c r="C41" s="11">
        <f t="shared" si="0"/>
        <v>18.201000000000001</v>
      </c>
      <c r="D41">
        <v>51.960769999999997</v>
      </c>
      <c r="E41">
        <v>1.300934</v>
      </c>
      <c r="F41">
        <v>18.432953000000001</v>
      </c>
      <c r="G41">
        <v>18.432953000000001</v>
      </c>
      <c r="H41">
        <v>6.0678409999999996</v>
      </c>
      <c r="I41">
        <f t="shared" si="4"/>
        <v>33.527816999999999</v>
      </c>
      <c r="J41">
        <f t="shared" si="1"/>
        <v>3.037810812775088</v>
      </c>
      <c r="K41">
        <f t="shared" si="2"/>
        <v>5.5254936640561283</v>
      </c>
      <c r="L41">
        <f t="shared" si="3"/>
        <v>8.563304476831215</v>
      </c>
    </row>
    <row r="42" spans="1:12">
      <c r="A42">
        <v>20000</v>
      </c>
      <c r="B42">
        <v>18604</v>
      </c>
      <c r="C42" s="11">
        <f t="shared" si="0"/>
        <v>18.603999999999999</v>
      </c>
      <c r="D42">
        <v>53.196693000000003</v>
      </c>
      <c r="E42">
        <v>1.336929</v>
      </c>
      <c r="F42">
        <v>18.862518000000001</v>
      </c>
      <c r="G42">
        <v>18.862518000000001</v>
      </c>
      <c r="H42">
        <v>6.1950070000000004</v>
      </c>
      <c r="I42">
        <f t="shared" si="4"/>
        <v>34.334175000000002</v>
      </c>
      <c r="J42">
        <f t="shared" si="1"/>
        <v>3.044793653986186</v>
      </c>
      <c r="K42">
        <f t="shared" si="2"/>
        <v>5.5422334470324248</v>
      </c>
      <c r="L42">
        <f t="shared" si="3"/>
        <v>8.5870271010186112</v>
      </c>
    </row>
    <row r="43" spans="1:12">
      <c r="A43">
        <v>20500</v>
      </c>
      <c r="B43">
        <v>19146</v>
      </c>
      <c r="C43" s="11">
        <f t="shared" si="0"/>
        <v>19.146000000000001</v>
      </c>
      <c r="D43">
        <v>54.481544</v>
      </c>
      <c r="E43">
        <v>1.3582920000000001</v>
      </c>
      <c r="F43">
        <v>19.322517000000001</v>
      </c>
      <c r="G43">
        <v>19.322517000000001</v>
      </c>
      <c r="H43">
        <v>6.3673630000000001</v>
      </c>
      <c r="I43">
        <f t="shared" si="4"/>
        <v>35.159026999999995</v>
      </c>
      <c r="J43">
        <f t="shared" si="1"/>
        <v>3.0346184126772733</v>
      </c>
      <c r="K43">
        <f t="shared" si="2"/>
        <v>5.5217563377492365</v>
      </c>
      <c r="L43">
        <f t="shared" si="3"/>
        <v>8.5563747504265102</v>
      </c>
    </row>
    <row r="44" spans="1:12">
      <c r="A44">
        <v>21000</v>
      </c>
      <c r="B44">
        <v>19644</v>
      </c>
      <c r="C44" s="11">
        <f t="shared" si="0"/>
        <v>19.643999999999998</v>
      </c>
      <c r="D44">
        <v>55.830460000000002</v>
      </c>
      <c r="E44">
        <v>1.3914029999999999</v>
      </c>
      <c r="F44">
        <v>19.796852000000001</v>
      </c>
      <c r="G44">
        <v>19.796852000000001</v>
      </c>
      <c r="H44">
        <v>6.5275879999999997</v>
      </c>
      <c r="I44">
        <f t="shared" si="4"/>
        <v>36.033608000000001</v>
      </c>
      <c r="J44">
        <f t="shared" si="1"/>
        <v>3.0327974130720263</v>
      </c>
      <c r="K44">
        <f t="shared" si="2"/>
        <v>5.5202025618038393</v>
      </c>
      <c r="L44">
        <f t="shared" si="3"/>
        <v>8.5529999748758652</v>
      </c>
    </row>
    <row r="45" spans="1:12">
      <c r="A45">
        <v>21500</v>
      </c>
      <c r="B45">
        <v>19993</v>
      </c>
      <c r="C45" s="11">
        <f t="shared" si="0"/>
        <v>19.992999999999999</v>
      </c>
      <c r="D45">
        <v>57.307259000000002</v>
      </c>
      <c r="E45">
        <v>1.4571989999999999</v>
      </c>
      <c r="F45">
        <v>20.283042999999999</v>
      </c>
      <c r="G45">
        <v>20.283042999999999</v>
      </c>
      <c r="H45">
        <v>6.645645</v>
      </c>
      <c r="I45">
        <f t="shared" si="4"/>
        <v>37.024216000000003</v>
      </c>
      <c r="J45">
        <f t="shared" si="1"/>
        <v>3.0520804225925398</v>
      </c>
      <c r="K45">
        <f t="shared" si="2"/>
        <v>5.5711997857243354</v>
      </c>
      <c r="L45">
        <f t="shared" si="3"/>
        <v>8.623280208316876</v>
      </c>
    </row>
    <row r="46" spans="1:12">
      <c r="A46">
        <v>22000</v>
      </c>
      <c r="B46">
        <v>20446</v>
      </c>
      <c r="C46" s="11">
        <f t="shared" si="0"/>
        <v>20.446000000000002</v>
      </c>
      <c r="D46">
        <v>58.412345999999999</v>
      </c>
      <c r="E46">
        <v>1.4754640000000001</v>
      </c>
      <c r="F46">
        <v>20.678595999999999</v>
      </c>
      <c r="G46">
        <v>20.678595999999999</v>
      </c>
      <c r="H46">
        <v>6.7864760000000004</v>
      </c>
      <c r="I46">
        <f t="shared" si="4"/>
        <v>37.733750000000001</v>
      </c>
      <c r="J46">
        <f t="shared" si="1"/>
        <v>3.0470300049687049</v>
      </c>
      <c r="K46">
        <f t="shared" si="2"/>
        <v>5.5601390176580594</v>
      </c>
      <c r="L46">
        <f t="shared" si="3"/>
        <v>8.6071690226267652</v>
      </c>
    </row>
    <row r="47" spans="1:12">
      <c r="A47">
        <v>22500</v>
      </c>
      <c r="B47">
        <v>20954</v>
      </c>
      <c r="C47" s="11">
        <f t="shared" si="0"/>
        <v>20.954000000000001</v>
      </c>
      <c r="D47">
        <v>59.867226000000002</v>
      </c>
      <c r="E47">
        <v>1.5109250000000001</v>
      </c>
      <c r="F47">
        <v>21.157646</v>
      </c>
      <c r="G47">
        <v>21.157646</v>
      </c>
      <c r="H47">
        <v>6.9588320000000001</v>
      </c>
      <c r="I47">
        <f t="shared" si="4"/>
        <v>38.709580000000003</v>
      </c>
      <c r="J47">
        <f t="shared" si="1"/>
        <v>3.0404018950306604</v>
      </c>
      <c r="K47">
        <f t="shared" si="2"/>
        <v>5.5626547673517628</v>
      </c>
      <c r="L47">
        <f t="shared" si="3"/>
        <v>8.6030566623824232</v>
      </c>
    </row>
    <row r="48" spans="1:12">
      <c r="A48">
        <v>23000</v>
      </c>
      <c r="B48">
        <v>21333</v>
      </c>
      <c r="C48" s="11">
        <f t="shared" si="0"/>
        <v>21.332999999999998</v>
      </c>
      <c r="D48">
        <v>61.022117999999999</v>
      </c>
      <c r="E48">
        <v>1.544891</v>
      </c>
      <c r="F48">
        <v>21.569106999999999</v>
      </c>
      <c r="G48">
        <v>21.569106999999999</v>
      </c>
      <c r="H48">
        <v>7.0790100000000002</v>
      </c>
      <c r="I48">
        <f t="shared" si="4"/>
        <v>39.453011000000004</v>
      </c>
      <c r="J48">
        <f t="shared" si="1"/>
        <v>3.0469100905352584</v>
      </c>
      <c r="K48">
        <f t="shared" si="2"/>
        <v>5.5732384895628062</v>
      </c>
      <c r="L48">
        <f t="shared" si="3"/>
        <v>8.6201485800980642</v>
      </c>
    </row>
    <row r="49" spans="1:12">
      <c r="A49">
        <v>23500</v>
      </c>
      <c r="B49">
        <v>21949</v>
      </c>
      <c r="C49" s="11">
        <f t="shared" si="0"/>
        <v>21.949000000000002</v>
      </c>
      <c r="D49">
        <v>62.677695999999997</v>
      </c>
      <c r="E49">
        <v>1.568176</v>
      </c>
      <c r="F49">
        <v>22.087425</v>
      </c>
      <c r="G49">
        <v>22.087425</v>
      </c>
      <c r="H49">
        <v>7.2795719999999999</v>
      </c>
      <c r="I49">
        <f t="shared" si="4"/>
        <v>40.590271000000001</v>
      </c>
      <c r="J49">
        <f t="shared" si="1"/>
        <v>3.0341653327970382</v>
      </c>
      <c r="K49">
        <f t="shared" si="2"/>
        <v>5.5759144905771931</v>
      </c>
      <c r="L49">
        <f t="shared" si="3"/>
        <v>8.6100798233742317</v>
      </c>
    </row>
    <row r="50" spans="1:12">
      <c r="A50">
        <v>24000</v>
      </c>
      <c r="B50">
        <v>22271</v>
      </c>
      <c r="C50" s="11">
        <f t="shared" si="0"/>
        <v>22.271000000000001</v>
      </c>
      <c r="D50">
        <v>63.906761000000003</v>
      </c>
      <c r="E50">
        <v>1.6276170000000001</v>
      </c>
      <c r="F50">
        <v>22.52298</v>
      </c>
      <c r="G50">
        <v>22.52298</v>
      </c>
      <c r="H50">
        <v>7.3778610000000002</v>
      </c>
      <c r="I50">
        <f t="shared" si="4"/>
        <v>41.383780999999999</v>
      </c>
      <c r="J50">
        <f t="shared" si="1"/>
        <v>3.0527791185006059</v>
      </c>
      <c r="K50">
        <f t="shared" si="2"/>
        <v>5.6091841524257502</v>
      </c>
      <c r="L50">
        <f t="shared" si="3"/>
        <v>8.661963270926357</v>
      </c>
    </row>
    <row r="51" spans="1:12">
      <c r="A51">
        <v>24500</v>
      </c>
      <c r="B51">
        <v>22851</v>
      </c>
      <c r="C51" s="11">
        <f t="shared" si="0"/>
        <v>22.850999999999999</v>
      </c>
      <c r="D51">
        <v>65.048195000000007</v>
      </c>
      <c r="E51">
        <v>1.619553</v>
      </c>
      <c r="F51">
        <v>22.928191999999999</v>
      </c>
      <c r="G51">
        <v>22.928191999999999</v>
      </c>
      <c r="H51">
        <v>7.5722199999999997</v>
      </c>
      <c r="I51">
        <f t="shared" si="4"/>
        <v>42.120003000000011</v>
      </c>
      <c r="J51">
        <f t="shared" si="1"/>
        <v>3.0279352686530503</v>
      </c>
      <c r="K51">
        <f t="shared" si="2"/>
        <v>5.5624378319700183</v>
      </c>
      <c r="L51">
        <f t="shared" si="3"/>
        <v>8.5903731006230686</v>
      </c>
    </row>
    <row r="52" spans="1:12">
      <c r="A52">
        <v>25000</v>
      </c>
      <c r="B52">
        <v>23299</v>
      </c>
      <c r="C52" s="11">
        <f t="shared" si="0"/>
        <v>23.298999999999999</v>
      </c>
      <c r="D52">
        <v>66.771591000000001</v>
      </c>
      <c r="E52">
        <v>1.6762159999999999</v>
      </c>
      <c r="F52">
        <v>23.623894</v>
      </c>
      <c r="G52">
        <v>23.623894</v>
      </c>
      <c r="H52">
        <v>7.7134020000000003</v>
      </c>
      <c r="I52">
        <f t="shared" si="4"/>
        <v>43.147697000000001</v>
      </c>
      <c r="J52">
        <f t="shared" si="1"/>
        <v>3.0627074797864804</v>
      </c>
      <c r="K52">
        <f t="shared" si="2"/>
        <v>5.5938607893119014</v>
      </c>
      <c r="L52">
        <f t="shared" si="3"/>
        <v>8.6565682690983827</v>
      </c>
    </row>
    <row r="53" spans="1:12">
      <c r="A53">
        <v>25500</v>
      </c>
      <c r="B53">
        <v>23693</v>
      </c>
      <c r="C53" s="11">
        <f t="shared" si="0"/>
        <v>23.693000000000001</v>
      </c>
      <c r="D53">
        <v>67.783271999999997</v>
      </c>
      <c r="E53">
        <v>1.707085</v>
      </c>
      <c r="F53">
        <v>24.039749</v>
      </c>
      <c r="G53">
        <v>24.039749</v>
      </c>
      <c r="H53">
        <v>7.826981</v>
      </c>
      <c r="I53">
        <f t="shared" si="4"/>
        <v>43.743522999999996</v>
      </c>
      <c r="J53">
        <f t="shared" si="1"/>
        <v>3.0713948328225151</v>
      </c>
      <c r="K53">
        <f t="shared" si="2"/>
        <v>5.5888117014721255</v>
      </c>
      <c r="L53">
        <f t="shared" si="3"/>
        <v>8.660206534294641</v>
      </c>
    </row>
    <row r="54" spans="1:12">
      <c r="A54">
        <v>26000</v>
      </c>
      <c r="B54">
        <v>24220</v>
      </c>
      <c r="C54" s="11">
        <f t="shared" si="0"/>
        <v>24.22</v>
      </c>
      <c r="D54">
        <v>69.275336999999993</v>
      </c>
      <c r="E54">
        <v>1.7365649999999999</v>
      </c>
      <c r="F54">
        <v>24.514900000000001</v>
      </c>
      <c r="G54">
        <v>24.514900000000001</v>
      </c>
      <c r="H54">
        <v>8.0111620000000006</v>
      </c>
      <c r="I54">
        <f t="shared" si="4"/>
        <v>44.760436999999996</v>
      </c>
      <c r="J54">
        <f t="shared" si="1"/>
        <v>3.0600929053737773</v>
      </c>
      <c r="K54">
        <f t="shared" si="2"/>
        <v>5.5872590018776291</v>
      </c>
      <c r="L54">
        <f t="shared" si="3"/>
        <v>8.6473519072514069</v>
      </c>
    </row>
    <row r="55" spans="1:12">
      <c r="A55">
        <v>26500</v>
      </c>
      <c r="B55">
        <v>24780</v>
      </c>
      <c r="C55" s="11">
        <f t="shared" si="0"/>
        <v>24.78</v>
      </c>
      <c r="D55">
        <v>70.736251999999993</v>
      </c>
      <c r="E55">
        <v>1.761398</v>
      </c>
      <c r="F55">
        <v>25.045142999999999</v>
      </c>
      <c r="G55">
        <v>25.045142999999999</v>
      </c>
      <c r="H55">
        <v>8.2427980000000005</v>
      </c>
      <c r="I55">
        <f t="shared" si="4"/>
        <v>45.691108999999997</v>
      </c>
      <c r="J55">
        <f t="shared" si="1"/>
        <v>3.0384273641062172</v>
      </c>
      <c r="K55">
        <f t="shared" si="2"/>
        <v>5.5431552489822016</v>
      </c>
      <c r="L55">
        <f t="shared" si="3"/>
        <v>8.5815826130884183</v>
      </c>
    </row>
    <row r="56" spans="1:12">
      <c r="A56">
        <v>27000</v>
      </c>
      <c r="B56">
        <v>25181</v>
      </c>
      <c r="C56" s="11">
        <f t="shared" si="0"/>
        <v>25.181000000000001</v>
      </c>
      <c r="D56">
        <v>71.931472999999997</v>
      </c>
      <c r="E56">
        <v>1.8083419999999999</v>
      </c>
      <c r="F56">
        <v>25.496040000000001</v>
      </c>
      <c r="G56">
        <v>25.496040000000001</v>
      </c>
      <c r="H56">
        <v>8.3529890000000009</v>
      </c>
      <c r="I56">
        <f t="shared" si="4"/>
        <v>46.435432999999996</v>
      </c>
      <c r="J56">
        <f t="shared" si="1"/>
        <v>3.052325341264067</v>
      </c>
      <c r="K56">
        <f t="shared" si="2"/>
        <v>5.559139728305639</v>
      </c>
      <c r="L56">
        <f t="shared" si="3"/>
        <v>8.6114650695697055</v>
      </c>
    </row>
    <row r="57" spans="1:12">
      <c r="A57">
        <v>27500</v>
      </c>
      <c r="B57">
        <v>25789</v>
      </c>
      <c r="C57" s="11">
        <f t="shared" si="0"/>
        <v>25.789000000000001</v>
      </c>
      <c r="D57">
        <v>73.300208999999995</v>
      </c>
      <c r="E57">
        <v>1.8185420000000001</v>
      </c>
      <c r="F57">
        <v>25.956444000000001</v>
      </c>
      <c r="G57">
        <v>25.956444000000001</v>
      </c>
      <c r="H57">
        <v>8.5587009999999992</v>
      </c>
      <c r="I57">
        <f t="shared" si="4"/>
        <v>47.343764999999991</v>
      </c>
      <c r="J57">
        <f t="shared" si="1"/>
        <v>3.0327550874834865</v>
      </c>
      <c r="K57">
        <f t="shared" si="2"/>
        <v>5.5316531095080892</v>
      </c>
      <c r="L57">
        <f t="shared" si="3"/>
        <v>8.5644081969915771</v>
      </c>
    </row>
    <row r="58" spans="1:12">
      <c r="A58">
        <v>28000</v>
      </c>
      <c r="B58">
        <v>26068</v>
      </c>
      <c r="C58" s="11">
        <f t="shared" si="0"/>
        <v>26.068000000000001</v>
      </c>
      <c r="D58">
        <v>74.787871999999993</v>
      </c>
      <c r="E58">
        <v>1.8916550000000001</v>
      </c>
      <c r="F58">
        <v>26.425507</v>
      </c>
      <c r="G58">
        <v>26.425507</v>
      </c>
      <c r="H58">
        <v>8.654655</v>
      </c>
      <c r="I58">
        <f t="shared" si="4"/>
        <v>48.362364999999997</v>
      </c>
      <c r="J58">
        <f t="shared" si="1"/>
        <v>3.0533287577609967</v>
      </c>
      <c r="K58">
        <f t="shared" si="2"/>
        <v>5.5880176621713975</v>
      </c>
      <c r="L58">
        <f t="shared" si="3"/>
        <v>8.6413464199323933</v>
      </c>
    </row>
    <row r="59" spans="1:12">
      <c r="A59">
        <v>28500</v>
      </c>
      <c r="B59">
        <v>26620</v>
      </c>
      <c r="C59" s="11">
        <f t="shared" si="0"/>
        <v>26.62</v>
      </c>
      <c r="D59">
        <v>75.467072000000002</v>
      </c>
      <c r="E59">
        <v>1.865326</v>
      </c>
      <c r="F59">
        <v>26.742805000000001</v>
      </c>
      <c r="G59">
        <v>26.742805000000001</v>
      </c>
      <c r="H59">
        <v>8.8249820000000003</v>
      </c>
      <c r="I59">
        <f t="shared" si="4"/>
        <v>48.724266999999998</v>
      </c>
      <c r="J59">
        <f t="shared" si="1"/>
        <v>3.0303523565260528</v>
      </c>
      <c r="K59">
        <f t="shared" si="2"/>
        <v>5.5211746607528482</v>
      </c>
      <c r="L59">
        <f t="shared" si="3"/>
        <v>8.551527017278902</v>
      </c>
    </row>
    <row r="60" spans="1:12">
      <c r="A60">
        <v>29000</v>
      </c>
      <c r="B60">
        <v>27044</v>
      </c>
      <c r="C60" s="11">
        <f t="shared" si="0"/>
        <v>27.044</v>
      </c>
      <c r="D60">
        <v>77.016059999999996</v>
      </c>
      <c r="E60">
        <v>1.9253009999999999</v>
      </c>
      <c r="F60">
        <v>27.245628</v>
      </c>
      <c r="G60">
        <v>27.245628</v>
      </c>
      <c r="H60">
        <v>8.9602970000000006</v>
      </c>
      <c r="I60">
        <f t="shared" si="4"/>
        <v>49.770432</v>
      </c>
      <c r="J60">
        <f t="shared" si="1"/>
        <v>3.0407059051725627</v>
      </c>
      <c r="K60">
        <f t="shared" si="2"/>
        <v>5.5545515957785767</v>
      </c>
      <c r="L60">
        <f t="shared" si="3"/>
        <v>8.5952575009511385</v>
      </c>
    </row>
    <row r="61" spans="1:12">
      <c r="A61">
        <v>29500</v>
      </c>
      <c r="B61">
        <v>27613</v>
      </c>
      <c r="C61" s="11">
        <f t="shared" si="0"/>
        <v>27.613</v>
      </c>
      <c r="D61">
        <v>78.372208000000001</v>
      </c>
      <c r="E61">
        <v>1.9302140000000001</v>
      </c>
      <c r="F61">
        <v>27.719757000000001</v>
      </c>
      <c r="G61">
        <v>27.719757000000001</v>
      </c>
      <c r="H61">
        <v>9.1588360000000009</v>
      </c>
      <c r="I61">
        <f t="shared" si="4"/>
        <v>50.652450999999999</v>
      </c>
      <c r="J61">
        <f t="shared" si="1"/>
        <v>3.0265589426429296</v>
      </c>
      <c r="K61">
        <f t="shared" si="2"/>
        <v>5.5304463361938128</v>
      </c>
      <c r="L61">
        <f t="shared" si="3"/>
        <v>8.5570052788367423</v>
      </c>
    </row>
    <row r="62" spans="1:12">
      <c r="A62">
        <v>30000</v>
      </c>
      <c r="B62">
        <v>27890</v>
      </c>
      <c r="C62" s="11">
        <f t="shared" si="0"/>
        <v>27.89</v>
      </c>
      <c r="D62">
        <v>79.779678000000004</v>
      </c>
      <c r="E62">
        <v>2.003593</v>
      </c>
      <c r="F62">
        <v>28.174392999999998</v>
      </c>
      <c r="G62">
        <v>28.174392999999998</v>
      </c>
      <c r="H62">
        <v>9.2490459999999999</v>
      </c>
      <c r="I62">
        <f t="shared" si="4"/>
        <v>51.605285000000009</v>
      </c>
      <c r="J62">
        <f t="shared" si="1"/>
        <v>3.0461944940051113</v>
      </c>
      <c r="K62">
        <f t="shared" si="2"/>
        <v>5.5795251748126251</v>
      </c>
      <c r="L62">
        <f t="shared" si="3"/>
        <v>8.6257196688177356</v>
      </c>
    </row>
    <row r="63" spans="1:12">
      <c r="A63">
        <v>30500</v>
      </c>
      <c r="B63">
        <v>28370</v>
      </c>
      <c r="C63" s="11">
        <f t="shared" si="0"/>
        <v>28.37</v>
      </c>
      <c r="D63">
        <v>80.981621000000004</v>
      </c>
      <c r="E63">
        <v>2.039803</v>
      </c>
      <c r="F63">
        <v>28.587204</v>
      </c>
      <c r="G63">
        <v>28.587204</v>
      </c>
      <c r="H63">
        <v>9.3971630000000008</v>
      </c>
      <c r="I63">
        <f t="shared" si="4"/>
        <v>52.394417000000004</v>
      </c>
      <c r="J63">
        <f t="shared" si="1"/>
        <v>3.0421100495968836</v>
      </c>
      <c r="K63">
        <f t="shared" si="2"/>
        <v>5.5755568994599756</v>
      </c>
      <c r="L63">
        <f t="shared" si="3"/>
        <v>8.6176669490568578</v>
      </c>
    </row>
    <row r="64" spans="1:12">
      <c r="A64">
        <v>31000</v>
      </c>
      <c r="B64">
        <v>28742</v>
      </c>
      <c r="C64" s="11">
        <f t="shared" si="0"/>
        <v>28.742000000000001</v>
      </c>
      <c r="D64">
        <v>82.376846</v>
      </c>
      <c r="E64">
        <v>2.0839159999999999</v>
      </c>
      <c r="F64">
        <v>29.284904000000001</v>
      </c>
      <c r="G64">
        <v>29.284904000000001</v>
      </c>
      <c r="H64">
        <v>9.5040510000000005</v>
      </c>
      <c r="I64">
        <f t="shared" si="4"/>
        <v>53.091942000000003</v>
      </c>
      <c r="J64">
        <f t="shared" si="1"/>
        <v>3.081307539279829</v>
      </c>
      <c r="K64">
        <f t="shared" si="2"/>
        <v>5.5862433819010437</v>
      </c>
      <c r="L64">
        <f t="shared" si="3"/>
        <v>8.6675509211808723</v>
      </c>
    </row>
    <row r="65" spans="1:12">
      <c r="A65">
        <v>31500</v>
      </c>
      <c r="B65">
        <v>29414</v>
      </c>
      <c r="C65" s="11">
        <f t="shared" si="0"/>
        <v>29.414000000000001</v>
      </c>
      <c r="D65">
        <v>84.082993000000002</v>
      </c>
      <c r="E65">
        <v>2.0976940000000002</v>
      </c>
      <c r="F65">
        <v>29.813324000000001</v>
      </c>
      <c r="G65">
        <v>29.813324000000001</v>
      </c>
      <c r="H65">
        <v>9.7326200000000007</v>
      </c>
      <c r="I65">
        <f t="shared" si="4"/>
        <v>54.269669</v>
      </c>
      <c r="J65">
        <f t="shared" si="1"/>
        <v>3.0632372372495791</v>
      </c>
      <c r="K65">
        <f t="shared" si="2"/>
        <v>5.5760595810788871</v>
      </c>
      <c r="L65">
        <f t="shared" si="3"/>
        <v>8.6392968183284662</v>
      </c>
    </row>
    <row r="66" spans="1:12">
      <c r="A66">
        <v>32000</v>
      </c>
      <c r="B66">
        <v>29757</v>
      </c>
      <c r="C66" s="11">
        <f t="shared" si="0"/>
        <v>29.757000000000001</v>
      </c>
      <c r="D66">
        <v>85.249656999999999</v>
      </c>
      <c r="E66">
        <v>2.15361</v>
      </c>
      <c r="F66">
        <v>30.252891999999999</v>
      </c>
      <c r="G66">
        <v>30.252891999999999</v>
      </c>
      <c r="H66">
        <v>9.8354870000000005</v>
      </c>
      <c r="I66">
        <f t="shared" si="4"/>
        <v>54.996764999999996</v>
      </c>
      <c r="J66">
        <f t="shared" si="1"/>
        <v>3.0758916157379903</v>
      </c>
      <c r="K66">
        <f t="shared" si="2"/>
        <v>5.591666686153923</v>
      </c>
      <c r="L66">
        <f t="shared" si="3"/>
        <v>8.6675583018919138</v>
      </c>
    </row>
    <row r="67" spans="1:12">
      <c r="A67">
        <v>32500</v>
      </c>
      <c r="B67">
        <v>30230</v>
      </c>
      <c r="C67" s="11">
        <f t="shared" ref="C67:C93" si="5">B67/1000</f>
        <v>30.23</v>
      </c>
      <c r="D67">
        <v>86.716353999999995</v>
      </c>
      <c r="E67">
        <v>2.1943049999999999</v>
      </c>
      <c r="F67">
        <v>30.735779000000001</v>
      </c>
      <c r="G67">
        <v>30.735779000000001</v>
      </c>
      <c r="H67">
        <v>9.9980239999999991</v>
      </c>
      <c r="I67">
        <f t="shared" si="4"/>
        <v>55.980574999999995</v>
      </c>
      <c r="J67">
        <f t="shared" ref="J67:J89" si="6">G67/H67</f>
        <v>3.0741853590269441</v>
      </c>
      <c r="K67">
        <f t="shared" ref="K67:K89" si="7">I67/H67</f>
        <v>5.5991638947856099</v>
      </c>
      <c r="L67">
        <f t="shared" ref="L67:L91" si="8">D67/H67</f>
        <v>8.6733492538125532</v>
      </c>
    </row>
    <row r="68" spans="1:12">
      <c r="A68">
        <v>33000</v>
      </c>
      <c r="B68">
        <v>30758</v>
      </c>
      <c r="C68" s="11">
        <f t="shared" si="5"/>
        <v>30.757999999999999</v>
      </c>
      <c r="D68">
        <v>87.948600999999996</v>
      </c>
      <c r="E68">
        <v>2.2172160000000001</v>
      </c>
      <c r="F68">
        <v>31.170318999999999</v>
      </c>
      <c r="G68">
        <v>31.170318999999999</v>
      </c>
      <c r="H68">
        <v>10.157417000000001</v>
      </c>
      <c r="I68">
        <f t="shared" ref="I68:I89" si="9">D68-G68</f>
        <v>56.778281999999997</v>
      </c>
      <c r="J68">
        <f t="shared" si="6"/>
        <v>3.0687249524165443</v>
      </c>
      <c r="K68">
        <f t="shared" si="7"/>
        <v>5.5898346991169108</v>
      </c>
      <c r="L68">
        <f t="shared" si="8"/>
        <v>8.6585596515334551</v>
      </c>
    </row>
    <row r="69" spans="1:12">
      <c r="A69">
        <v>33500</v>
      </c>
      <c r="B69">
        <v>31283</v>
      </c>
      <c r="C69" s="11">
        <f t="shared" si="5"/>
        <v>31.283000000000001</v>
      </c>
      <c r="D69">
        <v>89.285270999999995</v>
      </c>
      <c r="E69">
        <v>2.2365490000000001</v>
      </c>
      <c r="F69">
        <v>31.643929</v>
      </c>
      <c r="G69">
        <v>31.643929</v>
      </c>
      <c r="H69">
        <v>10.329681000000001</v>
      </c>
      <c r="I69">
        <f t="shared" si="9"/>
        <v>57.641341999999995</v>
      </c>
      <c r="J69">
        <f t="shared" si="6"/>
        <v>3.0633984728085988</v>
      </c>
      <c r="K69">
        <f t="shared" si="7"/>
        <v>5.580166706019285</v>
      </c>
      <c r="L69">
        <f t="shared" si="8"/>
        <v>8.6435651788278829</v>
      </c>
    </row>
    <row r="70" spans="1:12">
      <c r="A70">
        <v>34000</v>
      </c>
      <c r="B70">
        <v>31638</v>
      </c>
      <c r="C70" s="11">
        <f t="shared" si="5"/>
        <v>31.638000000000002</v>
      </c>
      <c r="D70">
        <v>90.726569999999995</v>
      </c>
      <c r="E70">
        <v>2.2963100000000001</v>
      </c>
      <c r="F70">
        <v>32.133453000000003</v>
      </c>
      <c r="G70">
        <v>32.133453000000003</v>
      </c>
      <c r="H70">
        <v>10.442978</v>
      </c>
      <c r="I70">
        <f t="shared" si="9"/>
        <v>58.593116999999992</v>
      </c>
      <c r="J70">
        <f t="shared" si="6"/>
        <v>3.0770392315295507</v>
      </c>
      <c r="K70">
        <f t="shared" si="7"/>
        <v>5.6107670628052642</v>
      </c>
      <c r="L70">
        <f t="shared" si="8"/>
        <v>8.6878062943348144</v>
      </c>
    </row>
    <row r="71" spans="1:12">
      <c r="A71">
        <v>34500</v>
      </c>
      <c r="B71">
        <v>32119</v>
      </c>
      <c r="C71" s="11">
        <f t="shared" si="5"/>
        <v>32.119</v>
      </c>
      <c r="D71">
        <v>91.843543999999994</v>
      </c>
      <c r="E71">
        <v>2.3010640000000002</v>
      </c>
      <c r="F71">
        <v>32.526648999999999</v>
      </c>
      <c r="G71">
        <v>32.526648999999999</v>
      </c>
      <c r="H71">
        <v>10.609238</v>
      </c>
      <c r="I71">
        <f t="shared" si="9"/>
        <v>59.316894999999995</v>
      </c>
      <c r="J71">
        <f t="shared" si="6"/>
        <v>3.0658798492408219</v>
      </c>
      <c r="K71">
        <f t="shared" si="7"/>
        <v>5.5910608283083096</v>
      </c>
      <c r="L71">
        <f t="shared" si="8"/>
        <v>8.656940677549132</v>
      </c>
    </row>
    <row r="72" spans="1:12">
      <c r="A72">
        <v>35000</v>
      </c>
      <c r="B72">
        <v>32632</v>
      </c>
      <c r="C72" s="11">
        <f t="shared" si="5"/>
        <v>32.631999999999998</v>
      </c>
      <c r="D72">
        <v>93.125832000000003</v>
      </c>
      <c r="E72">
        <v>2.3305440000000002</v>
      </c>
      <c r="F72">
        <v>32.965156999999998</v>
      </c>
      <c r="G72">
        <v>32.965156999999998</v>
      </c>
      <c r="H72">
        <v>10.776649000000001</v>
      </c>
      <c r="I72">
        <f t="shared" si="9"/>
        <v>60.160675000000005</v>
      </c>
      <c r="J72">
        <f t="shared" si="6"/>
        <v>3.0589431835443461</v>
      </c>
      <c r="K72">
        <f t="shared" si="7"/>
        <v>5.582502965439442</v>
      </c>
      <c r="L72">
        <f t="shared" si="8"/>
        <v>8.641446148983789</v>
      </c>
    </row>
    <row r="73" spans="1:12">
      <c r="A73">
        <v>35500</v>
      </c>
      <c r="B73">
        <v>32890</v>
      </c>
      <c r="C73" s="11">
        <f t="shared" si="5"/>
        <v>32.89</v>
      </c>
      <c r="D73">
        <v>94.340796999999995</v>
      </c>
      <c r="E73">
        <v>2.405205</v>
      </c>
      <c r="F73">
        <v>33.405242999999999</v>
      </c>
      <c r="G73">
        <v>33.405242999999999</v>
      </c>
      <c r="H73">
        <v>10.846000999999999</v>
      </c>
      <c r="I73">
        <f t="shared" si="9"/>
        <v>60.935553999999996</v>
      </c>
      <c r="J73">
        <f t="shared" si="6"/>
        <v>3.0799594246764315</v>
      </c>
      <c r="K73">
        <f t="shared" si="7"/>
        <v>5.6182508188962919</v>
      </c>
      <c r="L73">
        <f t="shared" si="8"/>
        <v>8.6982102435727224</v>
      </c>
    </row>
    <row r="74" spans="1:12">
      <c r="A74">
        <v>36000</v>
      </c>
      <c r="B74">
        <v>33519</v>
      </c>
      <c r="C74" s="11">
        <f t="shared" si="5"/>
        <v>33.518999999999998</v>
      </c>
      <c r="D74">
        <v>96.026649000000006</v>
      </c>
      <c r="E74">
        <v>2.4326020000000002</v>
      </c>
      <c r="F74">
        <v>33.964058000000001</v>
      </c>
      <c r="G74">
        <v>33.964058000000001</v>
      </c>
      <c r="H74">
        <v>11.05584</v>
      </c>
      <c r="I74">
        <f t="shared" si="9"/>
        <v>62.062591000000005</v>
      </c>
      <c r="J74">
        <f t="shared" si="6"/>
        <v>3.0720468096499229</v>
      </c>
      <c r="K74">
        <f t="shared" si="7"/>
        <v>5.6135572692803084</v>
      </c>
      <c r="L74">
        <f t="shared" si="8"/>
        <v>8.6856040789302309</v>
      </c>
    </row>
    <row r="75" spans="1:12">
      <c r="A75">
        <v>36500</v>
      </c>
      <c r="B75">
        <v>33951</v>
      </c>
      <c r="C75" s="11">
        <f t="shared" si="5"/>
        <v>33.951000000000001</v>
      </c>
      <c r="D75">
        <v>97.130134999999996</v>
      </c>
      <c r="E75">
        <v>2.4525760000000001</v>
      </c>
      <c r="F75">
        <v>34.364983000000002</v>
      </c>
      <c r="G75">
        <v>34.364983000000002</v>
      </c>
      <c r="H75">
        <v>11.193320999999999</v>
      </c>
      <c r="I75">
        <f t="shared" si="9"/>
        <v>62.765151999999993</v>
      </c>
      <c r="J75">
        <f t="shared" si="6"/>
        <v>3.0701328944287405</v>
      </c>
      <c r="K75">
        <f t="shared" si="7"/>
        <v>5.6073753267685253</v>
      </c>
      <c r="L75">
        <f t="shared" si="8"/>
        <v>8.6775082211972663</v>
      </c>
    </row>
    <row r="76" spans="1:12">
      <c r="A76">
        <v>37000</v>
      </c>
      <c r="B76">
        <v>34303</v>
      </c>
      <c r="C76" s="11">
        <f t="shared" si="5"/>
        <v>34.302999999999997</v>
      </c>
      <c r="D76">
        <v>98.160781999999998</v>
      </c>
      <c r="E76">
        <v>2.488197</v>
      </c>
      <c r="F76">
        <v>34.732933000000003</v>
      </c>
      <c r="G76">
        <v>34.732933000000003</v>
      </c>
      <c r="H76">
        <v>11.302269000000001</v>
      </c>
      <c r="I76">
        <f t="shared" si="9"/>
        <v>63.427848999999995</v>
      </c>
      <c r="J76">
        <f t="shared" si="6"/>
        <v>3.0730938185951864</v>
      </c>
      <c r="K76">
        <f t="shared" si="7"/>
        <v>5.6119571211762871</v>
      </c>
      <c r="L76">
        <f t="shared" si="8"/>
        <v>8.6850509397714735</v>
      </c>
    </row>
    <row r="77" spans="1:12">
      <c r="A77">
        <v>37500</v>
      </c>
      <c r="B77">
        <v>34888</v>
      </c>
      <c r="C77" s="11">
        <f t="shared" si="5"/>
        <v>34.887999999999998</v>
      </c>
      <c r="D77">
        <v>100.018478</v>
      </c>
      <c r="E77">
        <v>2.52494</v>
      </c>
      <c r="F77">
        <v>35.566276999999999</v>
      </c>
      <c r="G77">
        <v>35.566276999999999</v>
      </c>
      <c r="H77">
        <v>11.489304000000001</v>
      </c>
      <c r="I77">
        <f t="shared" si="9"/>
        <v>64.452201000000002</v>
      </c>
      <c r="J77">
        <f t="shared" si="6"/>
        <v>3.0955989153041816</v>
      </c>
      <c r="K77">
        <f t="shared" si="7"/>
        <v>5.6097567790007119</v>
      </c>
      <c r="L77">
        <f t="shared" si="8"/>
        <v>8.7053556943048935</v>
      </c>
    </row>
    <row r="78" spans="1:12">
      <c r="A78">
        <v>38000</v>
      </c>
      <c r="B78">
        <v>35392</v>
      </c>
      <c r="C78" s="11">
        <f t="shared" si="5"/>
        <v>35.392000000000003</v>
      </c>
      <c r="D78">
        <v>101.48039199999999</v>
      </c>
      <c r="E78">
        <v>2.5502009999999999</v>
      </c>
      <c r="F78">
        <v>36.027099999999997</v>
      </c>
      <c r="G78">
        <v>36.027099999999997</v>
      </c>
      <c r="H78">
        <v>11.666573</v>
      </c>
      <c r="I78">
        <f t="shared" si="9"/>
        <v>65.453292000000005</v>
      </c>
      <c r="J78">
        <f t="shared" si="6"/>
        <v>3.0880619355829686</v>
      </c>
      <c r="K78">
        <f t="shared" si="7"/>
        <v>5.6103272143413498</v>
      </c>
      <c r="L78">
        <f t="shared" si="8"/>
        <v>8.6983891499243171</v>
      </c>
    </row>
    <row r="79" spans="1:12">
      <c r="A79">
        <v>38500</v>
      </c>
      <c r="B79">
        <v>35789</v>
      </c>
      <c r="C79" s="11">
        <f t="shared" si="5"/>
        <v>35.789000000000001</v>
      </c>
      <c r="D79">
        <v>102.556343</v>
      </c>
      <c r="E79">
        <v>2.5923919999999998</v>
      </c>
      <c r="F79">
        <v>36.43177</v>
      </c>
      <c r="G79">
        <v>36.43177</v>
      </c>
      <c r="H79">
        <v>11.78389</v>
      </c>
      <c r="I79">
        <f t="shared" si="9"/>
        <v>66.124572999999998</v>
      </c>
      <c r="J79">
        <f t="shared" si="6"/>
        <v>3.0916590361926328</v>
      </c>
      <c r="K79">
        <f t="shared" si="7"/>
        <v>5.6114384129519204</v>
      </c>
      <c r="L79">
        <f t="shared" si="8"/>
        <v>8.7030974491445523</v>
      </c>
    </row>
    <row r="80" spans="1:12">
      <c r="A80">
        <v>39000</v>
      </c>
      <c r="B80">
        <v>36250</v>
      </c>
      <c r="C80" s="11">
        <f t="shared" si="5"/>
        <v>36.25</v>
      </c>
      <c r="D80">
        <v>104.018097</v>
      </c>
      <c r="E80">
        <v>2.634315</v>
      </c>
      <c r="F80">
        <v>36.924239999999998</v>
      </c>
      <c r="G80">
        <v>36.924239999999998</v>
      </c>
      <c r="H80">
        <v>11.932686</v>
      </c>
      <c r="I80">
        <f t="shared" si="9"/>
        <v>67.093857</v>
      </c>
      <c r="J80">
        <f t="shared" si="6"/>
        <v>3.0943779129024258</v>
      </c>
      <c r="K80">
        <f t="shared" si="7"/>
        <v>5.6226952590556722</v>
      </c>
      <c r="L80">
        <f t="shared" si="8"/>
        <v>8.7170731719580985</v>
      </c>
    </row>
    <row r="81" spans="1:12">
      <c r="A81">
        <v>39500</v>
      </c>
      <c r="B81">
        <v>36709</v>
      </c>
      <c r="C81" s="11">
        <f t="shared" si="5"/>
        <v>36.709000000000003</v>
      </c>
      <c r="D81">
        <v>105.62867</v>
      </c>
      <c r="E81">
        <v>2.6906590000000001</v>
      </c>
      <c r="F81">
        <v>37.487152000000002</v>
      </c>
      <c r="G81">
        <v>37.487152000000002</v>
      </c>
      <c r="H81">
        <v>12.155289</v>
      </c>
      <c r="I81">
        <f t="shared" si="9"/>
        <v>68.141517999999991</v>
      </c>
      <c r="J81">
        <f t="shared" si="6"/>
        <v>3.0840198040540217</v>
      </c>
      <c r="K81">
        <f t="shared" si="7"/>
        <v>5.6059150876626624</v>
      </c>
      <c r="L81">
        <f t="shared" si="8"/>
        <v>8.6899348917166837</v>
      </c>
    </row>
    <row r="82" spans="1:12">
      <c r="A82">
        <v>40000</v>
      </c>
      <c r="B82">
        <v>37229</v>
      </c>
      <c r="C82" s="11">
        <f t="shared" si="5"/>
        <v>37.228999999999999</v>
      </c>
      <c r="D82">
        <v>106.622955</v>
      </c>
      <c r="E82">
        <v>2.686172</v>
      </c>
      <c r="F82">
        <v>37.874625999999999</v>
      </c>
      <c r="G82">
        <v>37.874625999999999</v>
      </c>
      <c r="H82">
        <v>12.325469999999999</v>
      </c>
      <c r="I82">
        <f t="shared" si="9"/>
        <v>68.748329000000012</v>
      </c>
      <c r="J82">
        <f t="shared" si="6"/>
        <v>3.0728747869249613</v>
      </c>
      <c r="K82">
        <f t="shared" si="7"/>
        <v>5.5777450271673228</v>
      </c>
      <c r="L82">
        <f t="shared" si="8"/>
        <v>8.6506198140922823</v>
      </c>
    </row>
    <row r="83" spans="1:12">
      <c r="A83">
        <v>40500</v>
      </c>
      <c r="B83">
        <v>37654</v>
      </c>
      <c r="C83" s="11">
        <f t="shared" si="5"/>
        <v>37.654000000000003</v>
      </c>
      <c r="D83">
        <v>107.720924</v>
      </c>
      <c r="E83">
        <v>2.7177889999999998</v>
      </c>
      <c r="F83">
        <v>38.256720999999999</v>
      </c>
      <c r="G83">
        <v>38.256720999999999</v>
      </c>
      <c r="H83">
        <v>12.45668</v>
      </c>
      <c r="I83">
        <f t="shared" si="9"/>
        <v>69.464202999999998</v>
      </c>
      <c r="J83">
        <f t="shared" si="6"/>
        <v>3.0711811654469727</v>
      </c>
      <c r="K83">
        <f t="shared" si="7"/>
        <v>5.576462026800078</v>
      </c>
      <c r="L83">
        <f t="shared" si="8"/>
        <v>8.6476431922470507</v>
      </c>
    </row>
    <row r="84" spans="1:12">
      <c r="A84">
        <v>41000</v>
      </c>
      <c r="B84">
        <v>38257</v>
      </c>
      <c r="C84" s="11">
        <f t="shared" si="5"/>
        <v>38.256999999999998</v>
      </c>
      <c r="D84">
        <v>109.07135</v>
      </c>
      <c r="E84">
        <v>2.7243040000000001</v>
      </c>
      <c r="F84">
        <v>38.755904999999998</v>
      </c>
      <c r="G84">
        <v>38.755904999999998</v>
      </c>
      <c r="H84">
        <v>12.653511</v>
      </c>
      <c r="I84">
        <f t="shared" si="9"/>
        <v>70.315444999999997</v>
      </c>
      <c r="J84">
        <f t="shared" si="6"/>
        <v>3.0628578107688846</v>
      </c>
      <c r="K84">
        <f t="shared" si="7"/>
        <v>5.5569908620619204</v>
      </c>
      <c r="L84">
        <f t="shared" si="8"/>
        <v>8.6198486728308055</v>
      </c>
    </row>
    <row r="85" spans="1:12">
      <c r="A85">
        <v>41500</v>
      </c>
      <c r="B85">
        <v>38538</v>
      </c>
      <c r="C85" s="11">
        <f t="shared" si="5"/>
        <v>38.537999999999997</v>
      </c>
      <c r="D85">
        <v>110.671677</v>
      </c>
      <c r="E85">
        <v>2.807617</v>
      </c>
      <c r="F85">
        <v>39.264580000000002</v>
      </c>
      <c r="G85">
        <v>39.264580000000002</v>
      </c>
      <c r="H85">
        <v>12.743675</v>
      </c>
      <c r="I85">
        <f t="shared" si="9"/>
        <v>71.407096999999993</v>
      </c>
      <c r="J85">
        <f t="shared" si="6"/>
        <v>3.0811033708879112</v>
      </c>
      <c r="K85">
        <f t="shared" si="7"/>
        <v>5.6033363217439236</v>
      </c>
      <c r="L85">
        <f t="shared" si="8"/>
        <v>8.6844396926318357</v>
      </c>
    </row>
    <row r="86" spans="1:12">
      <c r="A86">
        <v>42000</v>
      </c>
      <c r="B86">
        <v>39121</v>
      </c>
      <c r="C86" s="11">
        <f t="shared" si="5"/>
        <v>39.121000000000002</v>
      </c>
      <c r="D86">
        <v>111.867744</v>
      </c>
      <c r="E86">
        <v>2.8192599999999999</v>
      </c>
      <c r="F86">
        <v>39.700538999999999</v>
      </c>
      <c r="G86">
        <v>39.700538999999999</v>
      </c>
      <c r="H86">
        <v>12.931946</v>
      </c>
      <c r="I86">
        <f t="shared" si="9"/>
        <v>72.167204999999996</v>
      </c>
      <c r="J86">
        <f t="shared" si="6"/>
        <v>3.069958612570761</v>
      </c>
      <c r="K86">
        <f t="shared" si="7"/>
        <v>5.5805371442163461</v>
      </c>
      <c r="L86">
        <f t="shared" si="8"/>
        <v>8.650495756787107</v>
      </c>
    </row>
    <row r="87" spans="1:12">
      <c r="A87">
        <v>42500</v>
      </c>
      <c r="B87">
        <v>39648</v>
      </c>
      <c r="C87" s="11">
        <f t="shared" si="5"/>
        <v>39.648000000000003</v>
      </c>
      <c r="D87">
        <v>113.365616</v>
      </c>
      <c r="E87">
        <v>2.8472979999999999</v>
      </c>
      <c r="F87">
        <v>40.213112000000002</v>
      </c>
      <c r="G87">
        <v>40.213112000000002</v>
      </c>
      <c r="H87">
        <v>13.108321999999999</v>
      </c>
      <c r="I87">
        <f t="shared" si="9"/>
        <v>73.152503999999993</v>
      </c>
      <c r="J87">
        <f t="shared" si="6"/>
        <v>3.067754362457682</v>
      </c>
      <c r="K87">
        <f t="shared" si="7"/>
        <v>5.5806154288855581</v>
      </c>
      <c r="L87">
        <f t="shared" si="8"/>
        <v>8.6483697913432405</v>
      </c>
    </row>
    <row r="88" spans="1:12">
      <c r="A88">
        <v>43000</v>
      </c>
      <c r="B88">
        <v>40194</v>
      </c>
      <c r="C88" s="11">
        <f t="shared" si="5"/>
        <v>40.194000000000003</v>
      </c>
      <c r="D88">
        <v>114.532166</v>
      </c>
      <c r="E88">
        <v>2.862946</v>
      </c>
      <c r="F88">
        <v>40.639175000000002</v>
      </c>
      <c r="G88">
        <v>40.639175000000002</v>
      </c>
      <c r="H88">
        <v>13.284172</v>
      </c>
      <c r="I88">
        <f t="shared" si="9"/>
        <v>73.892990999999995</v>
      </c>
      <c r="J88">
        <f t="shared" si="6"/>
        <v>3.059217766828072</v>
      </c>
      <c r="K88">
        <f t="shared" si="7"/>
        <v>5.5624837588673195</v>
      </c>
      <c r="L88">
        <f t="shared" si="8"/>
        <v>8.6217015256953911</v>
      </c>
    </row>
    <row r="89" spans="1:12">
      <c r="A89">
        <v>43500</v>
      </c>
      <c r="B89">
        <v>40438</v>
      </c>
      <c r="C89" s="11">
        <f t="shared" si="5"/>
        <v>40.438000000000002</v>
      </c>
      <c r="D89">
        <v>115.65026899999999</v>
      </c>
      <c r="E89">
        <v>2.920677</v>
      </c>
      <c r="F89">
        <v>41.033752</v>
      </c>
      <c r="G89">
        <v>41.033752</v>
      </c>
      <c r="H89">
        <v>13.360977</v>
      </c>
      <c r="I89">
        <f t="shared" si="9"/>
        <v>74.616516999999988</v>
      </c>
      <c r="J89">
        <f t="shared" si="6"/>
        <v>3.0711640323907452</v>
      </c>
      <c r="K89">
        <f t="shared" si="7"/>
        <v>5.5846602385439317</v>
      </c>
      <c r="L89">
        <f t="shared" si="8"/>
        <v>8.6558242709346782</v>
      </c>
    </row>
    <row r="90" spans="1:12">
      <c r="A90">
        <v>44000</v>
      </c>
      <c r="B90">
        <v>40983</v>
      </c>
      <c r="C90" s="11">
        <f t="shared" si="5"/>
        <v>40.982999999999997</v>
      </c>
      <c r="D90">
        <v>117.295135</v>
      </c>
      <c r="E90">
        <v>2.9692759999999998</v>
      </c>
      <c r="F90">
        <v>41.561698999999997</v>
      </c>
      <c r="G90">
        <v>41.561698999999997</v>
      </c>
      <c r="H90">
        <v>13.530327</v>
      </c>
      <c r="I90">
        <f t="shared" ref="I90" si="10">D90-G90</f>
        <v>75.733436000000012</v>
      </c>
      <c r="J90">
        <f t="shared" ref="J90" si="11">G90/H90</f>
        <v>3.0717438684223963</v>
      </c>
      <c r="K90">
        <f t="shared" ref="K90" si="12">I90/H90</f>
        <v>5.5973101019657552</v>
      </c>
      <c r="L90">
        <f t="shared" si="8"/>
        <v>8.669053970388152</v>
      </c>
    </row>
    <row r="91" spans="1:12">
      <c r="A91">
        <v>44500</v>
      </c>
      <c r="B91">
        <v>41345</v>
      </c>
      <c r="C91" s="11">
        <f t="shared" si="5"/>
        <v>41.344999999999999</v>
      </c>
      <c r="D91">
        <v>118.44010900000001</v>
      </c>
      <c r="E91">
        <v>3.010345</v>
      </c>
      <c r="F91">
        <v>41.958786000000003</v>
      </c>
      <c r="G91">
        <v>41.958786000000003</v>
      </c>
      <c r="H91">
        <v>13.643744999999999</v>
      </c>
      <c r="I91">
        <f t="shared" ref="I91" si="13">D91-G91</f>
        <v>76.481323000000003</v>
      </c>
      <c r="J91">
        <f t="shared" ref="J91" si="14">G91/H91</f>
        <v>3.075312973087668</v>
      </c>
      <c r="K91">
        <f t="shared" ref="K91" si="15">I91/H91</f>
        <v>5.6055960441946118</v>
      </c>
      <c r="L91">
        <f t="shared" si="8"/>
        <v>8.6809090172822803</v>
      </c>
    </row>
    <row r="92" spans="1:12">
      <c r="C92" s="11">
        <f t="shared" si="5"/>
        <v>0</v>
      </c>
      <c r="J92">
        <f>AVERAGE(J2:J91)</f>
        <v>2.9889123791500096</v>
      </c>
      <c r="K92">
        <f>AVERAGE(K2:K91)</f>
        <v>5.4005479833402887</v>
      </c>
      <c r="L92">
        <f>AVERAGE(L2:L91)</f>
        <v>8.3782703593175842</v>
      </c>
    </row>
    <row r="93" spans="1:12">
      <c r="C93" s="11">
        <f t="shared" si="5"/>
        <v>0</v>
      </c>
      <c r="L93">
        <f>_xlfn.STDEV.P(L2:L91)</f>
        <v>0.97960102295912443</v>
      </c>
    </row>
    <row r="95" spans="1:12">
      <c r="A95">
        <v>0</v>
      </c>
      <c r="B95">
        <v>0</v>
      </c>
      <c r="C95">
        <v>0.100344</v>
      </c>
      <c r="D95">
        <v>5.5999999999999999E-5</v>
      </c>
      <c r="E95">
        <v>4.0000000000000003E-5</v>
      </c>
      <c r="F95">
        <v>0.100344</v>
      </c>
      <c r="G95">
        <v>9.9552000000000002E-2</v>
      </c>
    </row>
    <row r="96" spans="1:12">
      <c r="A96">
        <v>500</v>
      </c>
      <c r="B96">
        <v>483</v>
      </c>
      <c r="C96">
        <v>1.1745840000000001</v>
      </c>
      <c r="D96">
        <v>2.1576000000000001E-2</v>
      </c>
      <c r="E96">
        <v>1.1745840000000001</v>
      </c>
      <c r="F96">
        <v>1.1745840000000001</v>
      </c>
      <c r="G96">
        <v>0.242064</v>
      </c>
    </row>
    <row r="97" spans="1:7">
      <c r="A97">
        <v>1000</v>
      </c>
      <c r="B97">
        <v>967</v>
      </c>
      <c r="C97">
        <v>2.2169919999999999</v>
      </c>
      <c r="D97">
        <v>4.0351999999999999E-2</v>
      </c>
      <c r="E97">
        <v>2.2169919999999999</v>
      </c>
      <c r="F97">
        <v>2.2169919999999999</v>
      </c>
      <c r="G97">
        <v>0.38385599999999998</v>
      </c>
    </row>
    <row r="98" spans="1:7">
      <c r="A98">
        <v>1500</v>
      </c>
      <c r="B98">
        <v>1439</v>
      </c>
      <c r="C98">
        <v>3.2663519999999999</v>
      </c>
      <c r="D98">
        <v>5.8992000000000003E-2</v>
      </c>
      <c r="E98">
        <v>3.2663519999999999</v>
      </c>
      <c r="F98">
        <v>3.2663519999999999</v>
      </c>
      <c r="G98">
        <v>0.52232000000000001</v>
      </c>
    </row>
    <row r="99" spans="1:7">
      <c r="A99">
        <v>2000</v>
      </c>
      <c r="B99">
        <v>1887</v>
      </c>
      <c r="C99">
        <v>4.2784719999999998</v>
      </c>
      <c r="D99">
        <v>8.6503999999999998E-2</v>
      </c>
      <c r="E99">
        <v>4.2784719999999998</v>
      </c>
      <c r="F99">
        <v>4.2784719999999998</v>
      </c>
      <c r="G99">
        <v>0.65415199999999996</v>
      </c>
    </row>
    <row r="100" spans="1:7">
      <c r="A100">
        <v>2500</v>
      </c>
      <c r="B100">
        <v>2364</v>
      </c>
      <c r="C100">
        <v>5.3485680000000002</v>
      </c>
      <c r="D100">
        <v>0.108144</v>
      </c>
      <c r="E100">
        <v>5.3485680000000002</v>
      </c>
      <c r="F100">
        <v>5.3485680000000002</v>
      </c>
      <c r="G100">
        <v>0.79616799999999999</v>
      </c>
    </row>
    <row r="101" spans="1:7">
      <c r="A101">
        <v>3000</v>
      </c>
      <c r="B101">
        <v>2847</v>
      </c>
      <c r="C101">
        <v>6.4169520000000002</v>
      </c>
      <c r="D101">
        <v>0.123904</v>
      </c>
      <c r="E101">
        <v>6.4169520000000002</v>
      </c>
      <c r="F101">
        <v>6.4169520000000002</v>
      </c>
      <c r="G101">
        <v>0.93634399999999995</v>
      </c>
    </row>
    <row r="102" spans="1:7">
      <c r="A102">
        <v>3500</v>
      </c>
      <c r="B102">
        <v>3324</v>
      </c>
      <c r="C102">
        <v>7.4887600000000001</v>
      </c>
      <c r="D102">
        <v>0.15800800000000001</v>
      </c>
      <c r="E102">
        <v>7.4887600000000001</v>
      </c>
      <c r="F102">
        <v>7.4887600000000001</v>
      </c>
      <c r="G102">
        <v>1.084168</v>
      </c>
    </row>
    <row r="103" spans="1:7">
      <c r="A103">
        <v>4000</v>
      </c>
      <c r="B103">
        <v>3830</v>
      </c>
      <c r="C103">
        <v>8.5480640000000001</v>
      </c>
      <c r="D103">
        <v>0.172568</v>
      </c>
      <c r="E103">
        <v>8.5480640000000001</v>
      </c>
      <c r="F103">
        <v>8.5480640000000001</v>
      </c>
      <c r="G103">
        <v>1.2238640000000001</v>
      </c>
    </row>
    <row r="104" spans="1:7">
      <c r="A104">
        <v>4500</v>
      </c>
      <c r="B104">
        <v>4276</v>
      </c>
      <c r="C104">
        <v>9.6016720000000007</v>
      </c>
      <c r="D104">
        <v>0.196048</v>
      </c>
      <c r="E104">
        <v>9.6016720000000007</v>
      </c>
      <c r="F104">
        <v>9.6016720000000007</v>
      </c>
      <c r="G104">
        <v>1.355912</v>
      </c>
    </row>
    <row r="105" spans="1:7">
      <c r="A105">
        <v>5000</v>
      </c>
      <c r="B105">
        <v>4743</v>
      </c>
      <c r="C105">
        <v>10.660712</v>
      </c>
      <c r="D105">
        <v>0.215168</v>
      </c>
      <c r="E105">
        <v>10.660712</v>
      </c>
      <c r="F105">
        <v>10.660712</v>
      </c>
      <c r="G105">
        <v>1.4920800000000001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topLeftCell="B1" zoomScaleNormal="100" workbookViewId="0">
      <pane ySplit="1" topLeftCell="A2" activePane="bottomLeft" state="frozen"/>
      <selection pane="bottomLeft" activeCell="J13" sqref="J13"/>
    </sheetView>
  </sheetViews>
  <sheetFormatPr defaultRowHeight="14.4"/>
  <cols>
    <col min="1" max="1" width="6.109375" customWidth="1"/>
    <col min="2" max="3" width="8.5546875" customWidth="1"/>
    <col min="4" max="4" width="15.44140625" customWidth="1"/>
    <col min="5" max="5" width="9.21875" customWidth="1"/>
    <col min="6" max="7" width="10.33203125" customWidth="1"/>
    <col min="8" max="8" width="16.44140625" bestFit="1" customWidth="1"/>
  </cols>
  <sheetData>
    <row r="1" spans="1:12">
      <c r="A1" t="s">
        <v>0</v>
      </c>
      <c r="B1" t="s">
        <v>6</v>
      </c>
      <c r="D1" t="s">
        <v>40</v>
      </c>
      <c r="E1" t="s">
        <v>20</v>
      </c>
      <c r="F1" t="s">
        <v>21</v>
      </c>
      <c r="G1" t="s">
        <v>22</v>
      </c>
      <c r="H1" t="s">
        <v>41</v>
      </c>
      <c r="I1" t="s">
        <v>24</v>
      </c>
      <c r="J1" t="s">
        <v>25</v>
      </c>
      <c r="K1" t="s">
        <v>26</v>
      </c>
      <c r="L1" t="s">
        <v>27</v>
      </c>
    </row>
    <row r="2" spans="1:12">
      <c r="A2">
        <v>0</v>
      </c>
      <c r="B2">
        <v>0</v>
      </c>
      <c r="C2" s="11">
        <f>B2/1000</f>
        <v>0</v>
      </c>
      <c r="D2">
        <v>0.115232</v>
      </c>
      <c r="E2">
        <v>5.5999999999999999E-5</v>
      </c>
      <c r="F2">
        <v>0.115232</v>
      </c>
      <c r="G2">
        <v>0.115232</v>
      </c>
      <c r="H2">
        <v>0.11199199999999999</v>
      </c>
      <c r="I2">
        <f>D2</f>
        <v>0.115232</v>
      </c>
      <c r="J2">
        <f>G2/H2</f>
        <v>1.0289306379027074</v>
      </c>
      <c r="K2">
        <f>I2/H2</f>
        <v>1.0289306379027074</v>
      </c>
      <c r="L2">
        <f>D2/H2</f>
        <v>1.0289306379027074</v>
      </c>
    </row>
    <row r="3" spans="1:12">
      <c r="A3">
        <v>500</v>
      </c>
      <c r="B3">
        <v>450</v>
      </c>
      <c r="C3" s="11">
        <f t="shared" ref="C3:C29" si="0">B3/1000</f>
        <v>0.45</v>
      </c>
      <c r="D3">
        <v>2.5793919999999999</v>
      </c>
      <c r="E3">
        <v>0.18692800000000001</v>
      </c>
      <c r="F3">
        <v>2.5793919999999999</v>
      </c>
      <c r="G3">
        <v>2.5793919999999999</v>
      </c>
      <c r="H3">
        <v>0.158192</v>
      </c>
      <c r="I3">
        <f>D3-G3</f>
        <v>0</v>
      </c>
      <c r="J3">
        <f t="shared" ref="J3:J29" si="1">G3/H3</f>
        <v>16.305451603115202</v>
      </c>
      <c r="K3">
        <f t="shared" ref="K3:K29" si="2">I3/H3</f>
        <v>0</v>
      </c>
      <c r="L3">
        <f t="shared" ref="L3:L29" si="3">D3/H3</f>
        <v>16.305451603115202</v>
      </c>
    </row>
    <row r="4" spans="1:12">
      <c r="A4">
        <v>1000</v>
      </c>
      <c r="B4">
        <v>948</v>
      </c>
      <c r="C4" s="11">
        <f t="shared" si="0"/>
        <v>0.94799999999999995</v>
      </c>
      <c r="D4">
        <v>3.8431839999999999</v>
      </c>
      <c r="E4">
        <v>8.6943999999999994E-2</v>
      </c>
      <c r="F4">
        <v>3.8431839999999999</v>
      </c>
      <c r="G4">
        <v>3.8431839999999999</v>
      </c>
      <c r="H4">
        <v>0.38683200000000001</v>
      </c>
      <c r="I4">
        <f t="shared" ref="I4:I29" si="4">D4-G4</f>
        <v>0</v>
      </c>
      <c r="J4">
        <f t="shared" si="1"/>
        <v>9.9350208876204658</v>
      </c>
      <c r="K4">
        <f t="shared" si="2"/>
        <v>0</v>
      </c>
      <c r="L4">
        <f t="shared" si="3"/>
        <v>9.9350208876204658</v>
      </c>
    </row>
    <row r="5" spans="1:12">
      <c r="A5">
        <v>1500</v>
      </c>
      <c r="B5">
        <v>1409</v>
      </c>
      <c r="C5" s="11">
        <f t="shared" si="0"/>
        <v>1.409</v>
      </c>
      <c r="D5">
        <v>5.7608240000000004</v>
      </c>
      <c r="E5">
        <v>0.123584</v>
      </c>
      <c r="F5">
        <v>5.7608240000000004</v>
      </c>
      <c r="G5">
        <v>5.7608240000000004</v>
      </c>
      <c r="H5">
        <v>0.52909600000000001</v>
      </c>
      <c r="I5">
        <f t="shared" si="4"/>
        <v>0</v>
      </c>
      <c r="J5">
        <f t="shared" si="1"/>
        <v>10.888050561712809</v>
      </c>
      <c r="K5">
        <f t="shared" si="2"/>
        <v>0</v>
      </c>
      <c r="L5">
        <f t="shared" si="3"/>
        <v>10.888050561712809</v>
      </c>
    </row>
    <row r="6" spans="1:12">
      <c r="A6">
        <v>2000</v>
      </c>
      <c r="B6">
        <v>1847</v>
      </c>
      <c r="C6" s="11">
        <f t="shared" si="0"/>
        <v>1.847</v>
      </c>
      <c r="D6">
        <v>6.9203520000000003</v>
      </c>
      <c r="E6">
        <v>0.162048</v>
      </c>
      <c r="F6">
        <v>6.9203520000000003</v>
      </c>
      <c r="G6">
        <v>6.9203520000000003</v>
      </c>
      <c r="H6">
        <v>0.61843999999999999</v>
      </c>
      <c r="I6">
        <f t="shared" si="4"/>
        <v>0</v>
      </c>
      <c r="J6">
        <f t="shared" si="1"/>
        <v>11.190013582562578</v>
      </c>
      <c r="K6">
        <f t="shared" si="2"/>
        <v>0</v>
      </c>
      <c r="L6">
        <f t="shared" si="3"/>
        <v>11.190013582562578</v>
      </c>
    </row>
    <row r="7" spans="1:12">
      <c r="A7">
        <v>2500</v>
      </c>
      <c r="B7">
        <v>2320</v>
      </c>
      <c r="C7" s="11">
        <f t="shared" si="0"/>
        <v>2.3199999999999998</v>
      </c>
      <c r="D7">
        <v>10.628624</v>
      </c>
      <c r="E7">
        <v>0.232128</v>
      </c>
      <c r="F7">
        <v>10.628624</v>
      </c>
      <c r="G7">
        <v>10.628624</v>
      </c>
      <c r="H7">
        <v>0.88880000000000003</v>
      </c>
      <c r="I7">
        <f t="shared" si="4"/>
        <v>0</v>
      </c>
      <c r="J7">
        <f t="shared" si="1"/>
        <v>11.958397839783979</v>
      </c>
      <c r="K7">
        <f t="shared" si="2"/>
        <v>0</v>
      </c>
      <c r="L7">
        <f t="shared" si="3"/>
        <v>11.958397839783979</v>
      </c>
    </row>
    <row r="8" spans="1:12">
      <c r="A8">
        <v>3000</v>
      </c>
      <c r="B8">
        <v>2812</v>
      </c>
      <c r="C8" s="11">
        <f t="shared" si="0"/>
        <v>2.8119999999999998</v>
      </c>
      <c r="D8">
        <v>11.080439999999999</v>
      </c>
      <c r="E8">
        <v>0.24068800000000001</v>
      </c>
      <c r="F8">
        <v>11.080439999999999</v>
      </c>
      <c r="G8">
        <v>11.080439999999999</v>
      </c>
      <c r="H8">
        <v>0.92211200000000004</v>
      </c>
      <c r="I8">
        <f t="shared" si="4"/>
        <v>0</v>
      </c>
      <c r="J8">
        <f t="shared" si="1"/>
        <v>12.016371113270404</v>
      </c>
      <c r="K8">
        <f t="shared" si="2"/>
        <v>0</v>
      </c>
      <c r="L8">
        <f t="shared" si="3"/>
        <v>12.016371113270404</v>
      </c>
    </row>
    <row r="9" spans="1:12">
      <c r="A9">
        <v>3500</v>
      </c>
      <c r="B9">
        <v>3248</v>
      </c>
      <c r="C9" s="11">
        <f t="shared" si="0"/>
        <v>3.2480000000000002</v>
      </c>
      <c r="D9">
        <v>14.837680000000001</v>
      </c>
      <c r="E9">
        <v>0.34289599999999998</v>
      </c>
      <c r="F9">
        <v>14.837680000000001</v>
      </c>
      <c r="G9">
        <v>14.837680000000001</v>
      </c>
      <c r="H9">
        <v>1.1967840000000001</v>
      </c>
      <c r="I9">
        <f t="shared" si="4"/>
        <v>0</v>
      </c>
      <c r="J9">
        <f t="shared" si="1"/>
        <v>12.397959865773606</v>
      </c>
      <c r="K9">
        <f t="shared" si="2"/>
        <v>0</v>
      </c>
      <c r="L9">
        <f t="shared" si="3"/>
        <v>12.397959865773606</v>
      </c>
    </row>
    <row r="10" spans="1:12">
      <c r="A10">
        <v>4000</v>
      </c>
      <c r="B10">
        <v>3720</v>
      </c>
      <c r="C10" s="11">
        <f t="shared" si="0"/>
        <v>3.72</v>
      </c>
      <c r="D10">
        <v>17.163152</v>
      </c>
      <c r="E10">
        <v>0.38785599999999998</v>
      </c>
      <c r="F10">
        <v>17.163152</v>
      </c>
      <c r="G10">
        <v>17.163152</v>
      </c>
      <c r="H10">
        <v>1.3713120000000001</v>
      </c>
      <c r="I10">
        <f t="shared" si="4"/>
        <v>0</v>
      </c>
      <c r="J10">
        <f t="shared" si="1"/>
        <v>12.51586218161877</v>
      </c>
      <c r="K10">
        <f t="shared" si="2"/>
        <v>0</v>
      </c>
      <c r="L10">
        <f t="shared" si="3"/>
        <v>12.51586218161877</v>
      </c>
    </row>
    <row r="11" spans="1:12">
      <c r="A11">
        <v>4500</v>
      </c>
      <c r="B11">
        <v>4201</v>
      </c>
      <c r="C11" s="11">
        <f t="shared" si="0"/>
        <v>4.2009999999999996</v>
      </c>
      <c r="D11">
        <v>19.883127999999999</v>
      </c>
      <c r="E11">
        <v>0.439776</v>
      </c>
      <c r="F11">
        <v>19.883127999999999</v>
      </c>
      <c r="G11">
        <v>19.883127999999999</v>
      </c>
      <c r="H11">
        <v>1.575232</v>
      </c>
      <c r="I11">
        <f t="shared" si="4"/>
        <v>0</v>
      </c>
      <c r="J11">
        <f t="shared" si="1"/>
        <v>12.622348961930687</v>
      </c>
      <c r="K11">
        <f t="shared" si="2"/>
        <v>0</v>
      </c>
      <c r="L11">
        <f t="shared" si="3"/>
        <v>12.622348961930687</v>
      </c>
    </row>
    <row r="12" spans="1:12">
      <c r="A12">
        <v>5000</v>
      </c>
      <c r="B12">
        <v>4680</v>
      </c>
      <c r="C12" s="11">
        <f t="shared" si="0"/>
        <v>4.68</v>
      </c>
      <c r="D12">
        <v>18.187432000000001</v>
      </c>
      <c r="E12">
        <v>0.40721600000000002</v>
      </c>
      <c r="F12">
        <v>18.187432000000001</v>
      </c>
      <c r="G12">
        <v>18.187432000000001</v>
      </c>
      <c r="H12">
        <v>1.445424</v>
      </c>
      <c r="I12">
        <f t="shared" si="4"/>
        <v>0</v>
      </c>
      <c r="J12">
        <f t="shared" si="1"/>
        <v>12.582766025747462</v>
      </c>
      <c r="K12">
        <f t="shared" si="2"/>
        <v>0</v>
      </c>
      <c r="L12">
        <f t="shared" si="3"/>
        <v>12.582766025747462</v>
      </c>
    </row>
    <row r="13" spans="1:12">
      <c r="A13">
        <v>5500</v>
      </c>
      <c r="B13">
        <v>5073</v>
      </c>
      <c r="C13" s="11">
        <f t="shared" si="0"/>
        <v>5.0730000000000004</v>
      </c>
      <c r="D13">
        <v>23.331264000000001</v>
      </c>
      <c r="E13">
        <v>0.50553599999999999</v>
      </c>
      <c r="F13">
        <v>23.331264000000001</v>
      </c>
      <c r="G13">
        <v>23.331264000000001</v>
      </c>
      <c r="H13">
        <v>1.833664</v>
      </c>
      <c r="I13">
        <f t="shared" si="4"/>
        <v>0</v>
      </c>
      <c r="J13">
        <f t="shared" si="1"/>
        <v>12.723849080311334</v>
      </c>
      <c r="K13">
        <f t="shared" si="2"/>
        <v>0</v>
      </c>
      <c r="L13">
        <f t="shared" si="3"/>
        <v>12.723849080311334</v>
      </c>
    </row>
    <row r="14" spans="1:12">
      <c r="A14">
        <v>6000</v>
      </c>
      <c r="B14">
        <v>5583</v>
      </c>
      <c r="C14" s="11">
        <f t="shared" si="0"/>
        <v>5.5830000000000002</v>
      </c>
      <c r="D14">
        <v>25.913392000000002</v>
      </c>
      <c r="E14">
        <v>0.55353600000000003</v>
      </c>
      <c r="F14">
        <v>25.913392000000002</v>
      </c>
      <c r="G14">
        <v>25.913392000000002</v>
      </c>
      <c r="H14">
        <v>2.0152480000000002</v>
      </c>
      <c r="I14">
        <f t="shared" si="4"/>
        <v>0</v>
      </c>
      <c r="J14">
        <f t="shared" si="1"/>
        <v>12.858661564234279</v>
      </c>
      <c r="K14">
        <f t="shared" si="2"/>
        <v>0</v>
      </c>
      <c r="L14">
        <f t="shared" si="3"/>
        <v>12.858661564234279</v>
      </c>
    </row>
    <row r="15" spans="1:12">
      <c r="A15">
        <v>6500</v>
      </c>
      <c r="B15">
        <v>6020</v>
      </c>
      <c r="C15" s="11">
        <f t="shared" si="0"/>
        <v>6.02</v>
      </c>
      <c r="D15">
        <v>29.267160000000001</v>
      </c>
      <c r="E15">
        <v>0.68235199999999996</v>
      </c>
      <c r="F15">
        <v>29.267160000000001</v>
      </c>
      <c r="G15">
        <v>29.267160000000001</v>
      </c>
      <c r="H15">
        <v>2.2625679999999999</v>
      </c>
      <c r="I15">
        <f t="shared" si="4"/>
        <v>0</v>
      </c>
      <c r="J15">
        <f t="shared" si="1"/>
        <v>12.93537255012888</v>
      </c>
      <c r="K15">
        <f t="shared" si="2"/>
        <v>0</v>
      </c>
      <c r="L15">
        <f t="shared" si="3"/>
        <v>12.93537255012888</v>
      </c>
    </row>
    <row r="16" spans="1:12">
      <c r="A16">
        <v>7000</v>
      </c>
      <c r="B16">
        <v>6482</v>
      </c>
      <c r="C16" s="11">
        <f t="shared" si="0"/>
        <v>6.4820000000000002</v>
      </c>
      <c r="D16">
        <v>28.624351999999998</v>
      </c>
      <c r="E16">
        <v>0.67115199999999997</v>
      </c>
      <c r="F16">
        <v>28.624351999999998</v>
      </c>
      <c r="G16">
        <v>28.624351999999998</v>
      </c>
      <c r="H16">
        <v>2.219344</v>
      </c>
      <c r="I16">
        <f t="shared" si="4"/>
        <v>0</v>
      </c>
      <c r="J16">
        <f t="shared" si="1"/>
        <v>12.897663453705238</v>
      </c>
      <c r="K16">
        <f t="shared" si="2"/>
        <v>0</v>
      </c>
      <c r="L16">
        <f t="shared" si="3"/>
        <v>12.897663453705238</v>
      </c>
    </row>
    <row r="17" spans="1:12">
      <c r="A17">
        <v>7500</v>
      </c>
      <c r="B17">
        <v>7034</v>
      </c>
      <c r="C17" s="11">
        <f t="shared" si="0"/>
        <v>7.0339999999999998</v>
      </c>
      <c r="D17">
        <v>33.942568000000001</v>
      </c>
      <c r="E17">
        <v>0.77419199999999999</v>
      </c>
      <c r="F17">
        <v>33.942568000000001</v>
      </c>
      <c r="G17">
        <v>33.942568000000001</v>
      </c>
      <c r="H17">
        <v>2.6184959999999999</v>
      </c>
      <c r="I17">
        <f t="shared" si="4"/>
        <v>0</v>
      </c>
      <c r="J17">
        <f t="shared" si="1"/>
        <v>12.96261976340617</v>
      </c>
      <c r="K17">
        <f t="shared" si="2"/>
        <v>0</v>
      </c>
      <c r="L17">
        <f t="shared" si="3"/>
        <v>12.96261976340617</v>
      </c>
    </row>
    <row r="18" spans="1:12">
      <c r="A18">
        <v>8000</v>
      </c>
      <c r="B18">
        <v>7438</v>
      </c>
      <c r="C18" s="11">
        <f t="shared" si="0"/>
        <v>7.4379999999999997</v>
      </c>
      <c r="D18">
        <v>36.352936</v>
      </c>
      <c r="E18">
        <v>0.814272</v>
      </c>
      <c r="F18">
        <v>36.352936</v>
      </c>
      <c r="G18">
        <v>36.352936</v>
      </c>
      <c r="H18">
        <v>2.7779759999999998</v>
      </c>
      <c r="I18">
        <f t="shared" si="4"/>
        <v>0</v>
      </c>
      <c r="J18">
        <f t="shared" si="1"/>
        <v>13.086123134253141</v>
      </c>
      <c r="K18">
        <f t="shared" si="2"/>
        <v>0</v>
      </c>
      <c r="L18">
        <f t="shared" si="3"/>
        <v>13.086123134253141</v>
      </c>
    </row>
    <row r="19" spans="1:12">
      <c r="A19">
        <v>8500</v>
      </c>
      <c r="B19">
        <v>7916</v>
      </c>
      <c r="C19" s="11">
        <f t="shared" si="0"/>
        <v>7.9160000000000004</v>
      </c>
      <c r="D19">
        <v>38.016863999999998</v>
      </c>
      <c r="E19">
        <v>0.84835199999999999</v>
      </c>
      <c r="F19">
        <v>38.016863999999998</v>
      </c>
      <c r="G19">
        <v>38.016863999999998</v>
      </c>
      <c r="H19">
        <v>2.9056799999999998</v>
      </c>
      <c r="I19">
        <f t="shared" si="4"/>
        <v>0</v>
      </c>
      <c r="J19">
        <f t="shared" si="1"/>
        <v>13.083637565045015</v>
      </c>
      <c r="K19">
        <f t="shared" si="2"/>
        <v>0</v>
      </c>
      <c r="L19">
        <f t="shared" si="3"/>
        <v>13.083637565045015</v>
      </c>
    </row>
    <row r="20" spans="1:12">
      <c r="A20">
        <v>9000</v>
      </c>
      <c r="B20">
        <v>8381</v>
      </c>
      <c r="C20" s="11">
        <f t="shared" si="0"/>
        <v>8.3810000000000002</v>
      </c>
      <c r="D20">
        <v>41.104768</v>
      </c>
      <c r="E20">
        <v>0.90491200000000005</v>
      </c>
      <c r="F20">
        <v>41.104816</v>
      </c>
      <c r="G20">
        <v>41.104768</v>
      </c>
      <c r="H20">
        <v>3.1338879999999998</v>
      </c>
      <c r="I20">
        <f t="shared" si="4"/>
        <v>0</v>
      </c>
      <c r="J20">
        <f t="shared" si="1"/>
        <v>13.116221128515123</v>
      </c>
      <c r="K20">
        <f t="shared" si="2"/>
        <v>0</v>
      </c>
      <c r="L20">
        <f t="shared" si="3"/>
        <v>13.116221128515123</v>
      </c>
    </row>
    <row r="21" spans="1:12">
      <c r="A21">
        <v>9500</v>
      </c>
      <c r="B21">
        <v>8831</v>
      </c>
      <c r="C21" s="11">
        <f t="shared" si="0"/>
        <v>8.8309999999999995</v>
      </c>
      <c r="D21">
        <v>41.842312</v>
      </c>
      <c r="E21">
        <v>0.92147199999999996</v>
      </c>
      <c r="F21">
        <v>41.842312</v>
      </c>
      <c r="G21">
        <v>41.842312</v>
      </c>
      <c r="H21">
        <v>3.1921599999999999</v>
      </c>
      <c r="I21">
        <f t="shared" si="4"/>
        <v>0</v>
      </c>
      <c r="J21">
        <f t="shared" si="1"/>
        <v>13.107836699914792</v>
      </c>
      <c r="K21">
        <f t="shared" si="2"/>
        <v>0</v>
      </c>
      <c r="L21">
        <f t="shared" si="3"/>
        <v>13.107836699914792</v>
      </c>
    </row>
    <row r="22" spans="1:12">
      <c r="A22">
        <v>10000</v>
      </c>
      <c r="B22">
        <v>9356</v>
      </c>
      <c r="C22" s="11">
        <f t="shared" si="0"/>
        <v>9.3559999999999999</v>
      </c>
      <c r="D22">
        <v>45.969352000000001</v>
      </c>
      <c r="E22">
        <v>0.99931199999999998</v>
      </c>
      <c r="F22">
        <v>45.969352000000001</v>
      </c>
      <c r="G22">
        <v>45.969352000000001</v>
      </c>
      <c r="H22">
        <v>3.5022880000000001</v>
      </c>
      <c r="I22">
        <f t="shared" si="4"/>
        <v>0</v>
      </c>
      <c r="J22">
        <f t="shared" si="1"/>
        <v>13.125520231345909</v>
      </c>
      <c r="K22">
        <f t="shared" si="2"/>
        <v>0</v>
      </c>
      <c r="L22">
        <f t="shared" si="3"/>
        <v>13.125520231345909</v>
      </c>
    </row>
    <row r="23" spans="1:12">
      <c r="A23">
        <v>10500</v>
      </c>
      <c r="B23">
        <v>9858</v>
      </c>
      <c r="C23" s="11">
        <f t="shared" si="0"/>
        <v>9.8580000000000005</v>
      </c>
      <c r="D23">
        <v>47.193176000000001</v>
      </c>
      <c r="E23">
        <v>1.023952</v>
      </c>
      <c r="F23">
        <v>47.193176000000001</v>
      </c>
      <c r="G23">
        <v>47.193176000000001</v>
      </c>
      <c r="H23">
        <v>3.5900799999999999</v>
      </c>
      <c r="I23">
        <f t="shared" si="4"/>
        <v>0</v>
      </c>
      <c r="J23">
        <f t="shared" si="1"/>
        <v>13.145438541759516</v>
      </c>
      <c r="K23">
        <f t="shared" si="2"/>
        <v>0</v>
      </c>
      <c r="L23">
        <f t="shared" si="3"/>
        <v>13.145438541759516</v>
      </c>
    </row>
    <row r="24" spans="1:12">
      <c r="A24">
        <v>11000</v>
      </c>
      <c r="B24">
        <v>10154</v>
      </c>
      <c r="C24" s="11">
        <f t="shared" si="0"/>
        <v>10.154</v>
      </c>
      <c r="D24">
        <v>50.877519999999997</v>
      </c>
      <c r="E24">
        <v>1.0933120000000001</v>
      </c>
      <c r="F24">
        <v>50.877519999999997</v>
      </c>
      <c r="G24">
        <v>50.877519999999997</v>
      </c>
      <c r="H24">
        <v>3.860776</v>
      </c>
      <c r="I24">
        <f t="shared" si="4"/>
        <v>0</v>
      </c>
      <c r="J24">
        <f t="shared" si="1"/>
        <v>13.178055396117257</v>
      </c>
      <c r="K24">
        <f t="shared" si="2"/>
        <v>0</v>
      </c>
      <c r="L24">
        <f t="shared" si="3"/>
        <v>13.178055396117257</v>
      </c>
    </row>
    <row r="25" spans="1:12">
      <c r="A25">
        <v>11500</v>
      </c>
      <c r="B25">
        <v>10723</v>
      </c>
      <c r="C25" s="11">
        <f t="shared" si="0"/>
        <v>10.723000000000001</v>
      </c>
      <c r="D25">
        <v>54.247568000000001</v>
      </c>
      <c r="E25">
        <v>1.2834239999999999</v>
      </c>
      <c r="F25">
        <v>54.247568000000001</v>
      </c>
      <c r="G25">
        <v>54.247568000000001</v>
      </c>
      <c r="H25">
        <v>4.0962079999999998</v>
      </c>
      <c r="I25">
        <f t="shared" si="4"/>
        <v>0</v>
      </c>
      <c r="J25">
        <f t="shared" si="1"/>
        <v>13.24336264174085</v>
      </c>
      <c r="K25">
        <f t="shared" si="2"/>
        <v>0</v>
      </c>
      <c r="L25">
        <f t="shared" si="3"/>
        <v>13.24336264174085</v>
      </c>
    </row>
    <row r="26" spans="1:12" ht="15" customHeight="1">
      <c r="A26">
        <v>12000</v>
      </c>
      <c r="B26">
        <v>11173</v>
      </c>
      <c r="C26" s="11">
        <f t="shared" si="0"/>
        <v>11.173</v>
      </c>
      <c r="D26">
        <v>56.833199999999998</v>
      </c>
      <c r="E26">
        <v>1.3331040000000001</v>
      </c>
      <c r="F26">
        <v>56.833199999999998</v>
      </c>
      <c r="G26">
        <v>56.833199999999998</v>
      </c>
      <c r="H26">
        <v>4.282648</v>
      </c>
      <c r="I26">
        <f t="shared" si="4"/>
        <v>0</v>
      </c>
      <c r="J26">
        <f t="shared" si="1"/>
        <v>13.270574653812314</v>
      </c>
      <c r="K26">
        <f t="shared" si="2"/>
        <v>0</v>
      </c>
      <c r="L26">
        <f t="shared" si="3"/>
        <v>13.270574653812314</v>
      </c>
    </row>
    <row r="27" spans="1:12">
      <c r="A27">
        <v>12500</v>
      </c>
      <c r="B27">
        <v>11633</v>
      </c>
      <c r="C27" s="11">
        <f t="shared" si="0"/>
        <v>11.632999999999999</v>
      </c>
      <c r="D27">
        <v>58.484927999999996</v>
      </c>
      <c r="E27">
        <v>1.3668640000000001</v>
      </c>
      <c r="F27">
        <v>58.484927999999996</v>
      </c>
      <c r="G27">
        <v>58.484927999999996</v>
      </c>
      <c r="H27">
        <v>4.4082080000000001</v>
      </c>
      <c r="I27">
        <f t="shared" si="4"/>
        <v>0</v>
      </c>
      <c r="J27">
        <f t="shared" si="1"/>
        <v>13.26727958390348</v>
      </c>
      <c r="K27">
        <f t="shared" si="2"/>
        <v>0</v>
      </c>
      <c r="L27">
        <f t="shared" si="3"/>
        <v>13.26727958390348</v>
      </c>
    </row>
    <row r="28" spans="1:12">
      <c r="A28">
        <v>13000</v>
      </c>
      <c r="B28">
        <v>12098</v>
      </c>
      <c r="C28" s="11">
        <f t="shared" si="0"/>
        <v>12.098000000000001</v>
      </c>
      <c r="D28">
        <v>61.571311999999999</v>
      </c>
      <c r="E28">
        <v>1.424544</v>
      </c>
      <c r="F28">
        <v>61.571311999999999</v>
      </c>
      <c r="G28">
        <v>61.571311999999999</v>
      </c>
      <c r="H28">
        <v>4.6407999999999996</v>
      </c>
      <c r="I28">
        <f t="shared" si="4"/>
        <v>0</v>
      </c>
      <c r="J28">
        <f t="shared" si="1"/>
        <v>13.267391828995002</v>
      </c>
      <c r="K28">
        <f t="shared" si="2"/>
        <v>0</v>
      </c>
      <c r="L28">
        <f t="shared" si="3"/>
        <v>13.267391828995002</v>
      </c>
    </row>
    <row r="29" spans="1:12">
      <c r="A29">
        <v>13500</v>
      </c>
      <c r="B29">
        <v>12582</v>
      </c>
      <c r="C29" s="11">
        <f t="shared" si="0"/>
        <v>12.582000000000001</v>
      </c>
      <c r="D29">
        <v>63.436784000000003</v>
      </c>
      <c r="E29">
        <v>1.4595039999999999</v>
      </c>
      <c r="F29">
        <v>63.436784000000003</v>
      </c>
      <c r="G29">
        <v>63.436784000000003</v>
      </c>
      <c r="H29">
        <v>4.7736799999999997</v>
      </c>
      <c r="I29">
        <f t="shared" si="4"/>
        <v>0</v>
      </c>
      <c r="J29">
        <f t="shared" si="1"/>
        <v>13.288863937255956</v>
      </c>
      <c r="K29">
        <f t="shared" si="2"/>
        <v>0</v>
      </c>
      <c r="L29">
        <f t="shared" si="3"/>
        <v>13.288863937255956</v>
      </c>
    </row>
    <row r="30" spans="1:12">
      <c r="C30" s="11">
        <f t="shared" ref="C30:C31" si="5">B30/1000</f>
        <v>0</v>
      </c>
      <c r="J30">
        <f>AVERAGE(J2:J29)</f>
        <v>12.357130179124391</v>
      </c>
      <c r="K30">
        <f>AVERAGE(K2:K29)</f>
        <v>3.6747522782239549E-2</v>
      </c>
      <c r="L30">
        <f>AVERAGE(L2:L29)</f>
        <v>12.357130179124391</v>
      </c>
    </row>
    <row r="31" spans="1:12">
      <c r="C31" s="11">
        <f t="shared" si="5"/>
        <v>0</v>
      </c>
      <c r="L31">
        <f>_xlfn.STDEV.P(L2:L29)</f>
        <v>2.4152519098574112</v>
      </c>
    </row>
    <row r="34" spans="1:7">
      <c r="A34" t="s">
        <v>0</v>
      </c>
      <c r="B34" t="s">
        <v>6</v>
      </c>
      <c r="C34" t="s">
        <v>44</v>
      </c>
      <c r="D34" t="s">
        <v>20</v>
      </c>
      <c r="E34" t="s">
        <v>21</v>
      </c>
      <c r="F34" t="s">
        <v>22</v>
      </c>
      <c r="G34" t="s">
        <v>23</v>
      </c>
    </row>
    <row r="35" spans="1:7">
      <c r="A35">
        <v>0</v>
      </c>
      <c r="B35">
        <v>1</v>
      </c>
      <c r="C35">
        <v>0.115232</v>
      </c>
      <c r="D35">
        <v>5.5999999999999999E-5</v>
      </c>
      <c r="E35">
        <v>0.115232</v>
      </c>
      <c r="F35">
        <v>0.115232</v>
      </c>
      <c r="G35">
        <v>0.11199199999999999</v>
      </c>
    </row>
    <row r="36" spans="1:7">
      <c r="A36">
        <v>500</v>
      </c>
      <c r="B36">
        <v>146</v>
      </c>
      <c r="C36">
        <v>2.5793919999999999</v>
      </c>
      <c r="D36">
        <v>0.18692800000000001</v>
      </c>
      <c r="E36">
        <v>2.5793919999999999</v>
      </c>
      <c r="F36">
        <v>2.5793919999999999</v>
      </c>
      <c r="G36">
        <v>0.158192</v>
      </c>
    </row>
    <row r="37" spans="1:7">
      <c r="A37">
        <v>1000</v>
      </c>
      <c r="B37">
        <v>884</v>
      </c>
      <c r="C37">
        <v>3.8431839999999999</v>
      </c>
      <c r="D37">
        <v>8.6943999999999994E-2</v>
      </c>
      <c r="E37">
        <v>3.8431839999999999</v>
      </c>
      <c r="F37">
        <v>3.8431839999999999</v>
      </c>
      <c r="G37">
        <v>0.38683200000000001</v>
      </c>
    </row>
    <row r="38" spans="1:7">
      <c r="A38">
        <v>1500</v>
      </c>
      <c r="B38">
        <v>1344</v>
      </c>
      <c r="C38">
        <v>5.7608240000000004</v>
      </c>
      <c r="D38">
        <v>0.123584</v>
      </c>
      <c r="E38">
        <v>5.7608240000000004</v>
      </c>
      <c r="F38">
        <v>5.7608240000000004</v>
      </c>
      <c r="G38">
        <v>0.52909600000000001</v>
      </c>
    </row>
    <row r="39" spans="1:7">
      <c r="A39">
        <v>2000</v>
      </c>
      <c r="B39">
        <v>1630</v>
      </c>
      <c r="C39">
        <v>6.9203520000000003</v>
      </c>
      <c r="D39">
        <v>0.162048</v>
      </c>
      <c r="E39">
        <v>6.9203520000000003</v>
      </c>
      <c r="F39">
        <v>6.9203520000000003</v>
      </c>
      <c r="G39">
        <v>0.61843999999999999</v>
      </c>
    </row>
    <row r="40" spans="1:7">
      <c r="A40">
        <v>2500</v>
      </c>
      <c r="B40">
        <v>2502</v>
      </c>
      <c r="C40">
        <v>10.628624</v>
      </c>
      <c r="D40">
        <v>0.232128</v>
      </c>
      <c r="E40">
        <v>10.628624</v>
      </c>
      <c r="F40">
        <v>10.628624</v>
      </c>
      <c r="G40">
        <v>0.88880000000000003</v>
      </c>
    </row>
    <row r="41" spans="1:7">
      <c r="A41">
        <v>3000</v>
      </c>
      <c r="B41">
        <v>2613</v>
      </c>
      <c r="C41">
        <v>11.080439999999999</v>
      </c>
      <c r="D41">
        <v>0.24068800000000001</v>
      </c>
      <c r="E41">
        <v>11.080439999999999</v>
      </c>
      <c r="F41">
        <v>11.080439999999999</v>
      </c>
      <c r="G41">
        <v>0.92211200000000004</v>
      </c>
    </row>
    <row r="42" spans="1:7">
      <c r="A42">
        <v>3500</v>
      </c>
      <c r="B42">
        <v>3493</v>
      </c>
      <c r="C42">
        <v>14.837680000000001</v>
      </c>
      <c r="D42">
        <v>0.34289599999999998</v>
      </c>
      <c r="E42">
        <v>14.837680000000001</v>
      </c>
      <c r="F42">
        <v>14.837680000000001</v>
      </c>
      <c r="G42">
        <v>1.1967840000000001</v>
      </c>
    </row>
    <row r="43" spans="1:7">
      <c r="A43">
        <v>4000</v>
      </c>
      <c r="B43">
        <v>4054</v>
      </c>
      <c r="C43">
        <v>17.163152</v>
      </c>
      <c r="D43">
        <v>0.38785599999999998</v>
      </c>
      <c r="E43">
        <v>17.163152</v>
      </c>
      <c r="F43">
        <v>17.163152</v>
      </c>
      <c r="G43">
        <v>1.3713120000000001</v>
      </c>
    </row>
    <row r="44" spans="1:7">
      <c r="A44">
        <v>4500</v>
      </c>
      <c r="B44">
        <v>4712</v>
      </c>
      <c r="C44">
        <v>19.883127999999999</v>
      </c>
      <c r="D44">
        <v>0.439776</v>
      </c>
      <c r="E44">
        <v>19.883127999999999</v>
      </c>
      <c r="F44">
        <v>19.883127999999999</v>
      </c>
      <c r="G44">
        <v>1.575232</v>
      </c>
    </row>
    <row r="45" spans="1:7">
      <c r="A45">
        <v>5000</v>
      </c>
      <c r="B45">
        <v>4297</v>
      </c>
      <c r="C45">
        <v>18.187432000000001</v>
      </c>
      <c r="D45">
        <v>0.40721600000000002</v>
      </c>
      <c r="E45">
        <v>18.187432000000001</v>
      </c>
      <c r="F45">
        <v>18.187432000000001</v>
      </c>
      <c r="G45">
        <v>1.445424</v>
      </c>
    </row>
    <row r="46" spans="1:7">
      <c r="A46">
        <v>5500</v>
      </c>
      <c r="B46">
        <v>5543</v>
      </c>
      <c r="C46">
        <v>23.331264000000001</v>
      </c>
      <c r="D46">
        <v>0.50553599999999999</v>
      </c>
      <c r="E46">
        <v>23.331264000000001</v>
      </c>
      <c r="F46">
        <v>23.331264000000001</v>
      </c>
      <c r="G46">
        <v>1.833664</v>
      </c>
    </row>
    <row r="47" spans="1:7">
      <c r="A47">
        <v>6000</v>
      </c>
      <c r="B47">
        <v>6141</v>
      </c>
      <c r="C47">
        <v>25.913392000000002</v>
      </c>
      <c r="D47">
        <v>0.55353600000000003</v>
      </c>
      <c r="E47">
        <v>25.913392000000002</v>
      </c>
      <c r="F47">
        <v>25.913392000000002</v>
      </c>
      <c r="G47">
        <v>2.0152480000000002</v>
      </c>
    </row>
    <row r="48" spans="1:7">
      <c r="A48">
        <v>6500</v>
      </c>
      <c r="B48">
        <v>6932</v>
      </c>
      <c r="C48">
        <v>29.267160000000001</v>
      </c>
      <c r="D48">
        <v>0.68235199999999996</v>
      </c>
      <c r="E48">
        <v>29.267160000000001</v>
      </c>
      <c r="F48">
        <v>29.267160000000001</v>
      </c>
      <c r="G48">
        <v>2.2625679999999999</v>
      </c>
    </row>
    <row r="49" spans="1:7">
      <c r="A49">
        <v>7000</v>
      </c>
      <c r="B49">
        <v>6798</v>
      </c>
      <c r="C49">
        <v>28.624351999999998</v>
      </c>
      <c r="D49">
        <v>0.67115199999999997</v>
      </c>
      <c r="E49">
        <v>28.624351999999998</v>
      </c>
      <c r="F49">
        <v>28.624351999999998</v>
      </c>
      <c r="G49">
        <v>2.219344</v>
      </c>
    </row>
    <row r="50" spans="1:7">
      <c r="A50">
        <v>7500</v>
      </c>
      <c r="B50">
        <v>8088</v>
      </c>
      <c r="C50">
        <v>33.942568000000001</v>
      </c>
      <c r="D50">
        <v>0.77419199999999999</v>
      </c>
      <c r="E50">
        <v>33.942568000000001</v>
      </c>
      <c r="F50">
        <v>33.942568000000001</v>
      </c>
      <c r="G50">
        <v>2.6184959999999999</v>
      </c>
    </row>
    <row r="51" spans="1:7">
      <c r="A51">
        <v>8000</v>
      </c>
      <c r="B51">
        <v>8603</v>
      </c>
      <c r="C51">
        <v>36.352936</v>
      </c>
      <c r="D51">
        <v>0.814272</v>
      </c>
      <c r="E51">
        <v>36.352936</v>
      </c>
      <c r="F51">
        <v>36.352936</v>
      </c>
      <c r="G51">
        <v>2.7779759999999998</v>
      </c>
    </row>
    <row r="52" spans="1:7">
      <c r="A52">
        <v>8500</v>
      </c>
      <c r="B52">
        <v>9021</v>
      </c>
      <c r="C52">
        <v>38.016863999999998</v>
      </c>
      <c r="D52">
        <v>0.84835199999999999</v>
      </c>
      <c r="E52">
        <v>38.016863999999998</v>
      </c>
      <c r="F52">
        <v>38.016863999999998</v>
      </c>
      <c r="G52">
        <v>2.9056799999999998</v>
      </c>
    </row>
    <row r="53" spans="1:7">
      <c r="A53">
        <v>9000</v>
      </c>
      <c r="B53">
        <v>9747</v>
      </c>
      <c r="C53">
        <v>41.104768</v>
      </c>
      <c r="D53">
        <v>0.90491200000000005</v>
      </c>
      <c r="E53">
        <v>41.104816</v>
      </c>
      <c r="F53">
        <v>41.104768</v>
      </c>
      <c r="G53">
        <v>3.1338879999999998</v>
      </c>
    </row>
    <row r="54" spans="1:7">
      <c r="A54">
        <v>9500</v>
      </c>
      <c r="B54">
        <v>9946</v>
      </c>
      <c r="C54">
        <v>41.842312</v>
      </c>
      <c r="D54">
        <v>0.92147199999999996</v>
      </c>
      <c r="E54">
        <v>41.842312</v>
      </c>
      <c r="F54">
        <v>41.842312</v>
      </c>
      <c r="G54">
        <v>3.1921599999999999</v>
      </c>
    </row>
    <row r="55" spans="1:7">
      <c r="A55">
        <v>10000</v>
      </c>
      <c r="B55">
        <v>10938</v>
      </c>
      <c r="C55">
        <v>45.969352000000001</v>
      </c>
      <c r="D55">
        <v>0.99931199999999998</v>
      </c>
      <c r="E55">
        <v>45.969352000000001</v>
      </c>
      <c r="F55">
        <v>45.969352000000001</v>
      </c>
      <c r="G55">
        <v>3.5022880000000001</v>
      </c>
    </row>
    <row r="56" spans="1:7">
      <c r="A56">
        <v>10500</v>
      </c>
      <c r="B56">
        <v>11230</v>
      </c>
      <c r="C56">
        <v>47.193176000000001</v>
      </c>
      <c r="D56">
        <v>1.023952</v>
      </c>
      <c r="E56">
        <v>47.193176000000001</v>
      </c>
      <c r="F56">
        <v>47.193176000000001</v>
      </c>
      <c r="G56">
        <v>3.5900799999999999</v>
      </c>
    </row>
    <row r="57" spans="1:7">
      <c r="A57">
        <v>11000</v>
      </c>
      <c r="B57">
        <v>12112</v>
      </c>
      <c r="C57">
        <v>50.877519999999997</v>
      </c>
      <c r="D57">
        <v>1.0933120000000001</v>
      </c>
      <c r="E57">
        <v>50.877519999999997</v>
      </c>
      <c r="F57">
        <v>50.877519999999997</v>
      </c>
      <c r="G57">
        <v>3.860776</v>
      </c>
    </row>
    <row r="58" spans="1:7">
      <c r="A58">
        <v>11500</v>
      </c>
      <c r="B58">
        <v>12864</v>
      </c>
      <c r="C58">
        <v>54.247568000000001</v>
      </c>
      <c r="D58">
        <v>1.2834239999999999</v>
      </c>
      <c r="E58">
        <v>54.247568000000001</v>
      </c>
      <c r="F58">
        <v>54.247568000000001</v>
      </c>
      <c r="G58">
        <v>4.0962079999999998</v>
      </c>
    </row>
    <row r="59" spans="1:7">
      <c r="A59">
        <v>12000</v>
      </c>
      <c r="B59">
        <v>13477</v>
      </c>
      <c r="C59">
        <v>56.833199999999998</v>
      </c>
      <c r="D59">
        <v>1.3331040000000001</v>
      </c>
      <c r="E59">
        <v>56.833199999999998</v>
      </c>
      <c r="F59">
        <v>56.833199999999998</v>
      </c>
      <c r="G59">
        <v>4.282648</v>
      </c>
    </row>
    <row r="60" spans="1:7">
      <c r="A60">
        <v>12500</v>
      </c>
      <c r="B60">
        <v>13886</v>
      </c>
      <c r="C60">
        <v>58.484927999999996</v>
      </c>
      <c r="D60">
        <v>1.3668640000000001</v>
      </c>
      <c r="E60">
        <v>58.484927999999996</v>
      </c>
      <c r="F60">
        <v>58.484927999999996</v>
      </c>
      <c r="G60">
        <v>4.4082080000000001</v>
      </c>
    </row>
    <row r="61" spans="1:7">
      <c r="A61">
        <v>13000</v>
      </c>
      <c r="B61">
        <v>14627</v>
      </c>
      <c r="C61">
        <v>61.571311999999999</v>
      </c>
      <c r="D61">
        <v>1.424544</v>
      </c>
      <c r="E61">
        <v>61.571311999999999</v>
      </c>
      <c r="F61">
        <v>61.571311999999999</v>
      </c>
      <c r="G61">
        <v>4.6407999999999996</v>
      </c>
    </row>
    <row r="62" spans="1:7">
      <c r="A62">
        <v>13500</v>
      </c>
      <c r="B62">
        <v>15063</v>
      </c>
      <c r="C62">
        <v>63.436784000000003</v>
      </c>
      <c r="D62">
        <v>1.4595039999999999</v>
      </c>
      <c r="E62">
        <v>63.436784000000003</v>
      </c>
      <c r="F62">
        <v>63.436784000000003</v>
      </c>
      <c r="G62">
        <v>4.7736799999999997</v>
      </c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9"/>
  <sheetViews>
    <sheetView zoomScaleNormal="100" workbookViewId="0">
      <selection activeCell="J5" sqref="J5"/>
    </sheetView>
  </sheetViews>
  <sheetFormatPr defaultRowHeight="14.4"/>
  <cols>
    <col min="1" max="1" width="8" bestFit="1" customWidth="1"/>
    <col min="3" max="3" width="8.88671875" style="10"/>
    <col min="4" max="4" width="10.33203125" bestFit="1" customWidth="1"/>
    <col min="5" max="5" width="10" bestFit="1" customWidth="1"/>
    <col min="7" max="7" width="12" style="14" bestFit="1" customWidth="1"/>
    <col min="8" max="8" width="12" bestFit="1" customWidth="1"/>
  </cols>
  <sheetData>
    <row r="1" spans="1:23">
      <c r="A1" t="s">
        <v>13</v>
      </c>
      <c r="B1" t="s">
        <v>14</v>
      </c>
      <c r="D1" t="s">
        <v>36</v>
      </c>
      <c r="E1" t="s">
        <v>35</v>
      </c>
      <c r="T1" t="s">
        <v>13</v>
      </c>
      <c r="U1" t="s">
        <v>42</v>
      </c>
      <c r="V1" t="s">
        <v>43</v>
      </c>
      <c r="W1" t="s">
        <v>14</v>
      </c>
    </row>
    <row r="2" spans="1:23">
      <c r="A2">
        <v>1</v>
      </c>
      <c r="B2">
        <v>1</v>
      </c>
      <c r="C2" s="11">
        <f>B2/1000</f>
        <v>1E-3</v>
      </c>
      <c r="D2">
        <v>109.614932</v>
      </c>
      <c r="E2">
        <v>88.919900999999996</v>
      </c>
      <c r="T2">
        <v>1</v>
      </c>
      <c r="U2">
        <v>102.591156</v>
      </c>
      <c r="V2">
        <v>87.069989000000007</v>
      </c>
      <c r="W2">
        <v>1</v>
      </c>
    </row>
    <row r="3" spans="1:23">
      <c r="A3">
        <v>1940</v>
      </c>
      <c r="B3">
        <v>200</v>
      </c>
      <c r="C3" s="11">
        <f t="shared" ref="C3:C66" si="0">B3/1000</f>
        <v>0.2</v>
      </c>
      <c r="D3">
        <v>1.035882</v>
      </c>
      <c r="E3">
        <v>0.41725400000000001</v>
      </c>
      <c r="F3">
        <f>E3/D3</f>
        <v>0.40280070509961563</v>
      </c>
      <c r="G3" s="14">
        <f>D3/B3</f>
        <v>5.1794099999999997E-3</v>
      </c>
      <c r="H3">
        <f>E3/B3</f>
        <v>2.0862699999999999E-3</v>
      </c>
      <c r="I3">
        <f>$C$326*B3</f>
        <v>7.3969753513294925E-3</v>
      </c>
      <c r="T3">
        <v>585</v>
      </c>
      <c r="U3">
        <v>2.5777589999999999</v>
      </c>
      <c r="V3">
        <v>0.980846</v>
      </c>
      <c r="W3">
        <v>200</v>
      </c>
    </row>
    <row r="4" spans="1:23">
      <c r="A4">
        <v>3883</v>
      </c>
      <c r="B4">
        <v>400</v>
      </c>
      <c r="C4" s="11">
        <f t="shared" si="0"/>
        <v>0.4</v>
      </c>
      <c r="D4">
        <v>0.87802500000000006</v>
      </c>
      <c r="E4">
        <v>0.63313399999999997</v>
      </c>
      <c r="F4">
        <f t="shared" ref="F4:F67" si="1">E4/D4</f>
        <v>0.72108880726630786</v>
      </c>
      <c r="G4" s="14">
        <f t="shared" ref="G4:G67" si="2">D4/B4</f>
        <v>2.1950625E-3</v>
      </c>
      <c r="H4">
        <f t="shared" ref="H4:H67" si="3">E4/B4</f>
        <v>1.5828349999999999E-3</v>
      </c>
      <c r="I4">
        <f t="shared" ref="I4:I67" si="4">$C$326*B4</f>
        <v>1.4793950702658985E-2</v>
      </c>
      <c r="T4">
        <v>1176</v>
      </c>
      <c r="U4">
        <v>1.16814</v>
      </c>
      <c r="V4">
        <v>1.257735</v>
      </c>
      <c r="W4">
        <v>400</v>
      </c>
    </row>
    <row r="5" spans="1:23">
      <c r="A5">
        <v>5882</v>
      </c>
      <c r="B5">
        <v>600</v>
      </c>
      <c r="C5" s="11">
        <f t="shared" si="0"/>
        <v>0.6</v>
      </c>
      <c r="D5">
        <v>0.70907500000000001</v>
      </c>
      <c r="E5">
        <v>0.93647499999999995</v>
      </c>
      <c r="F5">
        <f t="shared" si="1"/>
        <v>1.3206995028734618</v>
      </c>
      <c r="G5" s="14">
        <f t="shared" si="2"/>
        <v>1.1817916666666667E-3</v>
      </c>
      <c r="H5">
        <f t="shared" si="3"/>
        <v>1.5607916666666665E-3</v>
      </c>
      <c r="I5">
        <f t="shared" si="4"/>
        <v>2.219092605398848E-2</v>
      </c>
      <c r="T5">
        <v>1814</v>
      </c>
      <c r="U5">
        <v>0.980846</v>
      </c>
      <c r="V5">
        <v>1.6118459999999999</v>
      </c>
      <c r="W5">
        <v>600</v>
      </c>
    </row>
    <row r="6" spans="1:23">
      <c r="A6">
        <v>7865</v>
      </c>
      <c r="B6">
        <v>800</v>
      </c>
      <c r="C6" s="11">
        <f t="shared" si="0"/>
        <v>0.8</v>
      </c>
      <c r="D6">
        <v>0.71419500000000002</v>
      </c>
      <c r="E6">
        <v>1.2419500000000001</v>
      </c>
      <c r="F6">
        <f t="shared" si="1"/>
        <v>1.7389508467575383</v>
      </c>
      <c r="G6" s="14">
        <f t="shared" si="2"/>
        <v>8.9274375000000003E-4</v>
      </c>
      <c r="H6">
        <f t="shared" si="3"/>
        <v>1.5524375000000002E-3</v>
      </c>
      <c r="I6">
        <f t="shared" si="4"/>
        <v>2.958790140531797E-2</v>
      </c>
      <c r="T6">
        <v>2393</v>
      </c>
      <c r="U6">
        <v>1.594354</v>
      </c>
      <c r="V6">
        <v>3.670385</v>
      </c>
      <c r="W6">
        <v>800</v>
      </c>
    </row>
    <row r="7" spans="1:23">
      <c r="A7">
        <v>9612</v>
      </c>
      <c r="B7">
        <v>1000</v>
      </c>
      <c r="C7" s="11">
        <f t="shared" si="0"/>
        <v>1</v>
      </c>
      <c r="D7">
        <v>0.866506</v>
      </c>
      <c r="E7">
        <v>1.944625</v>
      </c>
      <c r="F7">
        <f t="shared" si="1"/>
        <v>2.2442141196944974</v>
      </c>
      <c r="G7" s="14">
        <f t="shared" si="2"/>
        <v>8.6650599999999996E-4</v>
      </c>
      <c r="H7">
        <f t="shared" si="3"/>
        <v>1.944625E-3</v>
      </c>
      <c r="I7">
        <f t="shared" si="4"/>
        <v>3.6984876756647467E-2</v>
      </c>
      <c r="T7">
        <v>2963</v>
      </c>
      <c r="U7">
        <v>0.899783</v>
      </c>
      <c r="V7">
        <v>3.309447</v>
      </c>
      <c r="W7">
        <v>1000</v>
      </c>
    </row>
    <row r="8" spans="1:23">
      <c r="A8">
        <v>11534</v>
      </c>
      <c r="B8">
        <v>1200</v>
      </c>
      <c r="C8" s="11">
        <f t="shared" si="0"/>
        <v>1.2</v>
      </c>
      <c r="D8">
        <v>0.69798300000000002</v>
      </c>
      <c r="E8">
        <v>1.8537509999999999</v>
      </c>
      <c r="F8">
        <f t="shared" si="1"/>
        <v>2.6558684094025211</v>
      </c>
      <c r="G8" s="14">
        <f t="shared" si="2"/>
        <v>5.8165250000000006E-4</v>
      </c>
      <c r="H8">
        <f t="shared" si="3"/>
        <v>1.5447924999999999E-3</v>
      </c>
      <c r="I8">
        <f t="shared" si="4"/>
        <v>4.438185210797696E-2</v>
      </c>
      <c r="T8">
        <v>3551</v>
      </c>
      <c r="U8">
        <v>1.0495350000000001</v>
      </c>
      <c r="V8">
        <v>3.896077</v>
      </c>
      <c r="W8">
        <v>1200</v>
      </c>
    </row>
    <row r="9" spans="1:23">
      <c r="A9">
        <v>13728</v>
      </c>
      <c r="B9">
        <v>1400</v>
      </c>
      <c r="C9" s="11">
        <f t="shared" si="0"/>
        <v>1.4</v>
      </c>
      <c r="D9">
        <v>0.86394700000000002</v>
      </c>
      <c r="E9">
        <v>2.1814110000000002</v>
      </c>
      <c r="F9">
        <f t="shared" si="1"/>
        <v>2.524936136128721</v>
      </c>
      <c r="G9" s="14">
        <f t="shared" si="2"/>
        <v>6.1710500000000006E-4</v>
      </c>
      <c r="H9">
        <f t="shared" si="3"/>
        <v>1.5581507142857145E-3</v>
      </c>
      <c r="I9">
        <f t="shared" si="4"/>
        <v>5.1778827459306447E-2</v>
      </c>
      <c r="T9">
        <v>4212</v>
      </c>
      <c r="U9">
        <v>0.931782</v>
      </c>
      <c r="V9">
        <v>3.7766190000000002</v>
      </c>
      <c r="W9">
        <v>1400</v>
      </c>
    </row>
    <row r="10" spans="1:23">
      <c r="A10">
        <v>15747</v>
      </c>
      <c r="B10">
        <v>1600</v>
      </c>
      <c r="C10" s="11">
        <f t="shared" si="0"/>
        <v>1.6</v>
      </c>
      <c r="D10">
        <v>0.755579</v>
      </c>
      <c r="E10">
        <v>2.4966979999999999</v>
      </c>
      <c r="F10">
        <f t="shared" si="1"/>
        <v>3.3043507032355319</v>
      </c>
      <c r="G10" s="14">
        <f t="shared" si="2"/>
        <v>4.7223687499999998E-4</v>
      </c>
      <c r="H10">
        <f t="shared" si="3"/>
        <v>1.56043625E-3</v>
      </c>
      <c r="I10">
        <f t="shared" si="4"/>
        <v>5.917580281063594E-2</v>
      </c>
      <c r="T10">
        <v>4840</v>
      </c>
      <c r="U10">
        <v>1.0136970000000001</v>
      </c>
      <c r="V10">
        <v>6.537833</v>
      </c>
      <c r="W10">
        <v>1600</v>
      </c>
    </row>
    <row r="11" spans="1:23">
      <c r="A11">
        <v>17625</v>
      </c>
      <c r="B11">
        <v>1800</v>
      </c>
      <c r="C11" s="11">
        <f t="shared" si="0"/>
        <v>1.8</v>
      </c>
      <c r="D11">
        <v>0.935195</v>
      </c>
      <c r="E11">
        <v>2.8030249999999999</v>
      </c>
      <c r="F11">
        <f t="shared" si="1"/>
        <v>2.9972626029865426</v>
      </c>
      <c r="G11" s="14">
        <f t="shared" si="2"/>
        <v>5.1955277777777779E-4</v>
      </c>
      <c r="H11">
        <f t="shared" si="3"/>
        <v>1.557236111111111E-3</v>
      </c>
      <c r="I11">
        <f t="shared" si="4"/>
        <v>6.657277816196544E-2</v>
      </c>
      <c r="T11">
        <v>5437</v>
      </c>
      <c r="U11">
        <v>1.129316</v>
      </c>
      <c r="V11">
        <v>6.4038680000000001</v>
      </c>
      <c r="W11">
        <v>1800</v>
      </c>
    </row>
    <row r="12" spans="1:23">
      <c r="A12">
        <v>19881</v>
      </c>
      <c r="B12">
        <v>2000</v>
      </c>
      <c r="C12" s="11">
        <f t="shared" si="0"/>
        <v>2</v>
      </c>
      <c r="D12">
        <v>0.97487299999999999</v>
      </c>
      <c r="E12">
        <v>3.2979280000000002</v>
      </c>
      <c r="F12">
        <f t="shared" si="1"/>
        <v>3.3829309048460674</v>
      </c>
      <c r="G12" s="14">
        <f t="shared" si="2"/>
        <v>4.8743650000000001E-4</v>
      </c>
      <c r="H12">
        <f t="shared" si="3"/>
        <v>1.6489640000000002E-3</v>
      </c>
      <c r="I12">
        <f t="shared" si="4"/>
        <v>7.3969753513294934E-2</v>
      </c>
      <c r="T12">
        <v>6060</v>
      </c>
      <c r="U12">
        <v>0.93946099999999999</v>
      </c>
      <c r="V12">
        <v>5.5394940000000004</v>
      </c>
      <c r="W12">
        <v>2000</v>
      </c>
    </row>
    <row r="13" spans="1:23">
      <c r="A13">
        <v>21915</v>
      </c>
      <c r="B13">
        <v>2200</v>
      </c>
      <c r="C13" s="11">
        <f t="shared" si="0"/>
        <v>2.2000000000000002</v>
      </c>
      <c r="D13">
        <v>0.92495499999999997</v>
      </c>
      <c r="E13">
        <v>3.6324130000000001</v>
      </c>
      <c r="F13">
        <f t="shared" si="1"/>
        <v>3.9271240222497314</v>
      </c>
      <c r="G13" s="14">
        <f t="shared" si="2"/>
        <v>4.2043409090909088E-4</v>
      </c>
      <c r="H13">
        <f t="shared" si="3"/>
        <v>1.6510968181818182E-3</v>
      </c>
      <c r="I13">
        <f t="shared" si="4"/>
        <v>8.1366728864624427E-2</v>
      </c>
      <c r="T13">
        <v>6647</v>
      </c>
      <c r="U13">
        <v>1.011137</v>
      </c>
      <c r="V13">
        <v>6.5523379999999998</v>
      </c>
      <c r="W13">
        <v>2200</v>
      </c>
    </row>
    <row r="14" spans="1:23">
      <c r="A14">
        <v>23761</v>
      </c>
      <c r="B14">
        <v>2400</v>
      </c>
      <c r="C14" s="11">
        <f t="shared" si="0"/>
        <v>2.4</v>
      </c>
      <c r="D14">
        <v>1.3754869999999999</v>
      </c>
      <c r="E14">
        <v>3.854266</v>
      </c>
      <c r="F14">
        <f t="shared" si="1"/>
        <v>2.8021100890084751</v>
      </c>
      <c r="G14" s="14">
        <f t="shared" si="2"/>
        <v>5.7311958333333332E-4</v>
      </c>
      <c r="H14">
        <f t="shared" si="3"/>
        <v>1.6059441666666666E-3</v>
      </c>
      <c r="I14">
        <f t="shared" si="4"/>
        <v>8.876370421595392E-2</v>
      </c>
      <c r="T14">
        <v>7235</v>
      </c>
      <c r="U14">
        <v>0.87375899999999995</v>
      </c>
      <c r="V14">
        <v>6.7891240000000002</v>
      </c>
      <c r="W14">
        <v>2400</v>
      </c>
    </row>
    <row r="15" spans="1:23">
      <c r="A15">
        <v>25955</v>
      </c>
      <c r="B15">
        <v>2600</v>
      </c>
      <c r="C15" s="11">
        <f t="shared" si="0"/>
        <v>2.6</v>
      </c>
      <c r="D15">
        <v>0.866506</v>
      </c>
      <c r="E15">
        <v>4.2873060000000001</v>
      </c>
      <c r="F15">
        <f t="shared" si="1"/>
        <v>4.9478087860903441</v>
      </c>
      <c r="G15" s="14">
        <f t="shared" si="2"/>
        <v>3.3327153846153849E-4</v>
      </c>
      <c r="H15">
        <f t="shared" si="3"/>
        <v>1.6489638461538462E-3</v>
      </c>
      <c r="I15">
        <f t="shared" si="4"/>
        <v>9.61606795672834E-2</v>
      </c>
      <c r="T15">
        <v>7868</v>
      </c>
      <c r="U15">
        <v>0.89210400000000001</v>
      </c>
      <c r="V15">
        <v>7.4384699999999997</v>
      </c>
      <c r="W15">
        <v>2600</v>
      </c>
    </row>
    <row r="16" spans="1:23">
      <c r="A16">
        <v>27763</v>
      </c>
      <c r="B16">
        <v>2800</v>
      </c>
      <c r="C16" s="11">
        <f t="shared" si="0"/>
        <v>2.8</v>
      </c>
      <c r="D16">
        <v>0.94074199999999997</v>
      </c>
      <c r="E16">
        <v>4.5001990000000003</v>
      </c>
      <c r="F16">
        <f t="shared" si="1"/>
        <v>4.7836696990248129</v>
      </c>
      <c r="G16" s="14">
        <f t="shared" si="2"/>
        <v>3.359792857142857E-4</v>
      </c>
      <c r="H16">
        <f t="shared" si="3"/>
        <v>1.6072139285714286E-3</v>
      </c>
      <c r="I16">
        <f t="shared" si="4"/>
        <v>0.10355765491861289</v>
      </c>
      <c r="T16">
        <v>8506</v>
      </c>
      <c r="U16">
        <v>1.2662679999999999</v>
      </c>
      <c r="V16">
        <v>11.783372999999999</v>
      </c>
      <c r="W16">
        <v>2800</v>
      </c>
    </row>
    <row r="17" spans="1:23">
      <c r="A17">
        <v>29717</v>
      </c>
      <c r="B17">
        <v>3000</v>
      </c>
      <c r="C17" s="11">
        <f t="shared" si="0"/>
        <v>3</v>
      </c>
      <c r="D17">
        <v>0.90788999999999997</v>
      </c>
      <c r="E17">
        <v>4.8816160000000002</v>
      </c>
      <c r="F17">
        <f t="shared" si="1"/>
        <v>5.3768804590864532</v>
      </c>
      <c r="G17" s="14">
        <f t="shared" si="2"/>
        <v>3.0262999999999997E-4</v>
      </c>
      <c r="H17">
        <f t="shared" si="3"/>
        <v>1.6272053333333334E-3</v>
      </c>
      <c r="I17">
        <f t="shared" si="4"/>
        <v>0.11095463026994239</v>
      </c>
      <c r="T17">
        <v>9100</v>
      </c>
      <c r="U17">
        <v>0.90831700000000004</v>
      </c>
      <c r="V17">
        <v>8.610023</v>
      </c>
      <c r="W17">
        <v>3000</v>
      </c>
    </row>
    <row r="18" spans="1:23">
      <c r="A18">
        <v>31567</v>
      </c>
      <c r="B18">
        <v>3200</v>
      </c>
      <c r="C18" s="11">
        <f t="shared" si="0"/>
        <v>3.2</v>
      </c>
      <c r="D18">
        <v>1.2551749999999999</v>
      </c>
      <c r="E18">
        <v>6.3070209999999998</v>
      </c>
      <c r="F18">
        <f t="shared" si="1"/>
        <v>5.0248140697512298</v>
      </c>
      <c r="G18" s="14">
        <f t="shared" si="2"/>
        <v>3.9224218749999996E-4</v>
      </c>
      <c r="H18">
        <f t="shared" si="3"/>
        <v>1.9709440625E-3</v>
      </c>
      <c r="I18">
        <f t="shared" si="4"/>
        <v>0.11835160562127188</v>
      </c>
      <c r="Q18" s="8"/>
      <c r="T18">
        <v>9700</v>
      </c>
      <c r="U18">
        <v>0.90277099999999999</v>
      </c>
      <c r="V18">
        <v>9.36219</v>
      </c>
      <c r="W18">
        <v>3200</v>
      </c>
    </row>
    <row r="19" spans="1:23">
      <c r="A19">
        <v>33955</v>
      </c>
      <c r="B19">
        <v>3400</v>
      </c>
      <c r="C19" s="11">
        <f t="shared" si="0"/>
        <v>3.4</v>
      </c>
      <c r="D19">
        <v>0.89637100000000003</v>
      </c>
      <c r="E19">
        <v>5.7276429999999996</v>
      </c>
      <c r="F19">
        <f t="shared" si="1"/>
        <v>6.3898129234435288</v>
      </c>
      <c r="G19" s="14">
        <f t="shared" si="2"/>
        <v>2.6363852941176471E-4</v>
      </c>
      <c r="H19">
        <f t="shared" si="3"/>
        <v>1.684600882352941E-3</v>
      </c>
      <c r="I19">
        <f t="shared" si="4"/>
        <v>0.12574858097260139</v>
      </c>
      <c r="T19">
        <v>10327</v>
      </c>
      <c r="U19">
        <v>0.92452900000000005</v>
      </c>
      <c r="V19">
        <v>9.9611929999999997</v>
      </c>
      <c r="W19">
        <v>3400</v>
      </c>
    </row>
    <row r="20" spans="1:23">
      <c r="A20">
        <v>36063</v>
      </c>
      <c r="B20">
        <v>3600</v>
      </c>
      <c r="C20" s="11">
        <f t="shared" si="0"/>
        <v>3.6</v>
      </c>
      <c r="D20">
        <v>0.89594399999999996</v>
      </c>
      <c r="E20">
        <v>6.2733160000000003</v>
      </c>
      <c r="F20">
        <f t="shared" si="1"/>
        <v>7.0019063691480721</v>
      </c>
      <c r="G20" s="14">
        <f t="shared" si="2"/>
        <v>2.4887333333333331E-4</v>
      </c>
      <c r="H20">
        <f t="shared" si="3"/>
        <v>1.7425877777777778E-3</v>
      </c>
      <c r="I20">
        <f t="shared" si="4"/>
        <v>0.13314555632393088</v>
      </c>
      <c r="T20">
        <v>10902</v>
      </c>
      <c r="U20">
        <v>0.91898299999999999</v>
      </c>
      <c r="V20">
        <v>10.683494</v>
      </c>
      <c r="W20">
        <v>3600</v>
      </c>
    </row>
    <row r="21" spans="1:23">
      <c r="A21">
        <v>38200</v>
      </c>
      <c r="B21">
        <v>3800</v>
      </c>
      <c r="C21" s="11">
        <f t="shared" si="0"/>
        <v>3.8</v>
      </c>
      <c r="D21">
        <v>1.270108</v>
      </c>
      <c r="E21">
        <v>6.9640459999999997</v>
      </c>
      <c r="F21">
        <f t="shared" si="1"/>
        <v>5.4830345136004182</v>
      </c>
      <c r="G21" s="14">
        <f t="shared" si="2"/>
        <v>3.3423894736842106E-4</v>
      </c>
      <c r="H21">
        <f t="shared" si="3"/>
        <v>1.8326436842105262E-3</v>
      </c>
      <c r="I21">
        <f t="shared" si="4"/>
        <v>0.14054253167526037</v>
      </c>
      <c r="T21">
        <v>11482</v>
      </c>
      <c r="U21">
        <v>0.94628800000000002</v>
      </c>
      <c r="V21">
        <v>11.210395</v>
      </c>
      <c r="W21">
        <v>3800</v>
      </c>
    </row>
    <row r="22" spans="1:23">
      <c r="A22">
        <v>39828</v>
      </c>
      <c r="B22">
        <v>4000</v>
      </c>
      <c r="C22" s="11">
        <f t="shared" si="0"/>
        <v>4</v>
      </c>
      <c r="D22">
        <v>1.2824800000000001</v>
      </c>
      <c r="E22">
        <v>9.2593700000000005</v>
      </c>
      <c r="F22">
        <f t="shared" si="1"/>
        <v>7.2198942673569961</v>
      </c>
      <c r="G22" s="14">
        <f t="shared" si="2"/>
        <v>3.2062000000000003E-4</v>
      </c>
      <c r="H22">
        <f t="shared" si="3"/>
        <v>2.3148425000000003E-3</v>
      </c>
      <c r="I22">
        <f t="shared" si="4"/>
        <v>0.14793950702658987</v>
      </c>
      <c r="T22">
        <v>12095</v>
      </c>
      <c r="U22">
        <v>1.2602949999999999</v>
      </c>
      <c r="V22">
        <v>15.475942999999999</v>
      </c>
      <c r="W22">
        <v>4000</v>
      </c>
    </row>
    <row r="23" spans="1:23">
      <c r="A23">
        <v>41982</v>
      </c>
      <c r="B23">
        <v>4200</v>
      </c>
      <c r="C23" s="11">
        <f t="shared" si="0"/>
        <v>4.2</v>
      </c>
      <c r="D23">
        <v>1.2364029999999999</v>
      </c>
      <c r="E23">
        <v>7.1632870000000004</v>
      </c>
      <c r="F23">
        <f t="shared" si="1"/>
        <v>5.7936506139179542</v>
      </c>
      <c r="G23" s="14">
        <f t="shared" si="2"/>
        <v>2.9438166666666667E-4</v>
      </c>
      <c r="H23">
        <f t="shared" si="3"/>
        <v>1.705544523809524E-3</v>
      </c>
      <c r="I23">
        <f t="shared" si="4"/>
        <v>0.15533648237791936</v>
      </c>
      <c r="T23">
        <v>12671</v>
      </c>
      <c r="U23">
        <v>1.3498889999999999</v>
      </c>
      <c r="V23">
        <v>16.780608000000001</v>
      </c>
      <c r="W23">
        <v>4200</v>
      </c>
    </row>
    <row r="24" spans="1:23">
      <c r="A24">
        <v>43964</v>
      </c>
      <c r="B24">
        <v>4400</v>
      </c>
      <c r="C24" s="11">
        <f t="shared" si="0"/>
        <v>4.4000000000000004</v>
      </c>
      <c r="D24">
        <v>1.1186510000000001</v>
      </c>
      <c r="E24">
        <v>8.4739249999999995</v>
      </c>
      <c r="F24">
        <f t="shared" si="1"/>
        <v>7.5751284359465094</v>
      </c>
      <c r="G24" s="14">
        <f t="shared" si="2"/>
        <v>2.5423886363636365E-4</v>
      </c>
      <c r="H24">
        <f t="shared" si="3"/>
        <v>1.9258920454545453E-3</v>
      </c>
      <c r="I24">
        <f t="shared" si="4"/>
        <v>0.16273345772924885</v>
      </c>
      <c r="N24">
        <v>21</v>
      </c>
      <c r="O24">
        <f>N24*O25/N25</f>
        <v>10.775757575757577</v>
      </c>
      <c r="R24" s="5">
        <v>0.99</v>
      </c>
      <c r="T24">
        <v>13277</v>
      </c>
      <c r="U24">
        <v>0.99876399999999999</v>
      </c>
      <c r="V24">
        <v>12.899889999999999</v>
      </c>
      <c r="W24">
        <v>4400</v>
      </c>
    </row>
    <row r="25" spans="1:23">
      <c r="A25">
        <v>45919</v>
      </c>
      <c r="B25">
        <v>4600</v>
      </c>
      <c r="C25" s="11">
        <f t="shared" si="0"/>
        <v>4.5999999999999996</v>
      </c>
      <c r="D25">
        <v>1.0474019999999999</v>
      </c>
      <c r="E25">
        <v>8.0114479999999997</v>
      </c>
      <c r="F25">
        <f t="shared" si="1"/>
        <v>7.648875980760014</v>
      </c>
      <c r="G25" s="14">
        <f t="shared" si="2"/>
        <v>2.2769608695652173E-4</v>
      </c>
      <c r="H25">
        <f t="shared" si="3"/>
        <v>1.7416191304347826E-3</v>
      </c>
      <c r="I25">
        <f t="shared" si="4"/>
        <v>0.17013043308057835</v>
      </c>
      <c r="N25" s="7">
        <v>29.7</v>
      </c>
      <c r="O25">
        <v>15.24</v>
      </c>
      <c r="R25">
        <v>107.593085</v>
      </c>
      <c r="S25" s="6">
        <f>R25/R24</f>
        <v>108.67988383838384</v>
      </c>
      <c r="T25">
        <v>13858</v>
      </c>
      <c r="U25">
        <v>1.2453620000000001</v>
      </c>
      <c r="V25">
        <v>19.760688999999999</v>
      </c>
      <c r="W25">
        <v>4600</v>
      </c>
    </row>
    <row r="26" spans="1:23">
      <c r="A26">
        <v>47775</v>
      </c>
      <c r="B26">
        <v>4800</v>
      </c>
      <c r="C26" s="11">
        <f t="shared" si="0"/>
        <v>4.8</v>
      </c>
      <c r="D26">
        <v>1.084946</v>
      </c>
      <c r="E26">
        <v>8.197889</v>
      </c>
      <c r="F26">
        <f t="shared" si="1"/>
        <v>7.5560341252007017</v>
      </c>
      <c r="G26" s="14">
        <f t="shared" si="2"/>
        <v>2.2603041666666667E-4</v>
      </c>
      <c r="H26">
        <f t="shared" si="3"/>
        <v>1.7078935416666666E-3</v>
      </c>
      <c r="I26">
        <f t="shared" si="4"/>
        <v>0.17752740843190784</v>
      </c>
      <c r="T26">
        <v>14522</v>
      </c>
      <c r="U26">
        <v>1.066173</v>
      </c>
      <c r="V26">
        <v>16.598433</v>
      </c>
      <c r="W26">
        <v>4800</v>
      </c>
    </row>
    <row r="27" spans="1:23">
      <c r="A27">
        <v>49696</v>
      </c>
      <c r="B27">
        <v>5000</v>
      </c>
      <c r="C27" s="11">
        <f t="shared" si="0"/>
        <v>5</v>
      </c>
      <c r="D27">
        <v>1.230003</v>
      </c>
      <c r="E27">
        <v>10.557636</v>
      </c>
      <c r="F27">
        <f t="shared" si="1"/>
        <v>8.5834229672610558</v>
      </c>
      <c r="G27" s="14">
        <f t="shared" si="2"/>
        <v>2.460006E-4</v>
      </c>
      <c r="H27">
        <f t="shared" si="3"/>
        <v>2.1115272000000003E-3</v>
      </c>
      <c r="I27">
        <f t="shared" si="4"/>
        <v>0.18492438378323733</v>
      </c>
      <c r="T27">
        <v>15103</v>
      </c>
      <c r="U27">
        <v>1.2671209999999999</v>
      </c>
      <c r="V27">
        <v>22.034254000000001</v>
      </c>
      <c r="W27">
        <v>5000</v>
      </c>
    </row>
    <row r="28" spans="1:23">
      <c r="A28">
        <v>51864</v>
      </c>
      <c r="B28">
        <v>5200</v>
      </c>
      <c r="C28" s="11">
        <f t="shared" si="0"/>
        <v>5.2</v>
      </c>
      <c r="D28">
        <v>1.022656</v>
      </c>
      <c r="E28">
        <v>9.1787349999999996</v>
      </c>
      <c r="F28">
        <f t="shared" si="1"/>
        <v>8.9753885959697097</v>
      </c>
      <c r="G28" s="14">
        <f t="shared" si="2"/>
        <v>1.9666461538461538E-4</v>
      </c>
      <c r="H28">
        <f t="shared" si="3"/>
        <v>1.7651413461538461E-3</v>
      </c>
      <c r="I28">
        <f t="shared" si="4"/>
        <v>0.1923213591345668</v>
      </c>
      <c r="T28">
        <v>15748</v>
      </c>
      <c r="U28">
        <v>1.150649</v>
      </c>
      <c r="V28">
        <v>22.094411000000001</v>
      </c>
      <c r="W28">
        <v>5200</v>
      </c>
    </row>
    <row r="29" spans="1:23">
      <c r="A29">
        <v>53789</v>
      </c>
      <c r="B29">
        <v>5400</v>
      </c>
      <c r="C29" s="11">
        <f t="shared" si="0"/>
        <v>5.4</v>
      </c>
      <c r="D29">
        <v>1.264561</v>
      </c>
      <c r="E29">
        <v>13.322264000000001</v>
      </c>
      <c r="F29">
        <f t="shared" si="1"/>
        <v>10.535090043105868</v>
      </c>
      <c r="G29" s="14">
        <f t="shared" si="2"/>
        <v>2.3417796296296297E-4</v>
      </c>
      <c r="H29">
        <f t="shared" si="3"/>
        <v>2.4670859259259261E-3</v>
      </c>
      <c r="I29">
        <f t="shared" si="4"/>
        <v>0.19971833448589629</v>
      </c>
      <c r="T29">
        <v>16332</v>
      </c>
      <c r="U29">
        <v>1.141262</v>
      </c>
      <c r="V29">
        <v>22.298344</v>
      </c>
      <c r="W29">
        <v>5400</v>
      </c>
    </row>
    <row r="30" spans="1:23">
      <c r="A30">
        <v>55542</v>
      </c>
      <c r="B30">
        <v>5600</v>
      </c>
      <c r="C30" s="11">
        <f t="shared" si="0"/>
        <v>5.6</v>
      </c>
      <c r="D30">
        <v>1.167713</v>
      </c>
      <c r="E30">
        <v>12.012478</v>
      </c>
      <c r="F30">
        <f t="shared" si="1"/>
        <v>10.287183580211918</v>
      </c>
      <c r="G30" s="14">
        <f t="shared" si="2"/>
        <v>2.0852017857142857E-4</v>
      </c>
      <c r="H30">
        <f t="shared" si="3"/>
        <v>2.1450853571428571E-3</v>
      </c>
      <c r="I30">
        <f t="shared" si="4"/>
        <v>0.20711530983722579</v>
      </c>
      <c r="T30">
        <v>16969</v>
      </c>
      <c r="U30">
        <v>1.271814</v>
      </c>
      <c r="V30">
        <v>24.800162</v>
      </c>
      <c r="W30">
        <v>5600</v>
      </c>
    </row>
    <row r="31" spans="1:23">
      <c r="A31">
        <v>57510</v>
      </c>
      <c r="B31">
        <v>5800</v>
      </c>
      <c r="C31" s="11">
        <f t="shared" si="0"/>
        <v>5.8</v>
      </c>
      <c r="D31">
        <v>0.98297800000000002</v>
      </c>
      <c r="E31">
        <v>9.7952300000000001</v>
      </c>
      <c r="F31">
        <f t="shared" si="1"/>
        <v>9.9648517057350219</v>
      </c>
      <c r="G31" s="14">
        <f t="shared" si="2"/>
        <v>1.6947896551724139E-4</v>
      </c>
      <c r="H31">
        <f t="shared" si="3"/>
        <v>1.6888327586206896E-3</v>
      </c>
      <c r="I31">
        <f t="shared" si="4"/>
        <v>0.21451228518855528</v>
      </c>
      <c r="T31">
        <v>17484</v>
      </c>
      <c r="U31">
        <v>1.2730939999999999</v>
      </c>
      <c r="V31">
        <v>25.383378</v>
      </c>
      <c r="W31">
        <v>5800</v>
      </c>
    </row>
    <row r="32" spans="1:23">
      <c r="A32">
        <v>59445</v>
      </c>
      <c r="B32">
        <v>6000</v>
      </c>
      <c r="C32" s="11">
        <f t="shared" si="0"/>
        <v>6</v>
      </c>
      <c r="D32">
        <v>0.98041900000000004</v>
      </c>
      <c r="E32">
        <v>10.68904</v>
      </c>
      <c r="F32">
        <f t="shared" si="1"/>
        <v>10.902522288939728</v>
      </c>
      <c r="G32" s="14">
        <f t="shared" si="2"/>
        <v>1.6340316666666667E-4</v>
      </c>
      <c r="H32">
        <f t="shared" si="3"/>
        <v>1.7815066666666667E-3</v>
      </c>
      <c r="I32">
        <f t="shared" si="4"/>
        <v>0.22190926053988477</v>
      </c>
      <c r="T32">
        <v>18057</v>
      </c>
      <c r="U32">
        <v>1.1510750000000001</v>
      </c>
      <c r="V32">
        <v>25.939717000000002</v>
      </c>
      <c r="W32">
        <v>6000</v>
      </c>
    </row>
    <row r="33" spans="1:23">
      <c r="A33">
        <v>61290</v>
      </c>
      <c r="B33">
        <v>6200</v>
      </c>
      <c r="C33" s="11">
        <f t="shared" si="0"/>
        <v>6.2</v>
      </c>
      <c r="D33">
        <v>1.095612</v>
      </c>
      <c r="E33">
        <v>12.490315000000001</v>
      </c>
      <c r="F33">
        <f t="shared" si="1"/>
        <v>11.400308685921658</v>
      </c>
      <c r="G33" s="14">
        <f t="shared" si="2"/>
        <v>1.7671161290322581E-4</v>
      </c>
      <c r="H33">
        <f t="shared" si="3"/>
        <v>2.0145669354838711E-3</v>
      </c>
      <c r="I33">
        <f t="shared" si="4"/>
        <v>0.22930623589121427</v>
      </c>
      <c r="T33">
        <v>18691</v>
      </c>
      <c r="U33">
        <v>1.221897</v>
      </c>
      <c r="V33">
        <v>26.758438999999999</v>
      </c>
      <c r="W33">
        <v>6200</v>
      </c>
    </row>
    <row r="34" spans="1:23">
      <c r="A34">
        <v>63400</v>
      </c>
      <c r="B34">
        <v>6400</v>
      </c>
      <c r="C34" s="11">
        <f t="shared" si="0"/>
        <v>6.4</v>
      </c>
      <c r="D34">
        <v>1.2905869999999999</v>
      </c>
      <c r="E34">
        <v>16.140221</v>
      </c>
      <c r="F34">
        <f t="shared" si="1"/>
        <v>12.506108460723688</v>
      </c>
      <c r="G34" s="14">
        <f t="shared" si="2"/>
        <v>2.0165421875E-4</v>
      </c>
      <c r="H34">
        <f t="shared" si="3"/>
        <v>2.5219095312499999E-3</v>
      </c>
      <c r="I34">
        <f t="shared" si="4"/>
        <v>0.23670321124254376</v>
      </c>
      <c r="T34">
        <v>19254</v>
      </c>
      <c r="U34">
        <v>1.207392</v>
      </c>
      <c r="V34">
        <v>29.368196999999999</v>
      </c>
      <c r="W34">
        <v>6400</v>
      </c>
    </row>
    <row r="35" spans="1:23">
      <c r="A35">
        <v>65275</v>
      </c>
      <c r="B35">
        <v>6600</v>
      </c>
      <c r="C35" s="11">
        <f t="shared" si="0"/>
        <v>6.6</v>
      </c>
      <c r="D35">
        <v>0.98553900000000005</v>
      </c>
      <c r="E35">
        <v>11.352892000000001</v>
      </c>
      <c r="F35">
        <f t="shared" si="1"/>
        <v>11.519475129852802</v>
      </c>
      <c r="G35" s="14">
        <f t="shared" si="2"/>
        <v>1.4932409090909091E-4</v>
      </c>
      <c r="H35">
        <f t="shared" si="3"/>
        <v>1.7201351515151516E-3</v>
      </c>
      <c r="I35">
        <f t="shared" si="4"/>
        <v>0.24410018659387325</v>
      </c>
      <c r="T35">
        <v>19858</v>
      </c>
      <c r="U35">
        <v>1.303385</v>
      </c>
      <c r="V35">
        <v>30.924579999999999</v>
      </c>
      <c r="W35">
        <v>6600</v>
      </c>
    </row>
    <row r="36" spans="1:23">
      <c r="A36">
        <v>67193</v>
      </c>
      <c r="B36">
        <v>6800</v>
      </c>
      <c r="C36" s="11">
        <f t="shared" si="0"/>
        <v>6.8</v>
      </c>
      <c r="D36">
        <v>1.235976</v>
      </c>
      <c r="E36">
        <v>15.811707999999999</v>
      </c>
      <c r="F36">
        <f t="shared" si="1"/>
        <v>12.792892418623016</v>
      </c>
      <c r="G36" s="14">
        <f t="shared" si="2"/>
        <v>1.8176117647058823E-4</v>
      </c>
      <c r="H36">
        <f t="shared" si="3"/>
        <v>2.3252511764705881E-3</v>
      </c>
      <c r="I36">
        <f t="shared" si="4"/>
        <v>0.25149716194520277</v>
      </c>
      <c r="T36">
        <v>21330</v>
      </c>
      <c r="U36">
        <v>1.058921</v>
      </c>
      <c r="V36">
        <v>24.225904</v>
      </c>
      <c r="W36">
        <v>6800</v>
      </c>
    </row>
    <row r="37" spans="1:23">
      <c r="A37">
        <v>69091</v>
      </c>
      <c r="B37">
        <v>7000</v>
      </c>
      <c r="C37" s="11">
        <f t="shared" si="0"/>
        <v>7</v>
      </c>
      <c r="D37">
        <v>1.1694199999999999</v>
      </c>
      <c r="E37">
        <v>13.396925</v>
      </c>
      <c r="F37">
        <f t="shared" si="1"/>
        <v>11.45604231157326</v>
      </c>
      <c r="G37" s="14">
        <f t="shared" si="2"/>
        <v>1.6705999999999999E-4</v>
      </c>
      <c r="H37">
        <f t="shared" si="3"/>
        <v>1.9138464285714284E-3</v>
      </c>
      <c r="I37">
        <f t="shared" si="4"/>
        <v>0.25889413729653227</v>
      </c>
      <c r="T37">
        <v>21957</v>
      </c>
      <c r="U37">
        <v>1.0636140000000001</v>
      </c>
      <c r="V37">
        <v>25.287385</v>
      </c>
      <c r="W37">
        <v>7000</v>
      </c>
    </row>
    <row r="38" spans="1:23">
      <c r="A38">
        <v>70736</v>
      </c>
      <c r="B38">
        <v>7200</v>
      </c>
      <c r="C38" s="11">
        <f t="shared" si="0"/>
        <v>7.2</v>
      </c>
      <c r="D38">
        <v>1.334103</v>
      </c>
      <c r="E38">
        <v>17.551545999999998</v>
      </c>
      <c r="F38">
        <f t="shared" si="1"/>
        <v>13.156065161385589</v>
      </c>
      <c r="G38" s="14">
        <f t="shared" si="2"/>
        <v>1.8529208333333333E-4</v>
      </c>
      <c r="H38">
        <f t="shared" si="3"/>
        <v>2.4377147222222218E-3</v>
      </c>
      <c r="I38">
        <f t="shared" si="4"/>
        <v>0.26629111264786176</v>
      </c>
      <c r="T38">
        <v>22555</v>
      </c>
      <c r="U38">
        <v>1.191179</v>
      </c>
      <c r="V38">
        <v>26.982426</v>
      </c>
      <c r="W38">
        <v>7200</v>
      </c>
    </row>
    <row r="39" spans="1:23">
      <c r="A39">
        <v>72628</v>
      </c>
      <c r="B39">
        <v>7400</v>
      </c>
      <c r="C39" s="11">
        <f t="shared" si="0"/>
        <v>7.4</v>
      </c>
      <c r="D39">
        <v>1.322584</v>
      </c>
      <c r="E39">
        <v>16.115048999999999</v>
      </c>
      <c r="F39">
        <f t="shared" si="1"/>
        <v>12.184518336831536</v>
      </c>
      <c r="G39" s="14">
        <f t="shared" si="2"/>
        <v>1.7872756756756757E-4</v>
      </c>
      <c r="H39">
        <f t="shared" si="3"/>
        <v>2.1777093243243242E-3</v>
      </c>
      <c r="I39">
        <f t="shared" si="4"/>
        <v>0.27368808799919125</v>
      </c>
      <c r="T39">
        <v>23197</v>
      </c>
      <c r="U39">
        <v>1.1502220000000001</v>
      </c>
      <c r="V39">
        <v>32.437871999999999</v>
      </c>
      <c r="W39">
        <v>7400</v>
      </c>
    </row>
    <row r="40" spans="1:23">
      <c r="A40">
        <v>74634</v>
      </c>
      <c r="B40">
        <v>7600</v>
      </c>
      <c r="C40" s="11">
        <f t="shared" si="0"/>
        <v>7.6</v>
      </c>
      <c r="D40">
        <v>1.2684009999999999</v>
      </c>
      <c r="E40">
        <v>13.500598999999999</v>
      </c>
      <c r="F40">
        <f t="shared" si="1"/>
        <v>10.6437940367439</v>
      </c>
      <c r="G40" s="14">
        <f t="shared" si="2"/>
        <v>1.6689486842105263E-4</v>
      </c>
      <c r="H40">
        <f t="shared" si="3"/>
        <v>1.7763946052631579E-3</v>
      </c>
      <c r="I40">
        <f t="shared" si="4"/>
        <v>0.28108506335052075</v>
      </c>
      <c r="T40">
        <v>23742</v>
      </c>
      <c r="U40">
        <v>1.1502220000000001</v>
      </c>
      <c r="V40">
        <v>27.454288999999999</v>
      </c>
      <c r="W40">
        <v>7600</v>
      </c>
    </row>
    <row r="41" spans="1:23">
      <c r="A41">
        <v>76452</v>
      </c>
      <c r="B41">
        <v>7800</v>
      </c>
      <c r="C41" s="11">
        <f t="shared" si="0"/>
        <v>7.8</v>
      </c>
      <c r="D41">
        <v>0.98553900000000005</v>
      </c>
      <c r="E41">
        <v>13.928093000000001</v>
      </c>
      <c r="F41">
        <f t="shared" si="1"/>
        <v>14.132462540802546</v>
      </c>
      <c r="G41" s="14">
        <f t="shared" si="2"/>
        <v>1.2635115384615386E-4</v>
      </c>
      <c r="H41">
        <f t="shared" si="3"/>
        <v>1.7856529487179488E-3</v>
      </c>
      <c r="I41">
        <f t="shared" si="4"/>
        <v>0.28848203870185024</v>
      </c>
      <c r="T41">
        <v>24350</v>
      </c>
      <c r="U41">
        <v>1.1497949999999999</v>
      </c>
      <c r="V41">
        <v>29.864806000000002</v>
      </c>
      <c r="W41">
        <v>7800</v>
      </c>
    </row>
    <row r="42" spans="1:23">
      <c r="A42">
        <v>78122</v>
      </c>
      <c r="B42">
        <v>8000</v>
      </c>
      <c r="C42" s="11">
        <f t="shared" si="0"/>
        <v>8</v>
      </c>
      <c r="D42">
        <v>1.155341</v>
      </c>
      <c r="E42">
        <v>15.898743</v>
      </c>
      <c r="F42">
        <f t="shared" si="1"/>
        <v>13.761082658712882</v>
      </c>
      <c r="G42" s="14">
        <f t="shared" si="2"/>
        <v>1.4441762500000001E-4</v>
      </c>
      <c r="H42">
        <f t="shared" si="3"/>
        <v>1.987342875E-3</v>
      </c>
      <c r="I42">
        <f t="shared" si="4"/>
        <v>0.29587901405317973</v>
      </c>
      <c r="T42">
        <v>24932</v>
      </c>
      <c r="U42">
        <v>1.745384</v>
      </c>
      <c r="V42">
        <v>38.924081999999999</v>
      </c>
      <c r="W42">
        <v>8000</v>
      </c>
    </row>
    <row r="43" spans="1:23">
      <c r="A43">
        <v>80028</v>
      </c>
      <c r="B43">
        <v>8200</v>
      </c>
      <c r="C43" s="11">
        <f t="shared" si="0"/>
        <v>8.1999999999999993</v>
      </c>
      <c r="D43">
        <v>1.2317100000000001</v>
      </c>
      <c r="E43">
        <v>16.541263000000001</v>
      </c>
      <c r="F43">
        <f t="shared" si="1"/>
        <v>13.429511005025534</v>
      </c>
      <c r="G43" s="14">
        <f t="shared" si="2"/>
        <v>1.5020853658536586E-4</v>
      </c>
      <c r="H43">
        <f t="shared" si="3"/>
        <v>2.0172271951219515E-3</v>
      </c>
      <c r="I43">
        <f t="shared" si="4"/>
        <v>0.30327598940450923</v>
      </c>
      <c r="T43">
        <v>25504</v>
      </c>
      <c r="U43">
        <v>1.084945</v>
      </c>
      <c r="V43">
        <v>32.033417999999998</v>
      </c>
      <c r="W43">
        <v>8200</v>
      </c>
    </row>
    <row r="44" spans="1:23">
      <c r="A44">
        <v>81787</v>
      </c>
      <c r="B44">
        <v>8400</v>
      </c>
      <c r="C44" s="11">
        <f t="shared" si="0"/>
        <v>8.4</v>
      </c>
      <c r="D44">
        <v>1.340076</v>
      </c>
      <c r="E44">
        <v>19.881001999999999</v>
      </c>
      <c r="F44">
        <f t="shared" si="1"/>
        <v>14.835727227410981</v>
      </c>
      <c r="G44" s="14">
        <f t="shared" si="2"/>
        <v>1.5953285714285714E-4</v>
      </c>
      <c r="H44">
        <f t="shared" si="3"/>
        <v>2.366785952380952E-3</v>
      </c>
      <c r="I44">
        <f t="shared" si="4"/>
        <v>0.31067296475583872</v>
      </c>
      <c r="T44">
        <v>26081</v>
      </c>
      <c r="U44">
        <v>1.045695</v>
      </c>
      <c r="V44">
        <v>31.809004999999999</v>
      </c>
      <c r="W44">
        <v>8400</v>
      </c>
    </row>
    <row r="45" spans="1:23">
      <c r="A45">
        <v>83530</v>
      </c>
      <c r="B45">
        <v>8600</v>
      </c>
      <c r="C45" s="11">
        <f t="shared" si="0"/>
        <v>8.6</v>
      </c>
      <c r="D45">
        <v>1.128463</v>
      </c>
      <c r="E45">
        <v>17.87238</v>
      </c>
      <c r="F45">
        <f t="shared" si="1"/>
        <v>15.837807708360842</v>
      </c>
      <c r="G45" s="14">
        <f t="shared" si="2"/>
        <v>1.3121662790697674E-4</v>
      </c>
      <c r="H45">
        <f t="shared" si="3"/>
        <v>2.0781837209302326E-3</v>
      </c>
      <c r="I45">
        <f t="shared" si="4"/>
        <v>0.31806994010716821</v>
      </c>
      <c r="T45">
        <v>26722</v>
      </c>
      <c r="U45">
        <v>1.22403</v>
      </c>
      <c r="V45">
        <v>38.617328000000001</v>
      </c>
      <c r="W45">
        <v>8600</v>
      </c>
    </row>
    <row r="46" spans="1:23">
      <c r="A46">
        <v>85307</v>
      </c>
      <c r="B46">
        <v>8800</v>
      </c>
      <c r="C46" s="11">
        <f t="shared" si="0"/>
        <v>8.8000000000000007</v>
      </c>
      <c r="D46">
        <v>1.7355719999999999</v>
      </c>
      <c r="E46">
        <v>26.614235000000001</v>
      </c>
      <c r="F46">
        <f t="shared" si="1"/>
        <v>15.334561170611188</v>
      </c>
      <c r="G46" s="14">
        <f t="shared" si="2"/>
        <v>1.972240909090909E-4</v>
      </c>
      <c r="H46">
        <f t="shared" si="3"/>
        <v>3.0243448863636366E-3</v>
      </c>
      <c r="I46">
        <f t="shared" si="4"/>
        <v>0.32546691545849771</v>
      </c>
      <c r="T46">
        <v>27342</v>
      </c>
      <c r="U46">
        <v>1.253468</v>
      </c>
      <c r="V46">
        <v>40.454439999999998</v>
      </c>
      <c r="W46">
        <v>8800</v>
      </c>
    </row>
    <row r="47" spans="1:23">
      <c r="A47">
        <v>86957</v>
      </c>
      <c r="B47">
        <v>9000</v>
      </c>
      <c r="C47" s="11">
        <f t="shared" si="0"/>
        <v>9</v>
      </c>
      <c r="D47">
        <v>1.0004710000000001</v>
      </c>
      <c r="E47">
        <v>16.573260999999999</v>
      </c>
      <c r="F47">
        <f t="shared" si="1"/>
        <v>16.565458668966915</v>
      </c>
      <c r="G47" s="14">
        <f t="shared" si="2"/>
        <v>1.1116344444444446E-4</v>
      </c>
      <c r="H47">
        <f t="shared" si="3"/>
        <v>1.8414734444444443E-3</v>
      </c>
      <c r="I47">
        <f t="shared" si="4"/>
        <v>0.3328638908098272</v>
      </c>
      <c r="T47">
        <v>27938</v>
      </c>
      <c r="U47">
        <v>1.159181</v>
      </c>
      <c r="V47">
        <v>38.605808000000003</v>
      </c>
      <c r="W47">
        <v>9000</v>
      </c>
    </row>
    <row r="48" spans="1:23">
      <c r="A48">
        <v>88971</v>
      </c>
      <c r="B48">
        <v>9200</v>
      </c>
      <c r="C48" s="11">
        <f t="shared" si="0"/>
        <v>9.1999999999999993</v>
      </c>
      <c r="D48">
        <v>1.075987</v>
      </c>
      <c r="E48">
        <v>18.380509</v>
      </c>
      <c r="F48">
        <f t="shared" si="1"/>
        <v>17.082463821588924</v>
      </c>
      <c r="G48" s="14">
        <f t="shared" si="2"/>
        <v>1.1695510869565218E-4</v>
      </c>
      <c r="H48">
        <f t="shared" si="3"/>
        <v>1.9978814130434783E-3</v>
      </c>
      <c r="I48">
        <f t="shared" si="4"/>
        <v>0.34026086616115669</v>
      </c>
      <c r="T48">
        <v>28522</v>
      </c>
      <c r="U48">
        <v>0.97999199999999997</v>
      </c>
      <c r="V48">
        <v>31.941690000000001</v>
      </c>
      <c r="W48">
        <v>9200</v>
      </c>
    </row>
    <row r="49" spans="1:23">
      <c r="A49">
        <v>91156</v>
      </c>
      <c r="B49">
        <v>9400</v>
      </c>
      <c r="C49" s="11">
        <f t="shared" si="0"/>
        <v>9.4</v>
      </c>
      <c r="D49">
        <v>1.01071</v>
      </c>
      <c r="E49">
        <v>17.597622999999999</v>
      </c>
      <c r="F49">
        <f t="shared" si="1"/>
        <v>17.411149587913446</v>
      </c>
      <c r="G49" s="14">
        <f t="shared" si="2"/>
        <v>1.0752234042553191E-4</v>
      </c>
      <c r="H49">
        <f t="shared" si="3"/>
        <v>1.8720875531914893E-3</v>
      </c>
      <c r="I49">
        <f t="shared" si="4"/>
        <v>0.34765784151248619</v>
      </c>
      <c r="T49">
        <v>29088</v>
      </c>
      <c r="U49">
        <v>1.017963</v>
      </c>
      <c r="V49">
        <v>32.612367999999996</v>
      </c>
      <c r="W49">
        <v>9400</v>
      </c>
    </row>
    <row r="50" spans="1:23">
      <c r="A50">
        <v>93009</v>
      </c>
      <c r="B50">
        <v>9600</v>
      </c>
      <c r="C50" s="11">
        <f t="shared" si="0"/>
        <v>9.6</v>
      </c>
      <c r="D50">
        <v>1.1190770000000001</v>
      </c>
      <c r="E50">
        <v>18.282381000000001</v>
      </c>
      <c r="F50">
        <f t="shared" si="1"/>
        <v>16.337017917444463</v>
      </c>
      <c r="G50" s="14">
        <f t="shared" si="2"/>
        <v>1.1657052083333335E-4</v>
      </c>
      <c r="H50">
        <f t="shared" si="3"/>
        <v>1.9044146875000002E-3</v>
      </c>
      <c r="I50">
        <f t="shared" si="4"/>
        <v>0.35505481686381568</v>
      </c>
      <c r="T50">
        <v>29730</v>
      </c>
      <c r="U50">
        <v>1.2611479999999999</v>
      </c>
      <c r="V50">
        <v>42.088045000000001</v>
      </c>
      <c r="W50">
        <v>9600</v>
      </c>
    </row>
    <row r="51" spans="1:23">
      <c r="A51">
        <v>94729</v>
      </c>
      <c r="B51">
        <v>9800</v>
      </c>
      <c r="C51" s="11">
        <f t="shared" si="0"/>
        <v>9.8000000000000007</v>
      </c>
      <c r="D51">
        <v>1.053801</v>
      </c>
      <c r="E51">
        <v>19.478680000000001</v>
      </c>
      <c r="F51">
        <f t="shared" si="1"/>
        <v>18.484210965827515</v>
      </c>
      <c r="G51" s="14">
        <f t="shared" si="2"/>
        <v>1.0753071428571428E-4</v>
      </c>
      <c r="H51">
        <f t="shared" si="3"/>
        <v>1.9876204081632652E-3</v>
      </c>
      <c r="I51">
        <f t="shared" si="4"/>
        <v>0.36245179221514517</v>
      </c>
      <c r="M51">
        <v>0.48620000000000002</v>
      </c>
      <c r="N51">
        <f>M51/M52</f>
        <v>810.33333333333348</v>
      </c>
      <c r="T51">
        <v>30325</v>
      </c>
      <c r="U51">
        <v>1.1984319999999999</v>
      </c>
      <c r="V51">
        <v>44.690123</v>
      </c>
      <c r="W51">
        <v>9800</v>
      </c>
    </row>
    <row r="52" spans="1:23">
      <c r="A52">
        <v>96626</v>
      </c>
      <c r="B52">
        <v>10000</v>
      </c>
      <c r="C52" s="11">
        <f t="shared" si="0"/>
        <v>10</v>
      </c>
      <c r="D52">
        <v>1.190752</v>
      </c>
      <c r="E52">
        <v>22.513797</v>
      </c>
      <c r="F52">
        <f t="shared" si="1"/>
        <v>18.907209057805488</v>
      </c>
      <c r="G52" s="14">
        <f t="shared" si="2"/>
        <v>1.1907520000000001E-4</v>
      </c>
      <c r="H52">
        <f t="shared" si="3"/>
        <v>2.2513797000000002E-3</v>
      </c>
      <c r="I52">
        <f t="shared" si="4"/>
        <v>0.36984876756647467</v>
      </c>
      <c r="M52">
        <v>5.9999999999999995E-4</v>
      </c>
      <c r="T52">
        <v>30951</v>
      </c>
      <c r="U52">
        <v>1.2265900000000001</v>
      </c>
      <c r="V52">
        <v>47.717561000000003</v>
      </c>
      <c r="W52">
        <v>10000</v>
      </c>
    </row>
    <row r="53" spans="1:23">
      <c r="A53">
        <v>98634</v>
      </c>
      <c r="B53">
        <v>10200</v>
      </c>
      <c r="C53" s="11">
        <f t="shared" si="0"/>
        <v>10.199999999999999</v>
      </c>
      <c r="D53">
        <v>1.002178</v>
      </c>
      <c r="E53">
        <v>18.745286</v>
      </c>
      <c r="F53">
        <f t="shared" si="1"/>
        <v>18.704547495554682</v>
      </c>
      <c r="G53" s="14">
        <f t="shared" si="2"/>
        <v>9.825274509803921E-5</v>
      </c>
      <c r="H53">
        <f t="shared" si="3"/>
        <v>1.8377731372549019E-3</v>
      </c>
      <c r="I53">
        <f t="shared" si="4"/>
        <v>0.37724574291780416</v>
      </c>
      <c r="T53">
        <v>31618</v>
      </c>
      <c r="U53">
        <v>1.222324</v>
      </c>
      <c r="V53">
        <v>42.103831</v>
      </c>
      <c r="W53">
        <v>10200</v>
      </c>
    </row>
    <row r="54" spans="1:23">
      <c r="A54">
        <v>100554</v>
      </c>
      <c r="B54">
        <v>10400</v>
      </c>
      <c r="C54" s="11">
        <f t="shared" si="0"/>
        <v>10.4</v>
      </c>
      <c r="D54">
        <v>1.253895</v>
      </c>
      <c r="E54">
        <v>24.114124</v>
      </c>
      <c r="F54">
        <f t="shared" si="1"/>
        <v>19.231374237874782</v>
      </c>
      <c r="G54" s="14">
        <f t="shared" si="2"/>
        <v>1.2056682692307693E-4</v>
      </c>
      <c r="H54">
        <f t="shared" si="3"/>
        <v>2.3186657692307691E-3</v>
      </c>
      <c r="I54">
        <f t="shared" si="4"/>
        <v>0.3846427182691336</v>
      </c>
      <c r="T54">
        <v>32228</v>
      </c>
      <c r="U54">
        <v>1.142968</v>
      </c>
      <c r="V54">
        <v>41.629832999999998</v>
      </c>
      <c r="W54">
        <v>10400</v>
      </c>
    </row>
    <row r="55" spans="1:23">
      <c r="A55">
        <v>102513</v>
      </c>
      <c r="B55">
        <v>10600</v>
      </c>
      <c r="C55" s="11">
        <f t="shared" si="0"/>
        <v>10.6</v>
      </c>
      <c r="D55">
        <v>1.180086</v>
      </c>
      <c r="E55">
        <v>21.829893999999999</v>
      </c>
      <c r="F55">
        <f t="shared" si="1"/>
        <v>18.498561969212414</v>
      </c>
      <c r="G55" s="14">
        <f t="shared" si="2"/>
        <v>1.113288679245283E-4</v>
      </c>
      <c r="H55">
        <f t="shared" si="3"/>
        <v>2.0594239622641511E-3</v>
      </c>
      <c r="I55">
        <f t="shared" si="4"/>
        <v>0.39203969362046309</v>
      </c>
      <c r="T55">
        <v>32805</v>
      </c>
      <c r="U55">
        <v>1.2794939999999999</v>
      </c>
      <c r="V55">
        <v>48.784160999999997</v>
      </c>
      <c r="W55">
        <v>10600</v>
      </c>
    </row>
    <row r="56" spans="1:23">
      <c r="A56">
        <v>104280</v>
      </c>
      <c r="B56">
        <v>10800</v>
      </c>
      <c r="C56" s="11">
        <f t="shared" si="0"/>
        <v>10.8</v>
      </c>
      <c r="D56">
        <v>1.0124169999999999</v>
      </c>
      <c r="E56">
        <v>20.205247</v>
      </c>
      <c r="F56">
        <f t="shared" si="1"/>
        <v>19.957435523109552</v>
      </c>
      <c r="G56" s="14">
        <f t="shared" si="2"/>
        <v>9.3742314814814799E-5</v>
      </c>
      <c r="H56">
        <f t="shared" si="3"/>
        <v>1.8708562037037036E-3</v>
      </c>
      <c r="I56">
        <f t="shared" si="4"/>
        <v>0.39943666897179259</v>
      </c>
      <c r="T56">
        <v>33372</v>
      </c>
      <c r="U56">
        <v>1.1856329999999999</v>
      </c>
      <c r="V56">
        <v>49.076836</v>
      </c>
      <c r="W56">
        <v>10800</v>
      </c>
    </row>
    <row r="57" spans="1:23">
      <c r="A57">
        <v>106069</v>
      </c>
      <c r="B57">
        <v>11000</v>
      </c>
      <c r="C57" s="11">
        <f t="shared" si="0"/>
        <v>11</v>
      </c>
      <c r="D57">
        <v>1.0141230000000001</v>
      </c>
      <c r="E57">
        <v>20.986425000000001</v>
      </c>
      <c r="F57">
        <f t="shared" si="1"/>
        <v>20.694161359125076</v>
      </c>
      <c r="G57" s="14">
        <f t="shared" si="2"/>
        <v>9.2193000000000003E-5</v>
      </c>
      <c r="H57">
        <f t="shared" si="3"/>
        <v>1.9078568181818182E-3</v>
      </c>
      <c r="I57">
        <f t="shared" si="4"/>
        <v>0.40683364432312208</v>
      </c>
      <c r="T57">
        <v>33931</v>
      </c>
      <c r="U57">
        <v>1.041002</v>
      </c>
      <c r="V57">
        <v>41.012484999999998</v>
      </c>
      <c r="W57">
        <v>11000</v>
      </c>
    </row>
    <row r="58" spans="1:23">
      <c r="A58">
        <v>107808</v>
      </c>
      <c r="B58">
        <v>11200</v>
      </c>
      <c r="C58" s="11">
        <f t="shared" si="0"/>
        <v>11.2</v>
      </c>
      <c r="D58">
        <v>1.106277</v>
      </c>
      <c r="E58">
        <v>21.148548999999999</v>
      </c>
      <c r="F58">
        <f t="shared" si="1"/>
        <v>19.116865848245965</v>
      </c>
      <c r="G58" s="14">
        <f t="shared" si="2"/>
        <v>9.8774732142857137E-5</v>
      </c>
      <c r="H58">
        <f t="shared" si="3"/>
        <v>1.8882633035714285E-3</v>
      </c>
      <c r="I58">
        <f t="shared" si="4"/>
        <v>0.41423061967445157</v>
      </c>
      <c r="T58">
        <v>34552</v>
      </c>
      <c r="U58">
        <v>1.4561230000000001</v>
      </c>
      <c r="V58">
        <v>45.389386000000002</v>
      </c>
      <c r="W58">
        <v>11200</v>
      </c>
    </row>
    <row r="59" spans="1:23">
      <c r="A59">
        <v>109865</v>
      </c>
      <c r="B59">
        <v>11400</v>
      </c>
      <c r="C59" s="11">
        <f t="shared" si="0"/>
        <v>11.4</v>
      </c>
      <c r="D59">
        <v>1.0141230000000001</v>
      </c>
      <c r="E59">
        <v>21.755231999999999</v>
      </c>
      <c r="F59">
        <f t="shared" si="1"/>
        <v>21.452261707899336</v>
      </c>
      <c r="G59" s="14">
        <f t="shared" si="2"/>
        <v>8.8958157894736847E-5</v>
      </c>
      <c r="H59">
        <f t="shared" si="3"/>
        <v>1.9083536842105263E-3</v>
      </c>
      <c r="I59">
        <f t="shared" si="4"/>
        <v>0.42162759502578107</v>
      </c>
      <c r="T59">
        <v>35152</v>
      </c>
      <c r="U59">
        <v>1.1011580000000001</v>
      </c>
      <c r="V59">
        <v>46.039158999999998</v>
      </c>
      <c r="W59">
        <v>11400</v>
      </c>
    </row>
    <row r="60" spans="1:23">
      <c r="A60">
        <v>111780</v>
      </c>
      <c r="B60">
        <v>11600</v>
      </c>
      <c r="C60" s="11">
        <f t="shared" si="0"/>
        <v>11.6</v>
      </c>
      <c r="D60">
        <v>1.0047379999999999</v>
      </c>
      <c r="E60">
        <v>22.564142</v>
      </c>
      <c r="F60">
        <f t="shared" si="1"/>
        <v>22.457737240952369</v>
      </c>
      <c r="G60" s="14">
        <f t="shared" si="2"/>
        <v>8.66153448275862E-5</v>
      </c>
      <c r="H60">
        <f t="shared" si="3"/>
        <v>1.9451846551724139E-3</v>
      </c>
      <c r="I60">
        <f t="shared" si="4"/>
        <v>0.42902457037711056</v>
      </c>
      <c r="T60">
        <v>35789</v>
      </c>
      <c r="U60">
        <v>1.0448409999999999</v>
      </c>
      <c r="V60">
        <v>46.834415999999997</v>
      </c>
      <c r="W60">
        <v>11600</v>
      </c>
    </row>
    <row r="61" spans="1:23">
      <c r="A61">
        <v>113693</v>
      </c>
      <c r="B61">
        <v>11800</v>
      </c>
      <c r="C61" s="11">
        <f t="shared" si="0"/>
        <v>11.8</v>
      </c>
      <c r="D61">
        <v>1.1305959999999999</v>
      </c>
      <c r="E61">
        <v>23.095735000000001</v>
      </c>
      <c r="F61">
        <f t="shared" si="1"/>
        <v>20.427929163025521</v>
      </c>
      <c r="G61" s="14">
        <f t="shared" si="2"/>
        <v>9.5813220338983047E-5</v>
      </c>
      <c r="H61">
        <f t="shared" si="3"/>
        <v>1.9572656779661018E-3</v>
      </c>
      <c r="I61">
        <f t="shared" si="4"/>
        <v>0.43642154572844005</v>
      </c>
      <c r="T61">
        <v>36411</v>
      </c>
      <c r="U61">
        <v>1.1570480000000001</v>
      </c>
      <c r="V61">
        <v>51.560735000000001</v>
      </c>
      <c r="W61">
        <v>11800</v>
      </c>
    </row>
    <row r="62" spans="1:23">
      <c r="A62">
        <v>115676</v>
      </c>
      <c r="B62">
        <v>12000</v>
      </c>
      <c r="C62" s="11">
        <f t="shared" si="0"/>
        <v>12</v>
      </c>
      <c r="D62">
        <v>1.078546</v>
      </c>
      <c r="E62">
        <v>27.181239999999999</v>
      </c>
      <c r="F62">
        <f t="shared" si="1"/>
        <v>25.201743829192264</v>
      </c>
      <c r="G62" s="14">
        <f t="shared" si="2"/>
        <v>8.9878833333333338E-5</v>
      </c>
      <c r="H62">
        <f t="shared" si="3"/>
        <v>2.2651033333333332E-3</v>
      </c>
      <c r="I62">
        <f t="shared" si="4"/>
        <v>0.44381852107976955</v>
      </c>
      <c r="T62">
        <v>37016</v>
      </c>
      <c r="U62">
        <v>1.177527</v>
      </c>
      <c r="V62">
        <v>49.338794</v>
      </c>
      <c r="W62">
        <v>12000</v>
      </c>
    </row>
    <row r="63" spans="1:23">
      <c r="A63">
        <v>117525</v>
      </c>
      <c r="B63">
        <v>12200</v>
      </c>
      <c r="C63" s="11">
        <f t="shared" si="0"/>
        <v>12.2</v>
      </c>
      <c r="D63">
        <v>1.0085770000000001</v>
      </c>
      <c r="E63">
        <v>22.729251000000001</v>
      </c>
      <c r="F63">
        <f t="shared" si="1"/>
        <v>22.535960070475532</v>
      </c>
      <c r="G63" s="14">
        <f t="shared" si="2"/>
        <v>8.2670245901639349E-5</v>
      </c>
      <c r="H63">
        <f t="shared" si="3"/>
        <v>1.8630533606557378E-3</v>
      </c>
      <c r="I63">
        <f t="shared" si="4"/>
        <v>0.45121549643109904</v>
      </c>
      <c r="T63">
        <v>37591</v>
      </c>
      <c r="U63">
        <v>1.1446750000000001</v>
      </c>
      <c r="V63">
        <v>59.010297000000001</v>
      </c>
      <c r="W63">
        <v>12200</v>
      </c>
    </row>
    <row r="64" spans="1:23">
      <c r="A64">
        <v>119256</v>
      </c>
      <c r="B64">
        <v>12400</v>
      </c>
      <c r="C64" s="11">
        <f t="shared" si="0"/>
        <v>12.4</v>
      </c>
      <c r="D64">
        <v>1.0175369999999999</v>
      </c>
      <c r="E64">
        <v>24.218225</v>
      </c>
      <c r="F64">
        <f t="shared" si="1"/>
        <v>23.800829846973627</v>
      </c>
      <c r="G64" s="14">
        <f t="shared" si="2"/>
        <v>8.2059435483870964E-5</v>
      </c>
      <c r="H64">
        <f t="shared" si="3"/>
        <v>1.9530826612903227E-3</v>
      </c>
      <c r="I64">
        <f t="shared" si="4"/>
        <v>0.45861247178242853</v>
      </c>
      <c r="T64">
        <v>38222</v>
      </c>
      <c r="U64">
        <v>1.291013</v>
      </c>
      <c r="V64">
        <v>70.057289999999995</v>
      </c>
      <c r="W64">
        <v>12400</v>
      </c>
    </row>
    <row r="65" spans="1:23">
      <c r="A65">
        <v>121427</v>
      </c>
      <c r="B65">
        <v>12600</v>
      </c>
      <c r="C65" s="11">
        <f t="shared" si="0"/>
        <v>12.6</v>
      </c>
      <c r="D65">
        <v>1.1796599999999999</v>
      </c>
      <c r="E65">
        <v>28.788820000000001</v>
      </c>
      <c r="F65">
        <f t="shared" si="1"/>
        <v>24.40433684281912</v>
      </c>
      <c r="G65" s="14">
        <f t="shared" si="2"/>
        <v>9.3623809523809512E-5</v>
      </c>
      <c r="H65">
        <f t="shared" si="3"/>
        <v>2.2848269841269841E-3</v>
      </c>
      <c r="I65">
        <f t="shared" si="4"/>
        <v>0.46600944713375803</v>
      </c>
      <c r="T65">
        <v>38779</v>
      </c>
      <c r="U65">
        <v>1.2462150000000001</v>
      </c>
      <c r="V65">
        <v>61.031717999999998</v>
      </c>
      <c r="W65">
        <v>12600</v>
      </c>
    </row>
    <row r="66" spans="1:23">
      <c r="A66">
        <v>123235</v>
      </c>
      <c r="B66">
        <v>12800</v>
      </c>
      <c r="C66" s="11">
        <f t="shared" si="0"/>
        <v>12.8</v>
      </c>
      <c r="D66">
        <v>1.0128440000000001</v>
      </c>
      <c r="E66">
        <v>24.726353</v>
      </c>
      <c r="F66">
        <f t="shared" si="1"/>
        <v>24.412795060246196</v>
      </c>
      <c r="G66" s="14">
        <f t="shared" si="2"/>
        <v>7.9128437500000006E-5</v>
      </c>
      <c r="H66">
        <f t="shared" si="3"/>
        <v>1.9317463281250001E-3</v>
      </c>
      <c r="I66">
        <f t="shared" si="4"/>
        <v>0.47340642248508752</v>
      </c>
      <c r="T66">
        <v>39376</v>
      </c>
      <c r="U66">
        <v>1.285466</v>
      </c>
      <c r="V66">
        <v>63.976388</v>
      </c>
      <c r="W66">
        <v>12800</v>
      </c>
    </row>
    <row r="67" spans="1:23">
      <c r="A67">
        <v>125059</v>
      </c>
      <c r="B67">
        <v>13000</v>
      </c>
      <c r="C67" s="11">
        <f t="shared" ref="C67:C130" si="5">B67/1000</f>
        <v>13</v>
      </c>
      <c r="D67">
        <v>1.1809400000000001</v>
      </c>
      <c r="E67">
        <v>30.551697000000001</v>
      </c>
      <c r="F67">
        <f t="shared" si="1"/>
        <v>25.870659813369009</v>
      </c>
      <c r="G67" s="14">
        <f t="shared" si="2"/>
        <v>9.0841538461538466E-5</v>
      </c>
      <c r="H67">
        <f t="shared" si="3"/>
        <v>2.3501305384615386E-3</v>
      </c>
      <c r="I67">
        <f t="shared" si="4"/>
        <v>0.48080339783641701</v>
      </c>
      <c r="T67">
        <v>40017</v>
      </c>
      <c r="U67">
        <v>1.2001390000000001</v>
      </c>
      <c r="V67">
        <v>60.331601999999997</v>
      </c>
      <c r="W67">
        <v>13000</v>
      </c>
    </row>
    <row r="68" spans="1:23">
      <c r="A68">
        <v>126765</v>
      </c>
      <c r="B68">
        <v>13200</v>
      </c>
      <c r="C68" s="11">
        <f t="shared" si="5"/>
        <v>13.2</v>
      </c>
      <c r="D68">
        <v>1.738132</v>
      </c>
      <c r="E68">
        <v>26.792144</v>
      </c>
      <c r="F68">
        <f t="shared" ref="F68:F131" si="6">E68/D68</f>
        <v>15.414332168097705</v>
      </c>
      <c r="G68" s="14">
        <f t="shared" ref="G68:G131" si="7">D68/B68</f>
        <v>1.3167666666666667E-4</v>
      </c>
      <c r="H68">
        <f t="shared" ref="H68:H131" si="8">E68/B68</f>
        <v>2.0297078787878788E-3</v>
      </c>
      <c r="I68">
        <f t="shared" ref="I68:I131" si="9">$C$326*B68</f>
        <v>0.48820037318774651</v>
      </c>
      <c r="T68">
        <v>40632</v>
      </c>
      <c r="U68">
        <v>1.0256430000000001</v>
      </c>
      <c r="V68">
        <v>47.478642000000001</v>
      </c>
      <c r="W68">
        <v>13200</v>
      </c>
    </row>
    <row r="69" spans="1:23">
      <c r="A69">
        <v>128726</v>
      </c>
      <c r="B69">
        <v>13400</v>
      </c>
      <c r="C69" s="11">
        <f t="shared" si="5"/>
        <v>13.4</v>
      </c>
      <c r="D69">
        <v>1.014124</v>
      </c>
      <c r="E69">
        <v>26.625328</v>
      </c>
      <c r="F69">
        <f t="shared" si="6"/>
        <v>26.254509310498516</v>
      </c>
      <c r="G69" s="14">
        <f t="shared" si="7"/>
        <v>7.5680895522388063E-5</v>
      </c>
      <c r="H69">
        <f t="shared" si="8"/>
        <v>1.986964776119403E-3</v>
      </c>
      <c r="I69">
        <f t="shared" si="9"/>
        <v>0.495597348539076</v>
      </c>
      <c r="T69">
        <v>41302</v>
      </c>
      <c r="U69">
        <v>1.250909</v>
      </c>
      <c r="V69">
        <v>63.178997000000003</v>
      </c>
      <c r="W69">
        <v>13400</v>
      </c>
    </row>
    <row r="70" spans="1:23">
      <c r="A70">
        <v>130605</v>
      </c>
      <c r="B70">
        <v>13600</v>
      </c>
      <c r="C70" s="11">
        <f t="shared" si="5"/>
        <v>13.6</v>
      </c>
      <c r="D70">
        <v>1.0119899999999999</v>
      </c>
      <c r="E70">
        <v>25.849696000000002</v>
      </c>
      <c r="F70">
        <f t="shared" si="6"/>
        <v>25.543430271050113</v>
      </c>
      <c r="G70" s="14">
        <f t="shared" si="7"/>
        <v>7.4411029411764707E-5</v>
      </c>
      <c r="H70">
        <f t="shared" si="8"/>
        <v>1.9007129411764707E-3</v>
      </c>
      <c r="I70">
        <f t="shared" si="9"/>
        <v>0.50299432389040555</v>
      </c>
      <c r="T70">
        <v>41918</v>
      </c>
      <c r="U70">
        <v>1.2628550000000001</v>
      </c>
      <c r="V70">
        <v>64.259676999999996</v>
      </c>
      <c r="W70">
        <v>13600</v>
      </c>
    </row>
    <row r="71" spans="1:23">
      <c r="A71">
        <v>132474</v>
      </c>
      <c r="B71">
        <v>13800</v>
      </c>
      <c r="C71" s="11">
        <f t="shared" si="5"/>
        <v>13.8</v>
      </c>
      <c r="D71">
        <v>1.3430629999999999</v>
      </c>
      <c r="E71">
        <v>36.143242000000001</v>
      </c>
      <c r="F71">
        <f t="shared" si="6"/>
        <v>26.911054805321868</v>
      </c>
      <c r="G71" s="14">
        <f t="shared" si="7"/>
        <v>9.7323405797101437E-5</v>
      </c>
      <c r="H71">
        <f t="shared" si="8"/>
        <v>2.6190755072463771E-3</v>
      </c>
      <c r="I71">
        <f t="shared" si="9"/>
        <v>0.51039129924173499</v>
      </c>
      <c r="T71">
        <v>42553</v>
      </c>
      <c r="U71">
        <v>0.99919100000000005</v>
      </c>
      <c r="V71">
        <v>83.260093999999995</v>
      </c>
      <c r="W71">
        <v>13800</v>
      </c>
    </row>
    <row r="72" spans="1:23">
      <c r="A72">
        <v>134437</v>
      </c>
      <c r="B72">
        <v>14000</v>
      </c>
      <c r="C72" s="11">
        <f t="shared" si="5"/>
        <v>14</v>
      </c>
      <c r="D72">
        <v>1.1630199999999999</v>
      </c>
      <c r="E72">
        <v>33.686221000000003</v>
      </c>
      <c r="F72">
        <f t="shared" si="6"/>
        <v>28.964438272772615</v>
      </c>
      <c r="G72" s="14">
        <f t="shared" si="7"/>
        <v>8.3072857142857132E-5</v>
      </c>
      <c r="H72">
        <f t="shared" si="8"/>
        <v>2.4061586428571432E-3</v>
      </c>
      <c r="I72">
        <f t="shared" si="9"/>
        <v>0.51778827459306453</v>
      </c>
      <c r="T72">
        <v>43188</v>
      </c>
      <c r="U72">
        <v>1.2573080000000001</v>
      </c>
      <c r="V72">
        <v>63.760935000000003</v>
      </c>
      <c r="W72">
        <v>14000</v>
      </c>
    </row>
    <row r="73" spans="1:23">
      <c r="A73">
        <v>136366</v>
      </c>
      <c r="B73">
        <v>14200</v>
      </c>
      <c r="C73" s="11">
        <f t="shared" si="5"/>
        <v>14.2</v>
      </c>
      <c r="D73">
        <v>1.065747</v>
      </c>
      <c r="E73">
        <v>29.282015999999999</v>
      </c>
      <c r="F73">
        <f t="shared" si="6"/>
        <v>27.475579100856017</v>
      </c>
      <c r="G73" s="14">
        <f t="shared" si="7"/>
        <v>7.5052605633802819E-5</v>
      </c>
      <c r="H73">
        <f t="shared" si="8"/>
        <v>2.0621138028169015E-3</v>
      </c>
      <c r="I73">
        <f t="shared" si="9"/>
        <v>0.52518524994439397</v>
      </c>
      <c r="T73">
        <v>43833</v>
      </c>
      <c r="U73">
        <v>1.2496290000000001</v>
      </c>
      <c r="V73">
        <v>68.136128999999997</v>
      </c>
      <c r="W73">
        <v>14200</v>
      </c>
    </row>
    <row r="74" spans="1:23">
      <c r="A74">
        <v>138072</v>
      </c>
      <c r="B74">
        <v>14400</v>
      </c>
      <c r="C74" s="11">
        <f t="shared" si="5"/>
        <v>14.4</v>
      </c>
      <c r="D74">
        <v>1.0273490000000001</v>
      </c>
      <c r="E74">
        <v>28.537102000000001</v>
      </c>
      <c r="F74">
        <f t="shared" si="6"/>
        <v>27.777417411220529</v>
      </c>
      <c r="G74" s="14">
        <f t="shared" si="7"/>
        <v>7.1343680555555566E-5</v>
      </c>
      <c r="H74">
        <f t="shared" si="8"/>
        <v>1.9817431944444447E-3</v>
      </c>
      <c r="I74">
        <f t="shared" si="9"/>
        <v>0.53258222529572352</v>
      </c>
      <c r="T74">
        <v>44448</v>
      </c>
      <c r="U74">
        <v>1.1139570000000001</v>
      </c>
      <c r="V74">
        <v>72.578732000000002</v>
      </c>
      <c r="W74">
        <v>14400</v>
      </c>
    </row>
    <row r="75" spans="1:23">
      <c r="A75">
        <v>140104</v>
      </c>
      <c r="B75">
        <v>14600</v>
      </c>
      <c r="C75" s="11">
        <f t="shared" si="5"/>
        <v>14.6</v>
      </c>
      <c r="D75">
        <v>1.2325630000000001</v>
      </c>
      <c r="E75">
        <v>37.043878999999997</v>
      </c>
      <c r="F75">
        <f t="shared" si="6"/>
        <v>30.054349351716702</v>
      </c>
      <c r="G75" s="14">
        <f t="shared" si="7"/>
        <v>8.4422123287671236E-5</v>
      </c>
      <c r="H75">
        <f t="shared" si="8"/>
        <v>2.5372519863013695E-3</v>
      </c>
      <c r="I75">
        <f t="shared" si="9"/>
        <v>0.53997920064705296</v>
      </c>
      <c r="T75">
        <v>45048</v>
      </c>
      <c r="U75">
        <v>1.2871729999999999</v>
      </c>
      <c r="V75">
        <v>67.118165000000005</v>
      </c>
      <c r="W75">
        <v>14600</v>
      </c>
    </row>
    <row r="76" spans="1:23">
      <c r="A76">
        <v>142272</v>
      </c>
      <c r="B76">
        <v>14800</v>
      </c>
      <c r="C76" s="11">
        <f t="shared" si="5"/>
        <v>14.8</v>
      </c>
      <c r="D76">
        <v>1.1792339999999999</v>
      </c>
      <c r="E76">
        <v>31.892199999999999</v>
      </c>
      <c r="F76">
        <f t="shared" si="6"/>
        <v>27.044844365070887</v>
      </c>
      <c r="G76" s="14">
        <f t="shared" si="7"/>
        <v>7.9677972972972972E-5</v>
      </c>
      <c r="H76">
        <f t="shared" si="8"/>
        <v>2.1548783783783784E-3</v>
      </c>
      <c r="I76">
        <f t="shared" si="9"/>
        <v>0.54737617599838251</v>
      </c>
      <c r="T76">
        <v>45709</v>
      </c>
      <c r="U76">
        <v>1.0068699999999999</v>
      </c>
      <c r="V76">
        <v>51.202356999999999</v>
      </c>
      <c r="W76">
        <v>14800</v>
      </c>
    </row>
    <row r="77" spans="1:23">
      <c r="A77">
        <v>144176</v>
      </c>
      <c r="B77">
        <v>15000</v>
      </c>
      <c r="C77" s="11">
        <f t="shared" si="5"/>
        <v>15</v>
      </c>
      <c r="D77">
        <v>1.4010860000000001</v>
      </c>
      <c r="E77">
        <v>30.386586999999999</v>
      </c>
      <c r="F77">
        <f t="shared" si="6"/>
        <v>21.687881400570699</v>
      </c>
      <c r="G77" s="14">
        <f t="shared" si="7"/>
        <v>9.3405733333333339E-5</v>
      </c>
      <c r="H77">
        <f t="shared" si="8"/>
        <v>2.0257724666666666E-3</v>
      </c>
      <c r="I77">
        <f t="shared" si="9"/>
        <v>0.55477315134971195</v>
      </c>
      <c r="T77">
        <v>46345</v>
      </c>
      <c r="U77">
        <v>1.1399820000000001</v>
      </c>
      <c r="V77">
        <v>67.908728999999994</v>
      </c>
      <c r="W77">
        <v>15000</v>
      </c>
    </row>
    <row r="78" spans="1:23">
      <c r="A78">
        <v>145725</v>
      </c>
      <c r="B78">
        <v>15200</v>
      </c>
      <c r="C78" s="11">
        <f t="shared" si="5"/>
        <v>15.2</v>
      </c>
      <c r="D78">
        <v>1.1241969999999999</v>
      </c>
      <c r="E78">
        <v>30.334962999999998</v>
      </c>
      <c r="F78">
        <f t="shared" si="6"/>
        <v>26.98367190092128</v>
      </c>
      <c r="G78" s="14">
        <f t="shared" si="7"/>
        <v>7.3960328947368412E-5</v>
      </c>
      <c r="H78">
        <f t="shared" si="8"/>
        <v>1.9957212500000001E-3</v>
      </c>
      <c r="I78">
        <f t="shared" si="9"/>
        <v>0.56217012670104149</v>
      </c>
      <c r="T78">
        <v>46892</v>
      </c>
      <c r="U78">
        <v>1.2423759999999999</v>
      </c>
      <c r="V78">
        <v>69.464258999999998</v>
      </c>
      <c r="W78">
        <v>15200</v>
      </c>
    </row>
    <row r="79" spans="1:23">
      <c r="A79">
        <v>147862</v>
      </c>
      <c r="B79">
        <v>15400</v>
      </c>
      <c r="C79" s="11">
        <f t="shared" si="5"/>
        <v>15.4</v>
      </c>
      <c r="D79">
        <v>1.3998060000000001</v>
      </c>
      <c r="E79">
        <v>40.696772000000003</v>
      </c>
      <c r="F79">
        <f t="shared" si="6"/>
        <v>29.073151565288331</v>
      </c>
      <c r="G79" s="14">
        <f t="shared" si="7"/>
        <v>9.0896493506493516E-5</v>
      </c>
      <c r="H79">
        <f t="shared" si="8"/>
        <v>2.6426475324675324E-3</v>
      </c>
      <c r="I79">
        <f t="shared" si="9"/>
        <v>0.56956710205237093</v>
      </c>
      <c r="T79">
        <v>47531</v>
      </c>
      <c r="U79">
        <v>1.291866</v>
      </c>
      <c r="V79">
        <v>72.388450000000006</v>
      </c>
      <c r="W79">
        <v>15400</v>
      </c>
    </row>
    <row r="80" spans="1:23">
      <c r="A80">
        <v>149900</v>
      </c>
      <c r="B80">
        <v>15600</v>
      </c>
      <c r="C80" s="11">
        <f t="shared" si="5"/>
        <v>15.6</v>
      </c>
      <c r="D80">
        <v>1.3972469999999999</v>
      </c>
      <c r="E80">
        <v>47.810994999999998</v>
      </c>
      <c r="F80">
        <f t="shared" si="6"/>
        <v>34.217997963137513</v>
      </c>
      <c r="G80" s="14">
        <f t="shared" si="7"/>
        <v>8.9567115384615374E-5</v>
      </c>
      <c r="H80">
        <f t="shared" si="8"/>
        <v>3.0648073717948715E-3</v>
      </c>
      <c r="I80">
        <f t="shared" si="9"/>
        <v>0.57696407740370048</v>
      </c>
      <c r="T80">
        <v>48156</v>
      </c>
      <c r="U80">
        <v>1.6976009999999999</v>
      </c>
      <c r="V80">
        <v>75.649687</v>
      </c>
      <c r="W80">
        <v>15600</v>
      </c>
    </row>
    <row r="81" spans="1:23">
      <c r="A81">
        <v>151974</v>
      </c>
      <c r="B81">
        <v>15800</v>
      </c>
      <c r="C81" s="11">
        <f t="shared" si="5"/>
        <v>15.8</v>
      </c>
      <c r="D81">
        <v>1.1301699999999999</v>
      </c>
      <c r="E81">
        <v>32.844887</v>
      </c>
      <c r="F81">
        <f t="shared" si="6"/>
        <v>29.061899537237764</v>
      </c>
      <c r="G81" s="14">
        <f t="shared" si="7"/>
        <v>7.1529746835443029E-5</v>
      </c>
      <c r="H81">
        <f t="shared" si="8"/>
        <v>2.0787903164556963E-3</v>
      </c>
      <c r="I81">
        <f t="shared" si="9"/>
        <v>0.58436105275502992</v>
      </c>
      <c r="T81">
        <v>48745</v>
      </c>
      <c r="U81">
        <v>1.2637080000000001</v>
      </c>
      <c r="V81">
        <v>73.348391000000007</v>
      </c>
      <c r="W81">
        <v>15800</v>
      </c>
    </row>
    <row r="82" spans="1:23">
      <c r="A82">
        <v>154077</v>
      </c>
      <c r="B82">
        <v>16000</v>
      </c>
      <c r="C82" s="11">
        <f t="shared" si="5"/>
        <v>16</v>
      </c>
      <c r="D82">
        <v>1.0192429999999999</v>
      </c>
      <c r="E82">
        <v>31.715571000000001</v>
      </c>
      <c r="F82">
        <f t="shared" si="6"/>
        <v>31.116790598512821</v>
      </c>
      <c r="G82" s="14">
        <f t="shared" si="7"/>
        <v>6.3702687499999998E-5</v>
      </c>
      <c r="H82">
        <f t="shared" si="8"/>
        <v>1.9822231874999999E-3</v>
      </c>
      <c r="I82">
        <f t="shared" si="9"/>
        <v>0.59175802810635947</v>
      </c>
      <c r="T82">
        <v>49350</v>
      </c>
      <c r="U82">
        <v>1.258589</v>
      </c>
      <c r="V82">
        <v>80.709211999999994</v>
      </c>
      <c r="W82">
        <v>16000</v>
      </c>
    </row>
    <row r="83" spans="1:23">
      <c r="A83">
        <v>155873</v>
      </c>
      <c r="B83">
        <v>16200</v>
      </c>
      <c r="C83" s="11">
        <f t="shared" si="5"/>
        <v>16.2</v>
      </c>
      <c r="D83">
        <v>1.1506479999999999</v>
      </c>
      <c r="E83">
        <v>36.132148999999998</v>
      </c>
      <c r="F83">
        <f t="shared" si="6"/>
        <v>31.401565900257943</v>
      </c>
      <c r="G83" s="14">
        <f t="shared" si="7"/>
        <v>7.1027654320987647E-5</v>
      </c>
      <c r="H83">
        <f t="shared" si="8"/>
        <v>2.2303795679012345E-3</v>
      </c>
      <c r="I83">
        <f t="shared" si="9"/>
        <v>0.59915500345768891</v>
      </c>
      <c r="T83">
        <v>49955</v>
      </c>
      <c r="U83">
        <v>1.255601</v>
      </c>
      <c r="V83">
        <v>63.637636000000001</v>
      </c>
      <c r="W83">
        <v>16200</v>
      </c>
    </row>
    <row r="84" spans="1:23">
      <c r="A84">
        <v>157815</v>
      </c>
      <c r="B84">
        <v>16400</v>
      </c>
      <c r="C84" s="11">
        <f t="shared" si="5"/>
        <v>16.399999999999999</v>
      </c>
      <c r="D84">
        <v>1.3443419999999999</v>
      </c>
      <c r="E84">
        <v>42.989534999999997</v>
      </c>
      <c r="F84">
        <f t="shared" si="6"/>
        <v>31.978123870265154</v>
      </c>
      <c r="G84" s="14">
        <f t="shared" si="7"/>
        <v>8.1972073170731702E-5</v>
      </c>
      <c r="H84">
        <f t="shared" si="8"/>
        <v>2.6213131097560976E-3</v>
      </c>
      <c r="I84">
        <f t="shared" si="9"/>
        <v>0.60655197880901845</v>
      </c>
      <c r="T84">
        <v>50589</v>
      </c>
      <c r="U84">
        <v>1.011563</v>
      </c>
      <c r="V84">
        <v>57.048180000000002</v>
      </c>
      <c r="W84">
        <v>16400</v>
      </c>
    </row>
    <row r="85" spans="1:23">
      <c r="A85">
        <v>159717</v>
      </c>
      <c r="B85">
        <v>16600</v>
      </c>
      <c r="C85" s="11">
        <f t="shared" si="5"/>
        <v>16.600000000000001</v>
      </c>
      <c r="D85">
        <v>1.0793999999999999</v>
      </c>
      <c r="E85">
        <v>38.293934999999998</v>
      </c>
      <c r="F85">
        <f t="shared" si="6"/>
        <v>35.477056698165647</v>
      </c>
      <c r="G85" s="14">
        <f t="shared" si="7"/>
        <v>6.5024096385542159E-5</v>
      </c>
      <c r="H85">
        <f t="shared" si="8"/>
        <v>2.3068635542168674E-3</v>
      </c>
      <c r="I85">
        <f t="shared" si="9"/>
        <v>0.61394895416034789</v>
      </c>
      <c r="T85">
        <v>51157</v>
      </c>
      <c r="U85">
        <v>1.2206170000000001</v>
      </c>
      <c r="V85">
        <v>105.103212</v>
      </c>
      <c r="W85">
        <v>16600</v>
      </c>
    </row>
    <row r="86" spans="1:23">
      <c r="A86">
        <v>161926</v>
      </c>
      <c r="B86">
        <v>16800</v>
      </c>
      <c r="C86" s="11">
        <f t="shared" si="5"/>
        <v>16.8</v>
      </c>
      <c r="D86">
        <v>1.50092</v>
      </c>
      <c r="E86">
        <v>40.671173000000003</v>
      </c>
      <c r="F86">
        <f t="shared" si="6"/>
        <v>27.097495536071211</v>
      </c>
      <c r="G86" s="14">
        <f t="shared" si="7"/>
        <v>8.9340476190476192E-5</v>
      </c>
      <c r="H86">
        <f t="shared" si="8"/>
        <v>2.420903154761905E-3</v>
      </c>
      <c r="I86">
        <f t="shared" si="9"/>
        <v>0.62134592951167744</v>
      </c>
      <c r="T86">
        <v>51759</v>
      </c>
      <c r="U86">
        <v>1.202272</v>
      </c>
      <c r="V86">
        <v>81.809944000000002</v>
      </c>
      <c r="W86">
        <v>16800</v>
      </c>
    </row>
    <row r="87" spans="1:23">
      <c r="A87">
        <v>163985</v>
      </c>
      <c r="B87">
        <v>17000</v>
      </c>
      <c r="C87" s="11">
        <f t="shared" si="5"/>
        <v>17</v>
      </c>
      <c r="D87">
        <v>1.0243629999999999</v>
      </c>
      <c r="E87">
        <v>36.662889</v>
      </c>
      <c r="F87">
        <f t="shared" si="6"/>
        <v>35.790914939333035</v>
      </c>
      <c r="G87" s="14">
        <f t="shared" si="7"/>
        <v>6.0256647058823521E-5</v>
      </c>
      <c r="H87">
        <f t="shared" si="8"/>
        <v>2.1566405294117649E-3</v>
      </c>
      <c r="I87">
        <f t="shared" si="9"/>
        <v>0.62874290486300688</v>
      </c>
      <c r="T87">
        <v>52355</v>
      </c>
      <c r="U87">
        <v>1.16814</v>
      </c>
      <c r="V87">
        <v>72.816798000000006</v>
      </c>
      <c r="W87">
        <v>17000</v>
      </c>
    </row>
    <row r="88" spans="1:23">
      <c r="A88">
        <v>165573</v>
      </c>
      <c r="B88">
        <v>17200</v>
      </c>
      <c r="C88" s="11">
        <f t="shared" si="5"/>
        <v>17.2</v>
      </c>
      <c r="D88">
        <v>1.1984319999999999</v>
      </c>
      <c r="E88">
        <v>38.941147000000001</v>
      </c>
      <c r="F88">
        <f t="shared" si="6"/>
        <v>32.493413894155033</v>
      </c>
      <c r="G88" s="14">
        <f t="shared" si="7"/>
        <v>6.9676279069767432E-5</v>
      </c>
      <c r="H88">
        <f t="shared" si="8"/>
        <v>2.2640201744186048E-3</v>
      </c>
      <c r="I88">
        <f t="shared" si="9"/>
        <v>0.63613988021433643</v>
      </c>
      <c r="T88">
        <v>52977</v>
      </c>
      <c r="U88">
        <v>1.2483489999999999</v>
      </c>
      <c r="V88">
        <v>78.814503000000002</v>
      </c>
      <c r="W88">
        <v>17200</v>
      </c>
    </row>
    <row r="89" spans="1:23">
      <c r="A89">
        <v>167487</v>
      </c>
      <c r="B89">
        <v>17400</v>
      </c>
      <c r="C89" s="11">
        <f t="shared" si="5"/>
        <v>17.399999999999999</v>
      </c>
      <c r="D89">
        <v>1.027776</v>
      </c>
      <c r="E89">
        <v>36.099297999999997</v>
      </c>
      <c r="F89">
        <f t="shared" si="6"/>
        <v>35.123702051808948</v>
      </c>
      <c r="G89" s="14">
        <f t="shared" si="7"/>
        <v>5.9067586206896551E-5</v>
      </c>
      <c r="H89">
        <f t="shared" si="8"/>
        <v>2.0746722988505746E-3</v>
      </c>
      <c r="I89">
        <f t="shared" si="9"/>
        <v>0.64353685556566587</v>
      </c>
      <c r="T89">
        <v>53567</v>
      </c>
      <c r="U89">
        <v>0.98596600000000001</v>
      </c>
      <c r="V89">
        <v>101.564233</v>
      </c>
      <c r="W89">
        <v>17400</v>
      </c>
    </row>
    <row r="90" spans="1:23">
      <c r="A90">
        <v>169240</v>
      </c>
      <c r="B90">
        <v>17600</v>
      </c>
      <c r="C90" s="11">
        <f t="shared" si="5"/>
        <v>17.600000000000001</v>
      </c>
      <c r="D90">
        <v>1.2044049999999999</v>
      </c>
      <c r="E90">
        <v>45.194837999999997</v>
      </c>
      <c r="F90">
        <f t="shared" si="6"/>
        <v>37.52461838002997</v>
      </c>
      <c r="G90" s="14">
        <f t="shared" si="7"/>
        <v>6.8432102272727272E-5</v>
      </c>
      <c r="H90">
        <f t="shared" si="8"/>
        <v>2.5678885227272724E-3</v>
      </c>
      <c r="I90">
        <f t="shared" si="9"/>
        <v>0.65093383091699542</v>
      </c>
      <c r="T90">
        <v>54161</v>
      </c>
      <c r="U90">
        <v>1.241522</v>
      </c>
      <c r="V90">
        <v>89.989913999999999</v>
      </c>
      <c r="W90">
        <v>17600</v>
      </c>
    </row>
    <row r="91" spans="1:23">
      <c r="A91">
        <v>171117</v>
      </c>
      <c r="B91">
        <v>17800</v>
      </c>
      <c r="C91" s="11">
        <f t="shared" si="5"/>
        <v>17.8</v>
      </c>
      <c r="D91">
        <v>1.3541559999999999</v>
      </c>
      <c r="E91">
        <v>44.478935</v>
      </c>
      <c r="F91">
        <f t="shared" si="6"/>
        <v>32.846241496548409</v>
      </c>
      <c r="G91" s="14">
        <f t="shared" si="7"/>
        <v>7.6076179775280892E-5</v>
      </c>
      <c r="H91">
        <f t="shared" si="8"/>
        <v>2.4988165730337078E-3</v>
      </c>
      <c r="I91">
        <f t="shared" si="9"/>
        <v>0.65833080626832485</v>
      </c>
      <c r="T91">
        <v>54794</v>
      </c>
      <c r="U91">
        <v>1.1873389999999999</v>
      </c>
      <c r="V91">
        <v>83.519490000000005</v>
      </c>
      <c r="W91">
        <v>17800</v>
      </c>
    </row>
    <row r="92" spans="1:23">
      <c r="A92">
        <v>173026</v>
      </c>
      <c r="B92">
        <v>18000</v>
      </c>
      <c r="C92" s="11">
        <f t="shared" si="5"/>
        <v>18</v>
      </c>
      <c r="D92">
        <v>1.1054250000000001</v>
      </c>
      <c r="E92">
        <v>36.549829000000003</v>
      </c>
      <c r="F92">
        <f t="shared" si="6"/>
        <v>33.064051382952258</v>
      </c>
      <c r="G92" s="14">
        <f t="shared" si="7"/>
        <v>6.1412500000000009E-5</v>
      </c>
      <c r="H92">
        <f t="shared" si="8"/>
        <v>2.0305460555555556E-3</v>
      </c>
      <c r="I92">
        <f t="shared" si="9"/>
        <v>0.6657277816196544</v>
      </c>
      <c r="T92">
        <v>55344</v>
      </c>
      <c r="U92">
        <v>1.6737089999999999</v>
      </c>
      <c r="V92">
        <v>93.221286000000006</v>
      </c>
      <c r="W92">
        <v>18000</v>
      </c>
    </row>
    <row r="93" spans="1:23">
      <c r="A93">
        <v>174964</v>
      </c>
      <c r="B93">
        <v>18200</v>
      </c>
      <c r="C93" s="11">
        <f t="shared" si="5"/>
        <v>18.2</v>
      </c>
      <c r="D93">
        <v>1.1259030000000001</v>
      </c>
      <c r="E93">
        <v>38.957787000000003</v>
      </c>
      <c r="F93">
        <f t="shared" si="6"/>
        <v>34.601370633171776</v>
      </c>
      <c r="G93" s="14">
        <f t="shared" si="7"/>
        <v>6.1862802197802202E-5</v>
      </c>
      <c r="H93">
        <f t="shared" si="8"/>
        <v>2.1405377472527476E-3</v>
      </c>
      <c r="I93">
        <f t="shared" si="9"/>
        <v>0.67312475697098384</v>
      </c>
      <c r="T93">
        <v>55978</v>
      </c>
      <c r="U93">
        <v>1.198005</v>
      </c>
      <c r="V93">
        <v>80.784727000000004</v>
      </c>
      <c r="W93">
        <v>18200</v>
      </c>
    </row>
    <row r="94" spans="1:23">
      <c r="A94">
        <v>177155</v>
      </c>
      <c r="B94">
        <v>18400</v>
      </c>
      <c r="C94" s="11">
        <f t="shared" si="5"/>
        <v>18.399999999999999</v>
      </c>
      <c r="D94">
        <v>1.090919</v>
      </c>
      <c r="E94">
        <v>37.904412000000001</v>
      </c>
      <c r="F94">
        <f t="shared" si="6"/>
        <v>34.745395395991821</v>
      </c>
      <c r="G94" s="14">
        <f t="shared" si="7"/>
        <v>5.928907608695652E-5</v>
      </c>
      <c r="H94">
        <f t="shared" si="8"/>
        <v>2.0600223913043478E-3</v>
      </c>
      <c r="I94">
        <f t="shared" si="9"/>
        <v>0.68052173232231339</v>
      </c>
      <c r="T94">
        <v>56544</v>
      </c>
      <c r="U94">
        <v>1.267547</v>
      </c>
      <c r="V94">
        <v>95.224361000000002</v>
      </c>
      <c r="W94">
        <v>18400</v>
      </c>
    </row>
    <row r="95" spans="1:23">
      <c r="A95">
        <v>179522</v>
      </c>
      <c r="B95">
        <v>18600</v>
      </c>
      <c r="C95" s="11">
        <f t="shared" si="5"/>
        <v>18.600000000000001</v>
      </c>
      <c r="D95">
        <v>1.0235099999999999</v>
      </c>
      <c r="E95">
        <v>37.982059999999997</v>
      </c>
      <c r="F95">
        <f t="shared" si="6"/>
        <v>37.109612998407442</v>
      </c>
      <c r="G95" s="14">
        <f t="shared" si="7"/>
        <v>5.5027419354838703E-5</v>
      </c>
      <c r="H95">
        <f t="shared" si="8"/>
        <v>2.0420462365591395E-3</v>
      </c>
      <c r="I95">
        <f t="shared" si="9"/>
        <v>0.68791870767364283</v>
      </c>
      <c r="T95">
        <v>57177</v>
      </c>
      <c r="U95">
        <v>0.95183399999999996</v>
      </c>
      <c r="V95">
        <v>79.047449</v>
      </c>
      <c r="W95">
        <v>18600</v>
      </c>
    </row>
    <row r="96" spans="1:23">
      <c r="A96">
        <v>181418</v>
      </c>
      <c r="B96">
        <v>18800</v>
      </c>
      <c r="C96" s="11">
        <f t="shared" si="5"/>
        <v>18.8</v>
      </c>
      <c r="D96">
        <v>0.98937799999999998</v>
      </c>
      <c r="E96">
        <v>38.576371000000002</v>
      </c>
      <c r="F96">
        <f t="shared" si="6"/>
        <v>38.99052839258605</v>
      </c>
      <c r="G96" s="14">
        <f t="shared" si="7"/>
        <v>5.2626489361702128E-5</v>
      </c>
      <c r="H96">
        <f t="shared" si="8"/>
        <v>2.0519346276595745E-3</v>
      </c>
      <c r="I96">
        <f t="shared" si="9"/>
        <v>0.69531568302497238</v>
      </c>
      <c r="T96">
        <v>57818</v>
      </c>
      <c r="U96">
        <v>1.159608</v>
      </c>
      <c r="V96">
        <v>87.368637000000007</v>
      </c>
      <c r="W96">
        <v>18800</v>
      </c>
    </row>
    <row r="97" spans="1:23">
      <c r="A97">
        <v>183553</v>
      </c>
      <c r="B97">
        <v>19000</v>
      </c>
      <c r="C97" s="11">
        <f t="shared" si="5"/>
        <v>19</v>
      </c>
      <c r="D97">
        <v>1.0132699999999999</v>
      </c>
      <c r="E97">
        <v>39.671982</v>
      </c>
      <c r="F97">
        <f t="shared" si="6"/>
        <v>39.152429263671088</v>
      </c>
      <c r="G97" s="14">
        <f t="shared" si="7"/>
        <v>5.3329999999999993E-5</v>
      </c>
      <c r="H97">
        <f t="shared" si="8"/>
        <v>2.0879990526315789E-3</v>
      </c>
      <c r="I97">
        <f t="shared" si="9"/>
        <v>0.70271265837630181</v>
      </c>
      <c r="T97">
        <v>58383</v>
      </c>
      <c r="U97">
        <v>1.235549</v>
      </c>
      <c r="V97">
        <v>97.404919000000007</v>
      </c>
      <c r="W97">
        <v>19000</v>
      </c>
    </row>
    <row r="98" spans="1:23">
      <c r="A98">
        <v>185774</v>
      </c>
      <c r="B98">
        <v>19200</v>
      </c>
      <c r="C98" s="11">
        <f t="shared" si="5"/>
        <v>19.2</v>
      </c>
      <c r="D98">
        <v>1.021803</v>
      </c>
      <c r="E98">
        <v>40.046146</v>
      </c>
      <c r="F98">
        <f t="shared" si="6"/>
        <v>39.191650445340244</v>
      </c>
      <c r="G98" s="14">
        <f t="shared" si="7"/>
        <v>5.3218906250000002E-5</v>
      </c>
      <c r="H98">
        <f t="shared" si="8"/>
        <v>2.0857367708333333E-3</v>
      </c>
      <c r="I98">
        <f t="shared" si="9"/>
        <v>0.71010963372763136</v>
      </c>
      <c r="T98">
        <v>58976</v>
      </c>
      <c r="U98">
        <v>1.1497949999999999</v>
      </c>
      <c r="V98">
        <v>92.689693000000005</v>
      </c>
      <c r="W98">
        <v>19200</v>
      </c>
    </row>
    <row r="99" spans="1:23">
      <c r="A99">
        <v>187722</v>
      </c>
      <c r="B99">
        <v>19400</v>
      </c>
      <c r="C99" s="11">
        <f t="shared" si="5"/>
        <v>19.399999999999999</v>
      </c>
      <c r="D99">
        <v>1.1327290000000001</v>
      </c>
      <c r="E99">
        <v>46.150511999999999</v>
      </c>
      <c r="F99">
        <f t="shared" si="6"/>
        <v>40.742765480534175</v>
      </c>
      <c r="G99" s="14">
        <f t="shared" si="7"/>
        <v>5.838809278350516E-5</v>
      </c>
      <c r="H99">
        <f t="shared" si="8"/>
        <v>2.3788923711340207E-3</v>
      </c>
      <c r="I99">
        <f t="shared" si="9"/>
        <v>0.7175066090789608</v>
      </c>
      <c r="T99">
        <v>59583</v>
      </c>
      <c r="U99">
        <v>1.2496290000000001</v>
      </c>
      <c r="V99">
        <v>92.273719</v>
      </c>
      <c r="W99">
        <v>19400</v>
      </c>
    </row>
    <row r="100" spans="1:23">
      <c r="A100">
        <v>189632</v>
      </c>
      <c r="B100">
        <v>19600</v>
      </c>
      <c r="C100" s="11">
        <f t="shared" si="5"/>
        <v>19.600000000000001</v>
      </c>
      <c r="D100">
        <v>1.3422099999999999</v>
      </c>
      <c r="E100">
        <v>54.871462000000001</v>
      </c>
      <c r="F100">
        <f t="shared" si="6"/>
        <v>40.881428390490314</v>
      </c>
      <c r="G100" s="14">
        <f t="shared" si="7"/>
        <v>6.8480102040816316E-5</v>
      </c>
      <c r="H100">
        <f t="shared" si="8"/>
        <v>2.7995643877551019E-3</v>
      </c>
      <c r="I100">
        <f t="shared" si="9"/>
        <v>0.72490358443029035</v>
      </c>
      <c r="T100">
        <v>60183</v>
      </c>
      <c r="U100">
        <v>1.2236039999999999</v>
      </c>
      <c r="V100">
        <v>100.567176</v>
      </c>
      <c r="W100">
        <v>19600</v>
      </c>
    </row>
    <row r="101" spans="1:23">
      <c r="A101">
        <v>191409</v>
      </c>
      <c r="B101">
        <v>19800</v>
      </c>
      <c r="C101" s="11">
        <f t="shared" si="5"/>
        <v>19.8</v>
      </c>
      <c r="D101">
        <v>1.170701</v>
      </c>
      <c r="E101">
        <v>40.569206000000001</v>
      </c>
      <c r="F101">
        <f t="shared" si="6"/>
        <v>34.653772397905186</v>
      </c>
      <c r="G101" s="14">
        <f t="shared" si="7"/>
        <v>5.9126313131313131E-5</v>
      </c>
      <c r="H101">
        <f t="shared" si="8"/>
        <v>2.0489497979797981E-3</v>
      </c>
      <c r="I101">
        <f t="shared" si="9"/>
        <v>0.73230055978161979</v>
      </c>
      <c r="T101">
        <v>60735</v>
      </c>
      <c r="U101">
        <v>1.066173</v>
      </c>
      <c r="V101">
        <v>94.749510999999998</v>
      </c>
      <c r="W101">
        <v>19800</v>
      </c>
    </row>
    <row r="102" spans="1:23">
      <c r="A102">
        <v>193258</v>
      </c>
      <c r="B102">
        <v>20000</v>
      </c>
      <c r="C102" s="11">
        <f t="shared" si="5"/>
        <v>20</v>
      </c>
      <c r="D102">
        <v>1.196299</v>
      </c>
      <c r="E102">
        <v>50.393447999999999</v>
      </c>
      <c r="F102">
        <f t="shared" si="6"/>
        <v>42.12445885184222</v>
      </c>
      <c r="G102" s="14">
        <f t="shared" si="7"/>
        <v>5.9814949999999999E-5</v>
      </c>
      <c r="H102">
        <f t="shared" si="8"/>
        <v>2.5196723999999998E-3</v>
      </c>
      <c r="I102">
        <f t="shared" si="9"/>
        <v>0.73969753513294934</v>
      </c>
      <c r="T102">
        <v>61329</v>
      </c>
      <c r="U102">
        <v>1.17326</v>
      </c>
      <c r="V102">
        <v>104.01656</v>
      </c>
      <c r="W102">
        <v>20000</v>
      </c>
    </row>
    <row r="103" spans="1:23">
      <c r="A103">
        <v>194889</v>
      </c>
      <c r="B103">
        <v>20200</v>
      </c>
      <c r="C103" s="11">
        <f t="shared" si="5"/>
        <v>20.2</v>
      </c>
      <c r="D103">
        <v>1.090492</v>
      </c>
      <c r="E103">
        <v>41.395181000000001</v>
      </c>
      <c r="F103">
        <f t="shared" si="6"/>
        <v>37.960095993368128</v>
      </c>
      <c r="G103" s="14">
        <f t="shared" si="7"/>
        <v>5.3984752475247527E-5</v>
      </c>
      <c r="H103">
        <f t="shared" si="8"/>
        <v>2.0492663861386138E-3</v>
      </c>
      <c r="I103">
        <f t="shared" si="9"/>
        <v>0.74709451048427877</v>
      </c>
      <c r="T103">
        <v>61963</v>
      </c>
      <c r="U103">
        <v>1.1950190000000001</v>
      </c>
      <c r="V103">
        <v>81.298401999999996</v>
      </c>
      <c r="W103">
        <v>20200</v>
      </c>
    </row>
    <row r="104" spans="1:23">
      <c r="A104">
        <v>196618</v>
      </c>
      <c r="B104">
        <v>20400</v>
      </c>
      <c r="C104" s="11">
        <f t="shared" si="5"/>
        <v>20.399999999999999</v>
      </c>
      <c r="D104">
        <v>1.0252159999999999</v>
      </c>
      <c r="E104">
        <v>41.858938999999999</v>
      </c>
      <c r="F104">
        <f t="shared" si="6"/>
        <v>40.829385222236098</v>
      </c>
      <c r="G104" s="14">
        <f t="shared" si="7"/>
        <v>5.0255686274509801E-5</v>
      </c>
      <c r="H104">
        <f t="shared" si="8"/>
        <v>2.0519087745098038E-3</v>
      </c>
      <c r="I104">
        <f t="shared" si="9"/>
        <v>0.75449148583560832</v>
      </c>
      <c r="T104">
        <v>62580</v>
      </c>
      <c r="U104">
        <v>1.0154030000000001</v>
      </c>
      <c r="V104">
        <v>81.321440999999993</v>
      </c>
      <c r="W104">
        <v>20400</v>
      </c>
    </row>
    <row r="105" spans="1:23">
      <c r="A105">
        <v>198343</v>
      </c>
      <c r="B105">
        <v>20600</v>
      </c>
      <c r="C105" s="11">
        <f t="shared" si="5"/>
        <v>20.6</v>
      </c>
      <c r="D105">
        <v>1.6114189999999999</v>
      </c>
      <c r="E105">
        <v>56.686815000000003</v>
      </c>
      <c r="F105">
        <f t="shared" si="6"/>
        <v>35.178196980425334</v>
      </c>
      <c r="G105" s="14">
        <f t="shared" si="7"/>
        <v>7.8224223300970869E-5</v>
      </c>
      <c r="H105">
        <f t="shared" si="8"/>
        <v>2.7517871359223301E-3</v>
      </c>
      <c r="I105">
        <f t="shared" si="9"/>
        <v>0.76188846118693776</v>
      </c>
      <c r="T105">
        <v>63229</v>
      </c>
      <c r="U105">
        <v>0.98425799999999997</v>
      </c>
      <c r="V105">
        <v>74.345449000000002</v>
      </c>
      <c r="W105">
        <v>20600</v>
      </c>
    </row>
    <row r="106" spans="1:23">
      <c r="A106">
        <v>200308</v>
      </c>
      <c r="B106">
        <v>20800</v>
      </c>
      <c r="C106" s="11">
        <f t="shared" si="5"/>
        <v>20.8</v>
      </c>
      <c r="D106">
        <v>1.8614310000000001</v>
      </c>
      <c r="E106">
        <v>55.365938</v>
      </c>
      <c r="F106">
        <f t="shared" si="6"/>
        <v>29.743749835476038</v>
      </c>
      <c r="G106" s="14">
        <f t="shared" si="7"/>
        <v>8.9491875000000001E-5</v>
      </c>
      <c r="H106">
        <f t="shared" si="8"/>
        <v>2.6618239423076922E-3</v>
      </c>
      <c r="I106">
        <f t="shared" si="9"/>
        <v>0.7692854365382672</v>
      </c>
      <c r="T106">
        <v>63791</v>
      </c>
      <c r="U106">
        <v>0.99151199999999995</v>
      </c>
      <c r="V106">
        <v>80.346141000000003</v>
      </c>
      <c r="W106">
        <v>20800</v>
      </c>
    </row>
    <row r="107" spans="1:23">
      <c r="A107">
        <v>202200</v>
      </c>
      <c r="B107">
        <v>21000</v>
      </c>
      <c r="C107" s="11">
        <f t="shared" si="5"/>
        <v>21</v>
      </c>
      <c r="D107">
        <v>1.091772</v>
      </c>
      <c r="E107">
        <v>46.750366999999997</v>
      </c>
      <c r="F107">
        <f t="shared" si="6"/>
        <v>42.820631963450246</v>
      </c>
      <c r="G107" s="14">
        <f t="shared" si="7"/>
        <v>5.1989142857142856E-5</v>
      </c>
      <c r="H107">
        <f t="shared" si="8"/>
        <v>2.2262079523809523E-3</v>
      </c>
      <c r="I107">
        <f t="shared" si="9"/>
        <v>0.77668241188959675</v>
      </c>
      <c r="T107">
        <v>64449</v>
      </c>
      <c r="U107">
        <v>1.8038339999999999</v>
      </c>
      <c r="V107">
        <v>98.126794000000004</v>
      </c>
      <c r="W107">
        <v>21000</v>
      </c>
    </row>
    <row r="108" spans="1:23">
      <c r="A108">
        <v>204190</v>
      </c>
      <c r="B108">
        <v>21200</v>
      </c>
      <c r="C108" s="11">
        <f t="shared" si="5"/>
        <v>21.2</v>
      </c>
      <c r="D108">
        <v>1.1003050000000001</v>
      </c>
      <c r="E108">
        <v>44.531412000000003</v>
      </c>
      <c r="F108">
        <f t="shared" si="6"/>
        <v>40.471880069617058</v>
      </c>
      <c r="G108" s="14">
        <f t="shared" si="7"/>
        <v>5.1901179245283021E-5</v>
      </c>
      <c r="H108">
        <f t="shared" si="8"/>
        <v>2.1005383018867928E-3</v>
      </c>
      <c r="I108">
        <f t="shared" si="9"/>
        <v>0.78407938724092618</v>
      </c>
      <c r="T108">
        <v>65039</v>
      </c>
      <c r="U108">
        <v>1.2376830000000001</v>
      </c>
      <c r="V108">
        <v>88.611440000000002</v>
      </c>
      <c r="W108">
        <v>21200</v>
      </c>
    </row>
    <row r="109" spans="1:23">
      <c r="A109">
        <v>206184</v>
      </c>
      <c r="B109">
        <v>21400</v>
      </c>
      <c r="C109" s="11">
        <f t="shared" si="5"/>
        <v>21.4</v>
      </c>
      <c r="D109">
        <v>1.01583</v>
      </c>
      <c r="E109">
        <v>44.323638000000003</v>
      </c>
      <c r="F109">
        <f t="shared" si="6"/>
        <v>43.632928738076252</v>
      </c>
      <c r="G109" s="14">
        <f t="shared" si="7"/>
        <v>4.7468691588785047E-5</v>
      </c>
      <c r="H109">
        <f t="shared" si="8"/>
        <v>2.0711980373831775E-3</v>
      </c>
      <c r="I109">
        <f t="shared" si="9"/>
        <v>0.79147636259225573</v>
      </c>
      <c r="T109">
        <v>65706</v>
      </c>
      <c r="U109">
        <v>1.2005650000000001</v>
      </c>
      <c r="V109">
        <v>104.10914099999999</v>
      </c>
      <c r="W109">
        <v>21400</v>
      </c>
    </row>
    <row r="110" spans="1:23">
      <c r="A110">
        <v>208145</v>
      </c>
      <c r="B110">
        <v>21600</v>
      </c>
      <c r="C110" s="11">
        <f t="shared" si="5"/>
        <v>21.6</v>
      </c>
      <c r="D110">
        <v>1.370368</v>
      </c>
      <c r="E110">
        <v>51.070951999999998</v>
      </c>
      <c r="F110">
        <f t="shared" si="6"/>
        <v>37.268056463665232</v>
      </c>
      <c r="G110" s="14">
        <f t="shared" si="7"/>
        <v>6.344296296296297E-5</v>
      </c>
      <c r="H110">
        <f t="shared" si="8"/>
        <v>2.3643959259259258E-3</v>
      </c>
      <c r="I110">
        <f t="shared" si="9"/>
        <v>0.79887333794358517</v>
      </c>
      <c r="T110">
        <v>66304</v>
      </c>
      <c r="U110">
        <v>1.2372559999999999</v>
      </c>
      <c r="V110">
        <v>106.27348600000001</v>
      </c>
      <c r="W110">
        <v>21600</v>
      </c>
    </row>
    <row r="111" spans="1:23">
      <c r="A111">
        <v>210065</v>
      </c>
      <c r="B111">
        <v>21800</v>
      </c>
      <c r="C111" s="11">
        <f t="shared" si="5"/>
        <v>21.8</v>
      </c>
      <c r="D111">
        <v>1.0303359999999999</v>
      </c>
      <c r="E111">
        <v>45.801093000000002</v>
      </c>
      <c r="F111">
        <f t="shared" si="6"/>
        <v>44.452579546866268</v>
      </c>
      <c r="G111" s="14">
        <f t="shared" si="7"/>
        <v>4.7263119266055045E-5</v>
      </c>
      <c r="H111">
        <f t="shared" si="8"/>
        <v>2.1009675688073394E-3</v>
      </c>
      <c r="I111">
        <f t="shared" si="9"/>
        <v>0.80627031329491472</v>
      </c>
      <c r="T111">
        <v>66880</v>
      </c>
      <c r="U111">
        <v>0.97871300000000006</v>
      </c>
      <c r="V111">
        <v>75.995693000000003</v>
      </c>
      <c r="W111">
        <v>21800</v>
      </c>
    </row>
    <row r="112" spans="1:23">
      <c r="A112">
        <v>211847</v>
      </c>
      <c r="B112">
        <v>22000</v>
      </c>
      <c r="C112" s="11">
        <f t="shared" si="5"/>
        <v>22</v>
      </c>
      <c r="D112">
        <v>1.2811999999999999</v>
      </c>
      <c r="E112">
        <v>53.915787999999999</v>
      </c>
      <c r="F112">
        <f t="shared" si="6"/>
        <v>42.082257258819858</v>
      </c>
      <c r="G112" s="14">
        <f t="shared" si="7"/>
        <v>5.8236363636363631E-5</v>
      </c>
      <c r="H112">
        <f t="shared" si="8"/>
        <v>2.4507176363636365E-3</v>
      </c>
      <c r="I112">
        <f t="shared" si="9"/>
        <v>0.81366728864624416</v>
      </c>
      <c r="T112">
        <v>67454</v>
      </c>
      <c r="U112">
        <v>1.2052579999999999</v>
      </c>
      <c r="V112">
        <v>106.775215</v>
      </c>
      <c r="W112">
        <v>22000</v>
      </c>
    </row>
    <row r="113" spans="1:23">
      <c r="A113">
        <v>213911</v>
      </c>
      <c r="B113">
        <v>22200</v>
      </c>
      <c r="C113" s="11">
        <f t="shared" si="5"/>
        <v>22.2</v>
      </c>
      <c r="D113">
        <v>1.1011580000000001</v>
      </c>
      <c r="E113">
        <v>47.140743999999998</v>
      </c>
      <c r="F113">
        <f t="shared" si="6"/>
        <v>42.810154401094117</v>
      </c>
      <c r="G113" s="14">
        <f t="shared" si="7"/>
        <v>4.9601711711711716E-5</v>
      </c>
      <c r="H113">
        <f t="shared" si="8"/>
        <v>2.123456936936937E-3</v>
      </c>
      <c r="I113">
        <f t="shared" si="9"/>
        <v>0.82106426399757371</v>
      </c>
      <c r="T113">
        <v>68022</v>
      </c>
      <c r="U113">
        <v>1.2756540000000001</v>
      </c>
      <c r="V113">
        <v>106.249168</v>
      </c>
      <c r="W113">
        <v>22200</v>
      </c>
    </row>
    <row r="114" spans="1:23">
      <c r="A114">
        <v>215554</v>
      </c>
      <c r="B114">
        <v>22400</v>
      </c>
      <c r="C114" s="11">
        <f t="shared" si="5"/>
        <v>22.4</v>
      </c>
      <c r="D114">
        <v>1.0252159999999999</v>
      </c>
      <c r="E114">
        <v>47.567383</v>
      </c>
      <c r="F114">
        <f t="shared" si="6"/>
        <v>46.397425518134717</v>
      </c>
      <c r="G114" s="14">
        <f t="shared" si="7"/>
        <v>4.5768571428571425E-5</v>
      </c>
      <c r="H114">
        <f t="shared" si="8"/>
        <v>2.1235438839285713E-3</v>
      </c>
      <c r="I114">
        <f t="shared" si="9"/>
        <v>0.82846123934890314</v>
      </c>
      <c r="T114">
        <v>68638</v>
      </c>
      <c r="U114">
        <v>1.5448630000000001</v>
      </c>
      <c r="V114">
        <v>109.573121</v>
      </c>
      <c r="W114">
        <v>22400</v>
      </c>
    </row>
    <row r="115" spans="1:23">
      <c r="A115">
        <v>217297</v>
      </c>
      <c r="B115">
        <v>22600</v>
      </c>
      <c r="C115" s="11">
        <f t="shared" si="5"/>
        <v>22.6</v>
      </c>
      <c r="D115">
        <v>1.0209490000000001</v>
      </c>
      <c r="E115">
        <v>47.649724999999997</v>
      </c>
      <c r="F115">
        <f t="shared" si="6"/>
        <v>46.671993410052792</v>
      </c>
      <c r="G115" s="14">
        <f t="shared" si="7"/>
        <v>4.5174734513274339E-5</v>
      </c>
      <c r="H115">
        <f t="shared" si="8"/>
        <v>2.1083949115044244E-3</v>
      </c>
      <c r="I115">
        <f t="shared" si="9"/>
        <v>0.83585821470023269</v>
      </c>
      <c r="T115">
        <v>69249</v>
      </c>
      <c r="U115">
        <v>1.1835</v>
      </c>
      <c r="V115">
        <v>109.238635</v>
      </c>
      <c r="W115">
        <v>22600</v>
      </c>
    </row>
    <row r="116" spans="1:23">
      <c r="A116">
        <v>219195</v>
      </c>
      <c r="B116">
        <v>22800</v>
      </c>
      <c r="C116" s="11">
        <f t="shared" si="5"/>
        <v>22.8</v>
      </c>
      <c r="D116">
        <v>1.0175369999999999</v>
      </c>
      <c r="E116">
        <v>47.554583999999998</v>
      </c>
      <c r="F116">
        <f t="shared" si="6"/>
        <v>46.734992437621436</v>
      </c>
      <c r="G116" s="14">
        <f t="shared" si="7"/>
        <v>4.462881578947368E-5</v>
      </c>
      <c r="H116">
        <f t="shared" si="8"/>
        <v>2.0857273684210527E-3</v>
      </c>
      <c r="I116">
        <f t="shared" si="9"/>
        <v>0.84325519005156213</v>
      </c>
      <c r="T116">
        <v>69846</v>
      </c>
      <c r="U116">
        <v>1.201419</v>
      </c>
      <c r="V116">
        <v>122.259264</v>
      </c>
      <c r="W116">
        <v>22800</v>
      </c>
    </row>
    <row r="117" spans="1:23">
      <c r="A117">
        <v>221172</v>
      </c>
      <c r="B117">
        <v>23000</v>
      </c>
      <c r="C117" s="11">
        <f t="shared" si="5"/>
        <v>23</v>
      </c>
      <c r="D117">
        <v>1.0333220000000001</v>
      </c>
      <c r="E117">
        <v>48.662995000000002</v>
      </c>
      <c r="F117">
        <f t="shared" si="6"/>
        <v>47.093737479701389</v>
      </c>
      <c r="G117" s="14">
        <f t="shared" si="7"/>
        <v>4.4927043478260873E-5</v>
      </c>
      <c r="H117">
        <f t="shared" si="8"/>
        <v>2.1157823913043479E-3</v>
      </c>
      <c r="I117">
        <f t="shared" si="9"/>
        <v>0.85065216540289168</v>
      </c>
      <c r="T117">
        <v>70438</v>
      </c>
      <c r="U117">
        <v>1.2317100000000001</v>
      </c>
      <c r="V117">
        <v>110.378191</v>
      </c>
      <c r="W117">
        <v>23000</v>
      </c>
    </row>
    <row r="118" spans="1:23">
      <c r="A118">
        <v>222985</v>
      </c>
      <c r="B118">
        <v>23200</v>
      </c>
      <c r="C118" s="11">
        <f t="shared" si="5"/>
        <v>23.2</v>
      </c>
      <c r="D118">
        <v>1.047401</v>
      </c>
      <c r="E118">
        <v>48.673661000000003</v>
      </c>
      <c r="F118">
        <f t="shared" si="6"/>
        <v>46.470894146558962</v>
      </c>
      <c r="G118" s="14">
        <f t="shared" si="7"/>
        <v>4.5146594827586205E-5</v>
      </c>
      <c r="H118">
        <f t="shared" si="8"/>
        <v>2.098002629310345E-3</v>
      </c>
      <c r="I118">
        <f t="shared" si="9"/>
        <v>0.85804914075422112</v>
      </c>
      <c r="T118">
        <v>71070</v>
      </c>
      <c r="U118">
        <v>1.269255</v>
      </c>
      <c r="V118">
        <v>119.29283599999999</v>
      </c>
      <c r="W118">
        <v>23200</v>
      </c>
    </row>
    <row r="119" spans="1:23">
      <c r="A119">
        <v>224976</v>
      </c>
      <c r="B119">
        <v>23400</v>
      </c>
      <c r="C119" s="11">
        <f t="shared" si="5"/>
        <v>23.4</v>
      </c>
      <c r="D119">
        <v>1.022656</v>
      </c>
      <c r="E119">
        <v>48.824691999999999</v>
      </c>
      <c r="F119">
        <f t="shared" si="6"/>
        <v>47.743026002878779</v>
      </c>
      <c r="G119" s="14">
        <f t="shared" si="7"/>
        <v>4.3703247863247862E-5</v>
      </c>
      <c r="H119">
        <f t="shared" si="8"/>
        <v>2.0865252991452989E-3</v>
      </c>
      <c r="I119">
        <f t="shared" si="9"/>
        <v>0.86544611610555067</v>
      </c>
      <c r="T119">
        <v>71750</v>
      </c>
      <c r="U119">
        <v>1.244936</v>
      </c>
      <c r="V119">
        <v>112.134668</v>
      </c>
      <c r="W119">
        <v>23400</v>
      </c>
    </row>
    <row r="120" spans="1:23">
      <c r="A120">
        <v>226956</v>
      </c>
      <c r="B120">
        <v>23600</v>
      </c>
      <c r="C120" s="11">
        <f t="shared" si="5"/>
        <v>23.6</v>
      </c>
      <c r="D120">
        <v>1.0452680000000001</v>
      </c>
      <c r="E120">
        <v>49.954433999999999</v>
      </c>
      <c r="F120">
        <f t="shared" si="6"/>
        <v>47.791029668946138</v>
      </c>
      <c r="G120" s="14">
        <f t="shared" si="7"/>
        <v>4.4291016949152544E-5</v>
      </c>
      <c r="H120">
        <f t="shared" si="8"/>
        <v>2.1167133050847458E-3</v>
      </c>
      <c r="I120">
        <f t="shared" si="9"/>
        <v>0.8728430914568801</v>
      </c>
      <c r="T120">
        <v>72389</v>
      </c>
      <c r="U120">
        <v>1.0875060000000001</v>
      </c>
      <c r="V120">
        <v>110.117514</v>
      </c>
      <c r="W120">
        <v>23600</v>
      </c>
    </row>
    <row r="121" spans="1:23">
      <c r="A121">
        <v>228841</v>
      </c>
      <c r="B121">
        <v>23800</v>
      </c>
      <c r="C121" s="11">
        <f t="shared" si="5"/>
        <v>23.8</v>
      </c>
      <c r="D121">
        <v>1.048681</v>
      </c>
      <c r="E121">
        <v>50.662658</v>
      </c>
      <c r="F121">
        <f t="shared" si="6"/>
        <v>48.310838090897043</v>
      </c>
      <c r="G121" s="14">
        <f t="shared" si="7"/>
        <v>4.4062226890756304E-5</v>
      </c>
      <c r="H121">
        <f t="shared" si="8"/>
        <v>2.1286831092436976E-3</v>
      </c>
      <c r="I121">
        <f t="shared" si="9"/>
        <v>0.88024006680820965</v>
      </c>
      <c r="T121">
        <v>73050</v>
      </c>
      <c r="U121">
        <v>1.253895</v>
      </c>
      <c r="V121">
        <v>112.614638</v>
      </c>
      <c r="W121">
        <v>23800</v>
      </c>
    </row>
    <row r="122" spans="1:23">
      <c r="A122">
        <v>230838</v>
      </c>
      <c r="B122">
        <v>24000</v>
      </c>
      <c r="C122" s="11">
        <f t="shared" si="5"/>
        <v>24</v>
      </c>
      <c r="D122">
        <v>1.1647270000000001</v>
      </c>
      <c r="E122">
        <v>50.787236</v>
      </c>
      <c r="F122">
        <f t="shared" si="6"/>
        <v>43.604412021014362</v>
      </c>
      <c r="G122" s="14">
        <f t="shared" si="7"/>
        <v>4.8530291666666667E-5</v>
      </c>
      <c r="H122">
        <f t="shared" si="8"/>
        <v>2.1161348333333333E-3</v>
      </c>
      <c r="I122">
        <f t="shared" si="9"/>
        <v>0.88763704215953909</v>
      </c>
      <c r="T122">
        <v>73667</v>
      </c>
      <c r="U122">
        <v>1.007298</v>
      </c>
      <c r="V122">
        <v>97.837531999999996</v>
      </c>
      <c r="W122">
        <v>24000</v>
      </c>
    </row>
    <row r="123" spans="1:23">
      <c r="A123">
        <v>232615</v>
      </c>
      <c r="B123">
        <v>24200</v>
      </c>
      <c r="C123" s="11">
        <f t="shared" si="5"/>
        <v>24.2</v>
      </c>
      <c r="D123">
        <v>1.3119179999999999</v>
      </c>
      <c r="E123">
        <v>52.044972000000001</v>
      </c>
      <c r="F123">
        <f t="shared" si="6"/>
        <v>39.670903211938551</v>
      </c>
      <c r="G123" s="14">
        <f t="shared" si="7"/>
        <v>5.4211487603305782E-5</v>
      </c>
      <c r="H123">
        <f t="shared" si="8"/>
        <v>2.1506186776859503E-3</v>
      </c>
      <c r="I123">
        <f t="shared" si="9"/>
        <v>0.89503401751086864</v>
      </c>
      <c r="T123">
        <v>74258</v>
      </c>
      <c r="U123">
        <v>1.154488</v>
      </c>
      <c r="V123">
        <v>139.82489000000001</v>
      </c>
      <c r="W123">
        <v>24200</v>
      </c>
    </row>
    <row r="124" spans="1:23">
      <c r="A124">
        <v>234512</v>
      </c>
      <c r="B124">
        <v>24400</v>
      </c>
      <c r="C124" s="11">
        <f t="shared" si="5"/>
        <v>24.4</v>
      </c>
      <c r="D124">
        <v>1.29016</v>
      </c>
      <c r="E124">
        <v>66.595530999999994</v>
      </c>
      <c r="F124">
        <f t="shared" si="6"/>
        <v>51.618040398090159</v>
      </c>
      <c r="G124" s="14">
        <f t="shared" si="7"/>
        <v>5.2875409836065575E-5</v>
      </c>
      <c r="H124">
        <f t="shared" si="8"/>
        <v>2.7293250409836062E-3</v>
      </c>
      <c r="I124">
        <f t="shared" si="9"/>
        <v>0.90243099286219808</v>
      </c>
      <c r="T124">
        <v>74841</v>
      </c>
      <c r="U124">
        <v>1.50604</v>
      </c>
      <c r="V124">
        <v>118.65927600000001</v>
      </c>
      <c r="W124">
        <v>24400</v>
      </c>
    </row>
    <row r="125" spans="1:23">
      <c r="A125">
        <v>236555</v>
      </c>
      <c r="B125">
        <v>24600</v>
      </c>
      <c r="C125" s="11">
        <f t="shared" si="5"/>
        <v>24.6</v>
      </c>
      <c r="D125">
        <v>1.2078180000000001</v>
      </c>
      <c r="E125">
        <v>61.786017999999999</v>
      </c>
      <c r="F125">
        <f t="shared" si="6"/>
        <v>51.155073032526417</v>
      </c>
      <c r="G125" s="14">
        <f t="shared" si="7"/>
        <v>4.9098292682926834E-5</v>
      </c>
      <c r="H125">
        <f t="shared" si="8"/>
        <v>2.5116267479674795E-3</v>
      </c>
      <c r="I125">
        <f t="shared" si="9"/>
        <v>0.90982796821352763</v>
      </c>
      <c r="T125">
        <v>75462</v>
      </c>
      <c r="U125">
        <v>1.201419</v>
      </c>
      <c r="V125">
        <v>118.866196</v>
      </c>
      <c r="W125">
        <v>24600</v>
      </c>
    </row>
    <row r="126" spans="1:23">
      <c r="A126">
        <v>238434</v>
      </c>
      <c r="B126">
        <v>24800</v>
      </c>
      <c r="C126" s="11">
        <f t="shared" si="5"/>
        <v>24.8</v>
      </c>
      <c r="D126">
        <v>1.4612419999999999</v>
      </c>
      <c r="E126">
        <v>60.411810000000003</v>
      </c>
      <c r="F126">
        <f t="shared" si="6"/>
        <v>41.342782372803413</v>
      </c>
      <c r="G126" s="14">
        <f t="shared" si="7"/>
        <v>5.8921048387096773E-5</v>
      </c>
      <c r="H126">
        <f t="shared" si="8"/>
        <v>2.4359600806451616E-3</v>
      </c>
      <c r="I126">
        <f t="shared" si="9"/>
        <v>0.91722494356485706</v>
      </c>
      <c r="T126">
        <v>76099</v>
      </c>
      <c r="U126">
        <v>1.2573080000000001</v>
      </c>
      <c r="V126">
        <v>122.962367</v>
      </c>
      <c r="W126">
        <v>24800</v>
      </c>
    </row>
    <row r="127" spans="1:23">
      <c r="A127">
        <v>240246</v>
      </c>
      <c r="B127">
        <v>25000</v>
      </c>
      <c r="C127" s="11">
        <f t="shared" si="5"/>
        <v>25</v>
      </c>
      <c r="D127">
        <v>1.0384420000000001</v>
      </c>
      <c r="E127">
        <v>53.569783000000001</v>
      </c>
      <c r="F127">
        <f t="shared" si="6"/>
        <v>51.586687556936255</v>
      </c>
      <c r="G127" s="14">
        <f t="shared" si="7"/>
        <v>4.1537680000000006E-5</v>
      </c>
      <c r="H127">
        <f t="shared" si="8"/>
        <v>2.1427913200000002E-3</v>
      </c>
      <c r="I127">
        <f t="shared" si="9"/>
        <v>0.92462191891618661</v>
      </c>
      <c r="T127">
        <v>76692</v>
      </c>
      <c r="U127">
        <v>1.185206</v>
      </c>
      <c r="V127">
        <v>98.936131000000003</v>
      </c>
      <c r="W127">
        <v>25000</v>
      </c>
    </row>
    <row r="128" spans="1:23">
      <c r="A128">
        <v>242362</v>
      </c>
      <c r="B128">
        <v>25200</v>
      </c>
      <c r="C128" s="11">
        <f t="shared" si="5"/>
        <v>25.2</v>
      </c>
      <c r="D128">
        <v>1.079826</v>
      </c>
      <c r="E128">
        <v>56.289614</v>
      </c>
      <c r="F128">
        <f t="shared" si="6"/>
        <v>52.128411429248786</v>
      </c>
      <c r="G128" s="14">
        <f t="shared" si="7"/>
        <v>4.2850238095238097E-5</v>
      </c>
      <c r="H128">
        <f t="shared" si="8"/>
        <v>2.2337148412698415E-3</v>
      </c>
      <c r="I128">
        <f t="shared" si="9"/>
        <v>0.93201889426751605</v>
      </c>
      <c r="T128">
        <v>77302</v>
      </c>
      <c r="U128">
        <v>1.202272</v>
      </c>
      <c r="V128">
        <v>131.14831000000001</v>
      </c>
      <c r="W128">
        <v>25200</v>
      </c>
    </row>
    <row r="129" spans="1:23">
      <c r="A129">
        <v>244413</v>
      </c>
      <c r="B129">
        <v>25400</v>
      </c>
      <c r="C129" s="11">
        <f t="shared" si="5"/>
        <v>25.4</v>
      </c>
      <c r="D129">
        <v>1.2637080000000001</v>
      </c>
      <c r="E129">
        <v>65.409898999999996</v>
      </c>
      <c r="F129">
        <f t="shared" si="6"/>
        <v>51.760295099817355</v>
      </c>
      <c r="G129" s="14">
        <f t="shared" si="7"/>
        <v>4.9752283464566931E-5</v>
      </c>
      <c r="H129">
        <f t="shared" si="8"/>
        <v>2.5751928740157478E-3</v>
      </c>
      <c r="I129">
        <f t="shared" si="9"/>
        <v>0.9394158696188456</v>
      </c>
      <c r="T129">
        <v>77914</v>
      </c>
      <c r="U129">
        <v>1.1873400000000001</v>
      </c>
      <c r="V129">
        <v>118.87302099999999</v>
      </c>
      <c r="W129">
        <v>25400</v>
      </c>
    </row>
    <row r="130" spans="1:23">
      <c r="A130">
        <v>246586</v>
      </c>
      <c r="B130">
        <v>25600</v>
      </c>
      <c r="C130" s="11">
        <f t="shared" si="5"/>
        <v>25.6</v>
      </c>
      <c r="D130">
        <v>1.086652</v>
      </c>
      <c r="E130">
        <v>60.082444000000002</v>
      </c>
      <c r="F130">
        <f t="shared" si="6"/>
        <v>55.291338901506649</v>
      </c>
      <c r="G130" s="14">
        <f t="shared" si="7"/>
        <v>4.2447343749999997E-5</v>
      </c>
      <c r="H130">
        <f t="shared" si="8"/>
        <v>2.3469704687500001E-3</v>
      </c>
      <c r="I130">
        <f t="shared" si="9"/>
        <v>0.94681284497017504</v>
      </c>
      <c r="T130">
        <v>78516</v>
      </c>
      <c r="U130">
        <v>1.0870789999999999</v>
      </c>
      <c r="V130">
        <v>105.929188</v>
      </c>
      <c r="W130">
        <v>25600</v>
      </c>
    </row>
    <row r="131" spans="1:23">
      <c r="A131">
        <v>248790</v>
      </c>
      <c r="B131">
        <v>25800</v>
      </c>
      <c r="C131" s="11">
        <f t="shared" ref="C131:C194" si="10">B131/1000</f>
        <v>25.8</v>
      </c>
      <c r="D131">
        <v>1.2671209999999999</v>
      </c>
      <c r="E131">
        <v>55.307915000000001</v>
      </c>
      <c r="F131">
        <f t="shared" si="6"/>
        <v>43.648487397809681</v>
      </c>
      <c r="G131" s="14">
        <f t="shared" si="7"/>
        <v>4.9113217054263562E-5</v>
      </c>
      <c r="H131">
        <f t="shared" si="8"/>
        <v>2.1437176356589147E-3</v>
      </c>
      <c r="I131">
        <f t="shared" si="9"/>
        <v>0.95420982032150459</v>
      </c>
      <c r="T131">
        <v>79137</v>
      </c>
      <c r="U131">
        <v>1.2432300000000001</v>
      </c>
      <c r="V131">
        <v>119.791151</v>
      </c>
      <c r="W131">
        <v>25800</v>
      </c>
    </row>
    <row r="132" spans="1:23">
      <c r="A132">
        <v>250904</v>
      </c>
      <c r="B132">
        <v>26000</v>
      </c>
      <c r="C132" s="11">
        <f t="shared" si="10"/>
        <v>26</v>
      </c>
      <c r="D132">
        <v>1.0136970000000001</v>
      </c>
      <c r="E132">
        <v>54.498578000000002</v>
      </c>
      <c r="F132">
        <f t="shared" ref="F132:F195" si="11">E132/D132</f>
        <v>53.762197185154932</v>
      </c>
      <c r="G132" s="14">
        <f t="shared" ref="G132:G195" si="12">D132/B132</f>
        <v>3.8988346153846154E-5</v>
      </c>
      <c r="H132">
        <f t="shared" ref="H132:H195" si="13">E132/B132</f>
        <v>2.0960991538461538E-3</v>
      </c>
      <c r="I132">
        <f t="shared" ref="I132:I195" si="14">$C$326*B132</f>
        <v>0.96160679567283402</v>
      </c>
      <c r="T132">
        <v>79752</v>
      </c>
      <c r="U132">
        <v>1.259868</v>
      </c>
      <c r="V132">
        <v>134.816135</v>
      </c>
      <c r="W132">
        <v>26000</v>
      </c>
    </row>
    <row r="133" spans="1:23">
      <c r="A133">
        <v>252921</v>
      </c>
      <c r="B133">
        <v>26200</v>
      </c>
      <c r="C133" s="11">
        <f t="shared" si="10"/>
        <v>26.2</v>
      </c>
      <c r="D133">
        <v>0.99407100000000004</v>
      </c>
      <c r="E133">
        <v>55.335645999999997</v>
      </c>
      <c r="F133">
        <f t="shared" si="11"/>
        <v>55.665687863341745</v>
      </c>
      <c r="G133" s="14">
        <f t="shared" si="12"/>
        <v>3.7941641221374048E-5</v>
      </c>
      <c r="H133">
        <f t="shared" si="13"/>
        <v>2.1120475572519084E-3</v>
      </c>
      <c r="I133">
        <f t="shared" si="14"/>
        <v>0.96900377102416357</v>
      </c>
      <c r="T133">
        <v>80380</v>
      </c>
      <c r="U133">
        <v>1.1864859999999999</v>
      </c>
      <c r="V133">
        <v>135.52051800000001</v>
      </c>
      <c r="W133">
        <v>26200</v>
      </c>
    </row>
    <row r="134" spans="1:23">
      <c r="A134">
        <v>254769</v>
      </c>
      <c r="B134">
        <v>26400</v>
      </c>
      <c r="C134" s="11">
        <f t="shared" si="10"/>
        <v>26.4</v>
      </c>
      <c r="D134">
        <v>1.0555079999999999</v>
      </c>
      <c r="E134">
        <v>56.228603999999997</v>
      </c>
      <c r="F134">
        <f t="shared" si="11"/>
        <v>53.271603815414004</v>
      </c>
      <c r="G134" s="14">
        <f t="shared" si="12"/>
        <v>3.9981363636363631E-5</v>
      </c>
      <c r="H134">
        <f t="shared" si="13"/>
        <v>2.1298713636363634E-3</v>
      </c>
      <c r="I134">
        <f t="shared" si="14"/>
        <v>0.97640074637549301</v>
      </c>
      <c r="T134">
        <v>80950</v>
      </c>
      <c r="U134">
        <v>1.2496290000000001</v>
      </c>
      <c r="V134">
        <v>132.888149</v>
      </c>
      <c r="W134">
        <v>26400</v>
      </c>
    </row>
    <row r="135" spans="1:23">
      <c r="A135">
        <v>256815</v>
      </c>
      <c r="B135">
        <v>26600</v>
      </c>
      <c r="C135" s="11">
        <f t="shared" si="10"/>
        <v>26.6</v>
      </c>
      <c r="D135">
        <v>1.1233439999999999</v>
      </c>
      <c r="E135">
        <v>62.867123999999997</v>
      </c>
      <c r="F135">
        <f t="shared" si="11"/>
        <v>55.964267401615182</v>
      </c>
      <c r="G135" s="14">
        <f t="shared" si="12"/>
        <v>4.2230977443609016E-5</v>
      </c>
      <c r="H135">
        <f t="shared" si="13"/>
        <v>2.3634257142857141E-3</v>
      </c>
      <c r="I135">
        <f t="shared" si="14"/>
        <v>0.98379772172682256</v>
      </c>
      <c r="T135">
        <v>81568</v>
      </c>
      <c r="U135">
        <v>1.233843</v>
      </c>
      <c r="V135">
        <v>134.675344</v>
      </c>
      <c r="W135">
        <v>26600</v>
      </c>
    </row>
    <row r="136" spans="1:23">
      <c r="A136">
        <v>258851</v>
      </c>
      <c r="B136">
        <v>26800</v>
      </c>
      <c r="C136" s="11">
        <f t="shared" si="10"/>
        <v>26.8</v>
      </c>
      <c r="D136">
        <v>1.0883590000000001</v>
      </c>
      <c r="E136">
        <v>57.102789000000001</v>
      </c>
      <c r="F136">
        <f t="shared" si="11"/>
        <v>52.466868928359112</v>
      </c>
      <c r="G136" s="14">
        <f t="shared" si="12"/>
        <v>4.06104104477612E-5</v>
      </c>
      <c r="H136">
        <f t="shared" si="13"/>
        <v>2.1307010820895522E-3</v>
      </c>
      <c r="I136">
        <f t="shared" si="14"/>
        <v>0.991194697078152</v>
      </c>
      <c r="T136">
        <v>82143</v>
      </c>
      <c r="U136">
        <v>1.021803</v>
      </c>
      <c r="V136">
        <v>93.738373999999993</v>
      </c>
      <c r="W136">
        <v>26800</v>
      </c>
    </row>
    <row r="137" spans="1:23">
      <c r="A137">
        <v>260887</v>
      </c>
      <c r="B137">
        <v>27000</v>
      </c>
      <c r="C137" s="11">
        <f t="shared" si="10"/>
        <v>27</v>
      </c>
      <c r="D137">
        <v>1.185206</v>
      </c>
      <c r="E137">
        <v>69.730483000000007</v>
      </c>
      <c r="F137">
        <f t="shared" si="11"/>
        <v>58.834061758040384</v>
      </c>
      <c r="G137" s="14">
        <f t="shared" si="12"/>
        <v>4.3896518518518515E-5</v>
      </c>
      <c r="H137">
        <f t="shared" si="13"/>
        <v>2.5826104814814818E-3</v>
      </c>
      <c r="I137">
        <f t="shared" si="14"/>
        <v>0.99859167242948155</v>
      </c>
      <c r="T137">
        <v>82799</v>
      </c>
      <c r="U137">
        <v>1.127183</v>
      </c>
      <c r="V137">
        <v>132.96963700000001</v>
      </c>
      <c r="W137">
        <v>27000</v>
      </c>
    </row>
    <row r="138" spans="1:23">
      <c r="A138">
        <v>262788</v>
      </c>
      <c r="B138">
        <v>27200</v>
      </c>
      <c r="C138" s="11">
        <f t="shared" si="10"/>
        <v>27.2</v>
      </c>
      <c r="D138">
        <v>1.0358830000000001</v>
      </c>
      <c r="E138">
        <v>57.156545999999999</v>
      </c>
      <c r="F138">
        <f t="shared" si="11"/>
        <v>55.176642535884838</v>
      </c>
      <c r="G138" s="14">
        <f t="shared" si="12"/>
        <v>3.8083933823529416E-5</v>
      </c>
      <c r="H138">
        <f t="shared" si="13"/>
        <v>2.1013436029411765E-3</v>
      </c>
      <c r="I138">
        <f t="shared" si="14"/>
        <v>1.0059886477808111</v>
      </c>
      <c r="T138">
        <v>84325</v>
      </c>
      <c r="U138">
        <v>1.333677</v>
      </c>
      <c r="V138">
        <v>135.480414</v>
      </c>
      <c r="W138">
        <v>27200</v>
      </c>
    </row>
    <row r="139" spans="1:23">
      <c r="A139">
        <v>264778</v>
      </c>
      <c r="B139">
        <v>27400</v>
      </c>
      <c r="C139" s="11">
        <f t="shared" si="10"/>
        <v>27.4</v>
      </c>
      <c r="D139">
        <v>1.01711</v>
      </c>
      <c r="E139">
        <v>60.229208</v>
      </c>
      <c r="F139">
        <f t="shared" si="11"/>
        <v>59.216021865874886</v>
      </c>
      <c r="G139" s="14">
        <f t="shared" si="12"/>
        <v>3.7120802919708026E-5</v>
      </c>
      <c r="H139">
        <f t="shared" si="13"/>
        <v>2.198146277372263E-3</v>
      </c>
      <c r="I139">
        <f t="shared" si="14"/>
        <v>1.0133856231321405</v>
      </c>
      <c r="T139">
        <v>84923</v>
      </c>
      <c r="U139">
        <v>1.2854669999999999</v>
      </c>
      <c r="V139">
        <v>120.74981099999999</v>
      </c>
      <c r="W139">
        <v>27400</v>
      </c>
    </row>
    <row r="140" spans="1:23">
      <c r="A140">
        <v>267078</v>
      </c>
      <c r="B140">
        <v>27600</v>
      </c>
      <c r="C140" s="11">
        <f t="shared" si="10"/>
        <v>27.6</v>
      </c>
      <c r="D140">
        <v>1.0303359999999999</v>
      </c>
      <c r="E140">
        <v>58.914729999999999</v>
      </c>
      <c r="F140">
        <f t="shared" si="11"/>
        <v>57.1801140598795</v>
      </c>
      <c r="G140" s="14">
        <f t="shared" si="12"/>
        <v>3.7331014492753621E-5</v>
      </c>
      <c r="H140">
        <f t="shared" si="13"/>
        <v>2.1345916666666667E-3</v>
      </c>
      <c r="I140">
        <f t="shared" si="14"/>
        <v>1.02078259848347</v>
      </c>
      <c r="T140">
        <v>85555</v>
      </c>
      <c r="U140">
        <v>1.4219919999999999</v>
      </c>
      <c r="V140">
        <v>121.62015700000001</v>
      </c>
      <c r="W140">
        <v>27600</v>
      </c>
    </row>
    <row r="141" spans="1:23">
      <c r="A141">
        <v>269220</v>
      </c>
      <c r="B141">
        <v>27800</v>
      </c>
      <c r="C141" s="11">
        <f t="shared" si="10"/>
        <v>27.8</v>
      </c>
      <c r="D141">
        <v>1.0252159999999999</v>
      </c>
      <c r="E141">
        <v>58.467610999999998</v>
      </c>
      <c r="F141">
        <f t="shared" si="11"/>
        <v>57.029553772083155</v>
      </c>
      <c r="G141" s="14">
        <f t="shared" si="12"/>
        <v>3.6878273381294959E-5</v>
      </c>
      <c r="H141">
        <f t="shared" si="13"/>
        <v>2.1031514748201439E-3</v>
      </c>
      <c r="I141">
        <f t="shared" si="14"/>
        <v>1.0281795738347994</v>
      </c>
      <c r="T141">
        <v>86746</v>
      </c>
      <c r="U141">
        <v>1.0512410000000001</v>
      </c>
      <c r="V141">
        <v>100.131576</v>
      </c>
      <c r="W141">
        <v>27800</v>
      </c>
    </row>
    <row r="142" spans="1:23">
      <c r="A142">
        <v>271204</v>
      </c>
      <c r="B142">
        <v>28000</v>
      </c>
      <c r="C142" s="11">
        <f t="shared" si="10"/>
        <v>28</v>
      </c>
      <c r="D142">
        <v>1.3481829999999999</v>
      </c>
      <c r="E142">
        <v>79.104619</v>
      </c>
      <c r="F142">
        <f t="shared" si="11"/>
        <v>58.674986259283799</v>
      </c>
      <c r="G142" s="14">
        <f t="shared" si="12"/>
        <v>4.8149392857142856E-5</v>
      </c>
      <c r="H142">
        <f t="shared" si="13"/>
        <v>2.8251649642857144E-3</v>
      </c>
      <c r="I142">
        <f t="shared" si="14"/>
        <v>1.0355765491861291</v>
      </c>
      <c r="T142">
        <v>87350</v>
      </c>
      <c r="U142">
        <v>1.28504</v>
      </c>
      <c r="V142">
        <v>129.46692200000001</v>
      </c>
      <c r="W142">
        <v>28000</v>
      </c>
    </row>
    <row r="143" spans="1:23">
      <c r="A143">
        <v>273243</v>
      </c>
      <c r="B143">
        <v>28200</v>
      </c>
      <c r="C143" s="11">
        <f t="shared" si="10"/>
        <v>28.2</v>
      </c>
      <c r="D143">
        <v>1.1561950000000001</v>
      </c>
      <c r="E143">
        <v>70.824387999999999</v>
      </c>
      <c r="F143">
        <f t="shared" si="11"/>
        <v>61.25643857653769</v>
      </c>
      <c r="G143" s="14">
        <f t="shared" si="12"/>
        <v>4.0999822695035467E-5</v>
      </c>
      <c r="H143">
        <f t="shared" si="13"/>
        <v>2.511503120567376E-3</v>
      </c>
      <c r="I143">
        <f t="shared" si="14"/>
        <v>1.0429735245374585</v>
      </c>
      <c r="T143">
        <v>87924</v>
      </c>
      <c r="U143">
        <v>1.2786409999999999</v>
      </c>
      <c r="V143">
        <v>134.523887</v>
      </c>
      <c r="W143">
        <v>28200</v>
      </c>
    </row>
    <row r="144" spans="1:23">
      <c r="A144">
        <v>275366</v>
      </c>
      <c r="B144">
        <v>28400</v>
      </c>
      <c r="C144" s="11">
        <f t="shared" si="10"/>
        <v>28.4</v>
      </c>
      <c r="D144">
        <v>1.1860599999999999</v>
      </c>
      <c r="E144">
        <v>73.874437999999998</v>
      </c>
      <c r="F144">
        <f t="shared" si="11"/>
        <v>62.285582516904711</v>
      </c>
      <c r="G144" s="14">
        <f t="shared" si="12"/>
        <v>4.1762676056338025E-5</v>
      </c>
      <c r="H144">
        <f t="shared" si="13"/>
        <v>2.6012126056338025E-3</v>
      </c>
      <c r="I144">
        <f t="shared" si="14"/>
        <v>1.0503704998887879</v>
      </c>
      <c r="T144">
        <v>88497</v>
      </c>
      <c r="U144">
        <v>1.3443430000000001</v>
      </c>
      <c r="V144">
        <v>137.5189</v>
      </c>
      <c r="W144">
        <v>28400</v>
      </c>
    </row>
    <row r="145" spans="1:23">
      <c r="A145">
        <v>277319</v>
      </c>
      <c r="B145">
        <v>28600</v>
      </c>
      <c r="C145" s="11">
        <f t="shared" si="10"/>
        <v>28.6</v>
      </c>
      <c r="D145">
        <v>1.0175369999999999</v>
      </c>
      <c r="E145">
        <v>64.455078</v>
      </c>
      <c r="F145">
        <f t="shared" si="11"/>
        <v>63.344210579074769</v>
      </c>
      <c r="G145" s="14">
        <f t="shared" si="12"/>
        <v>3.5578216783216782E-5</v>
      </c>
      <c r="H145">
        <f t="shared" si="13"/>
        <v>2.253674055944056E-3</v>
      </c>
      <c r="I145">
        <f t="shared" si="14"/>
        <v>1.0577674752401174</v>
      </c>
      <c r="T145">
        <v>89070</v>
      </c>
      <c r="U145">
        <v>1.369942</v>
      </c>
      <c r="V145">
        <v>145.81022300000001</v>
      </c>
      <c r="W145">
        <v>28600</v>
      </c>
    </row>
    <row r="146" spans="1:23">
      <c r="A146">
        <v>279162</v>
      </c>
      <c r="B146">
        <v>28800</v>
      </c>
      <c r="C146" s="11">
        <f t="shared" si="10"/>
        <v>28.8</v>
      </c>
      <c r="D146">
        <v>1.1263289999999999</v>
      </c>
      <c r="E146">
        <v>65.199991999999995</v>
      </c>
      <c r="F146">
        <f t="shared" si="11"/>
        <v>57.887164407557648</v>
      </c>
      <c r="G146" s="14">
        <f t="shared" si="12"/>
        <v>3.9108645833333331E-5</v>
      </c>
      <c r="H146">
        <f t="shared" si="13"/>
        <v>2.2638886111111109E-3</v>
      </c>
      <c r="I146">
        <f t="shared" si="14"/>
        <v>1.065164450591447</v>
      </c>
      <c r="T146">
        <v>89695</v>
      </c>
      <c r="U146">
        <v>1.3434900000000001</v>
      </c>
      <c r="V146">
        <v>151.617222</v>
      </c>
      <c r="W146">
        <v>28800</v>
      </c>
    </row>
    <row r="147" spans="1:23">
      <c r="A147">
        <v>281315</v>
      </c>
      <c r="B147">
        <v>29000</v>
      </c>
      <c r="C147" s="11">
        <f t="shared" si="10"/>
        <v>29</v>
      </c>
      <c r="D147">
        <v>1.0264960000000001</v>
      </c>
      <c r="E147">
        <v>61.128991999999997</v>
      </c>
      <c r="F147">
        <f t="shared" si="11"/>
        <v>59.551125381881654</v>
      </c>
      <c r="G147" s="14">
        <f t="shared" si="12"/>
        <v>3.5396413793103452E-5</v>
      </c>
      <c r="H147">
        <f t="shared" si="13"/>
        <v>2.107896275862069E-3</v>
      </c>
      <c r="I147">
        <f t="shared" si="14"/>
        <v>1.0725614259427765</v>
      </c>
      <c r="T147">
        <v>90310</v>
      </c>
      <c r="U147">
        <v>1.4428970000000001</v>
      </c>
      <c r="V147">
        <v>143.73846</v>
      </c>
      <c r="W147">
        <v>29000</v>
      </c>
    </row>
    <row r="148" spans="1:23">
      <c r="A148">
        <v>283305</v>
      </c>
      <c r="B148">
        <v>29200</v>
      </c>
      <c r="C148" s="11">
        <f t="shared" si="10"/>
        <v>29.2</v>
      </c>
      <c r="D148">
        <v>1.2052579999999999</v>
      </c>
      <c r="E148">
        <v>71.828271999999998</v>
      </c>
      <c r="F148">
        <f t="shared" si="11"/>
        <v>59.595764558293745</v>
      </c>
      <c r="G148" s="14">
        <f t="shared" si="12"/>
        <v>4.1275958904109586E-5</v>
      </c>
      <c r="H148">
        <f t="shared" si="13"/>
        <v>2.4598723287671234E-3</v>
      </c>
      <c r="I148">
        <f t="shared" si="14"/>
        <v>1.0799584012941059</v>
      </c>
      <c r="T148">
        <v>90937</v>
      </c>
      <c r="U148">
        <v>1.3238650000000001</v>
      </c>
      <c r="V148">
        <v>142.91802999999999</v>
      </c>
      <c r="W148">
        <v>29200</v>
      </c>
    </row>
    <row r="149" spans="1:23">
      <c r="A149">
        <v>285235</v>
      </c>
      <c r="B149">
        <v>29400</v>
      </c>
      <c r="C149" s="11">
        <f t="shared" si="10"/>
        <v>29.4</v>
      </c>
      <c r="D149">
        <v>1.675416</v>
      </c>
      <c r="E149">
        <v>74.809634000000003</v>
      </c>
      <c r="F149">
        <f t="shared" si="11"/>
        <v>44.651378523304061</v>
      </c>
      <c r="G149" s="14">
        <f t="shared" si="12"/>
        <v>5.6986938775510202E-5</v>
      </c>
      <c r="H149">
        <f t="shared" si="13"/>
        <v>2.5445453741496601E-3</v>
      </c>
      <c r="I149">
        <f t="shared" si="14"/>
        <v>1.0873553766454354</v>
      </c>
      <c r="T149">
        <v>91484</v>
      </c>
      <c r="U149">
        <v>1.370795</v>
      </c>
      <c r="V149">
        <v>152.45343600000001</v>
      </c>
      <c r="W149">
        <v>29400</v>
      </c>
    </row>
    <row r="150" spans="1:23">
      <c r="A150">
        <v>287023</v>
      </c>
      <c r="B150">
        <v>29600</v>
      </c>
      <c r="C150" s="11">
        <f t="shared" si="10"/>
        <v>29.6</v>
      </c>
      <c r="D150">
        <v>1.0341750000000001</v>
      </c>
      <c r="E150">
        <v>62.103012</v>
      </c>
      <c r="F150">
        <f t="shared" si="11"/>
        <v>60.050776706070053</v>
      </c>
      <c r="G150" s="14">
        <f t="shared" si="12"/>
        <v>3.4938344594594595E-5</v>
      </c>
      <c r="H150">
        <f t="shared" si="13"/>
        <v>2.0980747297297299E-3</v>
      </c>
      <c r="I150">
        <f t="shared" si="14"/>
        <v>1.094752351996765</v>
      </c>
      <c r="T150">
        <v>92102</v>
      </c>
      <c r="U150">
        <v>1.295706</v>
      </c>
      <c r="V150">
        <v>144.60709900000001</v>
      </c>
      <c r="W150">
        <v>29600</v>
      </c>
    </row>
    <row r="151" spans="1:23">
      <c r="A151">
        <v>289079</v>
      </c>
      <c r="B151">
        <v>29800</v>
      </c>
      <c r="C151" s="11">
        <f t="shared" si="10"/>
        <v>29.8</v>
      </c>
      <c r="D151">
        <v>1.059774</v>
      </c>
      <c r="E151">
        <v>62.775821999999998</v>
      </c>
      <c r="F151">
        <f t="shared" si="11"/>
        <v>59.235102955913241</v>
      </c>
      <c r="G151" s="14">
        <f t="shared" si="12"/>
        <v>3.5562885906040268E-5</v>
      </c>
      <c r="H151">
        <f t="shared" si="13"/>
        <v>2.1065712080536913E-3</v>
      </c>
      <c r="I151">
        <f t="shared" si="14"/>
        <v>1.1021493273480945</v>
      </c>
      <c r="T151">
        <v>92723</v>
      </c>
      <c r="U151">
        <v>1.2748010000000001</v>
      </c>
      <c r="V151">
        <v>134.03964999999999</v>
      </c>
      <c r="W151">
        <v>29800</v>
      </c>
    </row>
    <row r="152" spans="1:23">
      <c r="A152">
        <v>290891</v>
      </c>
      <c r="B152">
        <v>30000</v>
      </c>
      <c r="C152" s="11">
        <f t="shared" si="10"/>
        <v>30</v>
      </c>
      <c r="D152">
        <v>1.322584</v>
      </c>
      <c r="E152">
        <v>68.360114999999993</v>
      </c>
      <c r="F152">
        <f t="shared" si="11"/>
        <v>51.686785111569471</v>
      </c>
      <c r="G152" s="14">
        <f t="shared" si="12"/>
        <v>4.4086133333333331E-5</v>
      </c>
      <c r="H152">
        <f t="shared" si="13"/>
        <v>2.2786704999999997E-3</v>
      </c>
      <c r="I152">
        <f t="shared" si="14"/>
        <v>1.1095463026994239</v>
      </c>
      <c r="T152">
        <v>93302</v>
      </c>
      <c r="U152">
        <v>1.3362369999999999</v>
      </c>
      <c r="V152">
        <v>140.13420400000001</v>
      </c>
      <c r="W152">
        <v>30000</v>
      </c>
    </row>
    <row r="153" spans="1:23">
      <c r="A153">
        <v>292839</v>
      </c>
      <c r="B153">
        <v>30200</v>
      </c>
      <c r="C153" s="11">
        <f t="shared" si="10"/>
        <v>30.2</v>
      </c>
      <c r="D153">
        <v>1.4232720000000001</v>
      </c>
      <c r="E153">
        <v>67.860093000000006</v>
      </c>
      <c r="F153">
        <f t="shared" si="11"/>
        <v>47.678934876819049</v>
      </c>
      <c r="G153" s="14">
        <f t="shared" si="12"/>
        <v>4.7128211920529804E-5</v>
      </c>
      <c r="H153">
        <f t="shared" si="13"/>
        <v>2.2470229470198679E-3</v>
      </c>
      <c r="I153">
        <f t="shared" si="14"/>
        <v>1.1169432780507533</v>
      </c>
      <c r="T153">
        <v>93844</v>
      </c>
      <c r="U153">
        <v>1.576862</v>
      </c>
      <c r="V153">
        <v>142.347613</v>
      </c>
      <c r="W153">
        <v>30200</v>
      </c>
    </row>
    <row r="154" spans="1:23">
      <c r="A154">
        <v>294959</v>
      </c>
      <c r="B154">
        <v>30400</v>
      </c>
      <c r="C154" s="11">
        <f t="shared" si="10"/>
        <v>30.4</v>
      </c>
      <c r="D154">
        <v>1.3473299999999999</v>
      </c>
      <c r="E154">
        <v>63.980227999999997</v>
      </c>
      <c r="F154">
        <f t="shared" si="11"/>
        <v>47.486679581097434</v>
      </c>
      <c r="G154" s="14">
        <f t="shared" si="12"/>
        <v>4.4320065789473684E-5</v>
      </c>
      <c r="H154">
        <f t="shared" si="13"/>
        <v>2.1046127631578946E-3</v>
      </c>
      <c r="I154">
        <f t="shared" si="14"/>
        <v>1.124340253402083</v>
      </c>
      <c r="T154">
        <v>94464</v>
      </c>
      <c r="U154">
        <v>1.3682350000000001</v>
      </c>
      <c r="V154">
        <v>160.196528</v>
      </c>
      <c r="W154">
        <v>30400</v>
      </c>
    </row>
    <row r="155" spans="1:23">
      <c r="A155">
        <v>297145</v>
      </c>
      <c r="B155">
        <v>30600</v>
      </c>
      <c r="C155" s="11">
        <f t="shared" si="10"/>
        <v>30.6</v>
      </c>
      <c r="D155">
        <v>1.0333220000000001</v>
      </c>
      <c r="E155">
        <v>64.884704999999997</v>
      </c>
      <c r="F155">
        <f t="shared" si="11"/>
        <v>62.792338690166268</v>
      </c>
      <c r="G155" s="14">
        <f t="shared" si="12"/>
        <v>3.3768692810457521E-5</v>
      </c>
      <c r="H155">
        <f t="shared" si="13"/>
        <v>2.1204151960784313E-3</v>
      </c>
      <c r="I155">
        <f t="shared" si="14"/>
        <v>1.1317372287534124</v>
      </c>
      <c r="T155">
        <v>95126</v>
      </c>
      <c r="U155">
        <v>1.376341</v>
      </c>
      <c r="V155">
        <v>160.12783899999999</v>
      </c>
      <c r="W155">
        <v>30600</v>
      </c>
    </row>
    <row r="156" spans="1:23">
      <c r="A156">
        <v>299114</v>
      </c>
      <c r="B156">
        <v>30800</v>
      </c>
      <c r="C156" s="11">
        <f t="shared" si="10"/>
        <v>30.8</v>
      </c>
      <c r="D156">
        <v>1.4121779999999999</v>
      </c>
      <c r="E156">
        <v>79.019290999999996</v>
      </c>
      <c r="F156">
        <f t="shared" si="11"/>
        <v>55.9556167848529</v>
      </c>
      <c r="G156" s="14">
        <f t="shared" si="12"/>
        <v>4.5849935064935062E-5</v>
      </c>
      <c r="H156">
        <f t="shared" si="13"/>
        <v>2.5655613961038958E-3</v>
      </c>
      <c r="I156">
        <f t="shared" si="14"/>
        <v>1.1391342041047419</v>
      </c>
      <c r="T156">
        <v>95746</v>
      </c>
      <c r="U156">
        <v>1.140409</v>
      </c>
      <c r="V156">
        <v>148.202822</v>
      </c>
      <c r="W156">
        <v>30800</v>
      </c>
    </row>
    <row r="157" spans="1:23">
      <c r="A157">
        <v>301145</v>
      </c>
      <c r="B157">
        <v>31000</v>
      </c>
      <c r="C157" s="11">
        <f t="shared" si="10"/>
        <v>31</v>
      </c>
      <c r="D157">
        <v>1.035882</v>
      </c>
      <c r="E157">
        <v>66.588278000000003</v>
      </c>
      <c r="F157">
        <f t="shared" si="11"/>
        <v>64.281721277133883</v>
      </c>
      <c r="G157" s="14">
        <f t="shared" si="12"/>
        <v>3.3415548387096771E-5</v>
      </c>
      <c r="H157">
        <f t="shared" si="13"/>
        <v>2.1480089677419355E-3</v>
      </c>
      <c r="I157">
        <f t="shared" si="14"/>
        <v>1.1465311794560713</v>
      </c>
      <c r="T157">
        <v>96351</v>
      </c>
      <c r="U157">
        <v>1.2743739999999999</v>
      </c>
      <c r="V157">
        <v>159.40340399999999</v>
      </c>
      <c r="W157">
        <v>31000</v>
      </c>
    </row>
    <row r="158" spans="1:23">
      <c r="A158">
        <v>302913</v>
      </c>
      <c r="B158">
        <v>31200</v>
      </c>
      <c r="C158" s="11">
        <f t="shared" si="10"/>
        <v>31.2</v>
      </c>
      <c r="D158">
        <v>1.0141230000000001</v>
      </c>
      <c r="E158">
        <v>66.508495999999994</v>
      </c>
      <c r="F158">
        <f t="shared" si="11"/>
        <v>65.582277494938964</v>
      </c>
      <c r="G158" s="14">
        <f t="shared" si="12"/>
        <v>3.2503942307692308E-5</v>
      </c>
      <c r="H158">
        <f t="shared" si="13"/>
        <v>2.1316825641025639E-3</v>
      </c>
      <c r="I158">
        <f t="shared" si="14"/>
        <v>1.153928154807401</v>
      </c>
      <c r="T158">
        <v>96932</v>
      </c>
      <c r="U158">
        <v>1.5359050000000001</v>
      </c>
      <c r="V158">
        <v>148.203248</v>
      </c>
      <c r="W158">
        <v>31200</v>
      </c>
    </row>
    <row r="159" spans="1:23">
      <c r="A159">
        <v>304845</v>
      </c>
      <c r="B159">
        <v>31400</v>
      </c>
      <c r="C159" s="11">
        <f t="shared" si="10"/>
        <v>31.4</v>
      </c>
      <c r="D159">
        <v>1.024362</v>
      </c>
      <c r="E159">
        <v>66.924470999999997</v>
      </c>
      <c r="F159">
        <f t="shared" si="11"/>
        <v>65.332832533811285</v>
      </c>
      <c r="G159" s="14">
        <f t="shared" si="12"/>
        <v>3.2622993630573247E-5</v>
      </c>
      <c r="H159">
        <f t="shared" si="13"/>
        <v>2.1313525796178342E-3</v>
      </c>
      <c r="I159">
        <f t="shared" si="14"/>
        <v>1.1613251301587304</v>
      </c>
      <c r="T159">
        <v>97559</v>
      </c>
      <c r="U159">
        <v>1.353729</v>
      </c>
      <c r="V159">
        <v>150.254107</v>
      </c>
      <c r="W159">
        <v>31400</v>
      </c>
    </row>
    <row r="160" spans="1:23">
      <c r="A160">
        <v>306752</v>
      </c>
      <c r="B160">
        <v>31600</v>
      </c>
      <c r="C160" s="11">
        <f t="shared" si="10"/>
        <v>31.6</v>
      </c>
      <c r="D160">
        <v>1.190326</v>
      </c>
      <c r="E160">
        <v>79.192933999999994</v>
      </c>
      <c r="F160">
        <f t="shared" si="11"/>
        <v>66.530458042586645</v>
      </c>
      <c r="G160" s="14">
        <f t="shared" si="12"/>
        <v>3.7668544303797468E-5</v>
      </c>
      <c r="H160">
        <f t="shared" si="13"/>
        <v>2.5061055063291138E-3</v>
      </c>
      <c r="I160">
        <f t="shared" si="14"/>
        <v>1.1687221055100598</v>
      </c>
      <c r="T160">
        <v>98080</v>
      </c>
      <c r="U160">
        <v>1.4104719999999999</v>
      </c>
      <c r="V160">
        <v>154.490217</v>
      </c>
      <c r="W160">
        <v>31600</v>
      </c>
    </row>
    <row r="161" spans="1:23">
      <c r="A161">
        <v>308946</v>
      </c>
      <c r="B161">
        <v>31800</v>
      </c>
      <c r="C161" s="11">
        <f t="shared" si="10"/>
        <v>31.8</v>
      </c>
      <c r="D161">
        <v>1.0307630000000001</v>
      </c>
      <c r="E161">
        <v>66.667634000000007</v>
      </c>
      <c r="F161">
        <f t="shared" si="11"/>
        <v>64.677946336839796</v>
      </c>
      <c r="G161" s="14">
        <f t="shared" si="12"/>
        <v>3.2413930817610065E-5</v>
      </c>
      <c r="H161">
        <f t="shared" si="13"/>
        <v>2.0964664779874217E-3</v>
      </c>
      <c r="I161">
        <f t="shared" si="14"/>
        <v>1.1761190808613893</v>
      </c>
      <c r="T161">
        <v>98698</v>
      </c>
      <c r="U161">
        <v>1.4151659999999999</v>
      </c>
      <c r="V161">
        <v>152.79261600000001</v>
      </c>
      <c r="W161">
        <v>31800</v>
      </c>
    </row>
    <row r="162" spans="1:23">
      <c r="A162">
        <v>311027</v>
      </c>
      <c r="B162">
        <v>32000</v>
      </c>
      <c r="C162" s="11">
        <f t="shared" si="10"/>
        <v>32</v>
      </c>
      <c r="D162">
        <v>1.0567869999999999</v>
      </c>
      <c r="E162">
        <v>67.787991000000005</v>
      </c>
      <c r="F162">
        <f t="shared" si="11"/>
        <v>64.145367988061935</v>
      </c>
      <c r="G162" s="14">
        <f t="shared" si="12"/>
        <v>3.302459375E-5</v>
      </c>
      <c r="H162">
        <f t="shared" si="13"/>
        <v>2.1183747187500002E-3</v>
      </c>
      <c r="I162">
        <f t="shared" si="14"/>
        <v>1.1835160562127189</v>
      </c>
      <c r="T162">
        <v>99274</v>
      </c>
      <c r="U162">
        <v>1.497506</v>
      </c>
      <c r="V162">
        <v>165.10459499999999</v>
      </c>
      <c r="W162">
        <v>32000</v>
      </c>
    </row>
    <row r="163" spans="1:23">
      <c r="A163">
        <v>312762</v>
      </c>
      <c r="B163">
        <v>32200</v>
      </c>
      <c r="C163" s="11">
        <f t="shared" si="10"/>
        <v>32.200000000000003</v>
      </c>
      <c r="D163">
        <v>1.096465</v>
      </c>
      <c r="E163">
        <v>69.204862000000006</v>
      </c>
      <c r="F163">
        <f t="shared" si="11"/>
        <v>63.116343886945778</v>
      </c>
      <c r="G163" s="14">
        <f t="shared" si="12"/>
        <v>3.4051708074534163E-5</v>
      </c>
      <c r="H163">
        <f t="shared" si="13"/>
        <v>2.1492193167701864E-3</v>
      </c>
      <c r="I163">
        <f t="shared" si="14"/>
        <v>1.1909130315640484</v>
      </c>
      <c r="T163">
        <v>99987</v>
      </c>
      <c r="U163">
        <v>1.351596</v>
      </c>
      <c r="V163">
        <v>157.116186</v>
      </c>
      <c r="W163">
        <v>32200</v>
      </c>
    </row>
    <row r="164" spans="1:23">
      <c r="A164">
        <v>314738</v>
      </c>
      <c r="B164">
        <v>32400</v>
      </c>
      <c r="C164" s="11">
        <f t="shared" si="10"/>
        <v>32.4</v>
      </c>
      <c r="D164">
        <v>1.1011580000000001</v>
      </c>
      <c r="E164">
        <v>72.237847000000002</v>
      </c>
      <c r="F164">
        <f t="shared" si="11"/>
        <v>65.601709291491318</v>
      </c>
      <c r="G164" s="14">
        <f t="shared" si="12"/>
        <v>3.3986358024691358E-5</v>
      </c>
      <c r="H164">
        <f t="shared" si="13"/>
        <v>2.2295631790123457E-3</v>
      </c>
      <c r="I164">
        <f t="shared" si="14"/>
        <v>1.1983100069153778</v>
      </c>
      <c r="T164">
        <v>100552</v>
      </c>
      <c r="U164">
        <v>1.3686609999999999</v>
      </c>
      <c r="V164">
        <v>158.14353500000001</v>
      </c>
      <c r="W164">
        <v>32400</v>
      </c>
    </row>
    <row r="165" spans="1:23">
      <c r="A165">
        <v>317127</v>
      </c>
      <c r="B165">
        <v>32600</v>
      </c>
      <c r="C165" s="11">
        <f t="shared" si="10"/>
        <v>32.6</v>
      </c>
      <c r="D165">
        <v>1.099451</v>
      </c>
      <c r="E165">
        <v>69.477912000000003</v>
      </c>
      <c r="F165">
        <f t="shared" si="11"/>
        <v>63.193277372070249</v>
      </c>
      <c r="G165" s="14">
        <f t="shared" si="12"/>
        <v>3.372549079754601E-5</v>
      </c>
      <c r="H165">
        <f t="shared" si="13"/>
        <v>2.1312242944785276E-3</v>
      </c>
      <c r="I165">
        <f t="shared" si="14"/>
        <v>1.2057069822667073</v>
      </c>
      <c r="T165">
        <v>101150</v>
      </c>
      <c r="U165">
        <v>1.3707940000000001</v>
      </c>
      <c r="V165">
        <v>156.20018999999999</v>
      </c>
      <c r="W165">
        <v>32600</v>
      </c>
    </row>
    <row r="166" spans="1:23">
      <c r="A166">
        <v>319332</v>
      </c>
      <c r="B166">
        <v>32800</v>
      </c>
      <c r="C166" s="11">
        <f t="shared" si="10"/>
        <v>32.799999999999997</v>
      </c>
      <c r="D166">
        <v>1.0392950000000001</v>
      </c>
      <c r="E166">
        <v>76.707755000000006</v>
      </c>
      <c r="F166">
        <f t="shared" si="11"/>
        <v>73.807489692531959</v>
      </c>
      <c r="G166" s="14">
        <f t="shared" si="12"/>
        <v>3.1685823170731712E-5</v>
      </c>
      <c r="H166">
        <f t="shared" si="13"/>
        <v>2.338651067073171E-3</v>
      </c>
      <c r="I166">
        <f t="shared" si="14"/>
        <v>1.2131039576180369</v>
      </c>
      <c r="T166">
        <v>101758</v>
      </c>
      <c r="U166">
        <v>1.3170379999999999</v>
      </c>
      <c r="V166">
        <v>160.890244</v>
      </c>
      <c r="W166">
        <v>32800</v>
      </c>
    </row>
    <row r="167" spans="1:23">
      <c r="A167">
        <v>321174</v>
      </c>
      <c r="B167">
        <v>33000</v>
      </c>
      <c r="C167" s="11">
        <f t="shared" si="10"/>
        <v>33</v>
      </c>
      <c r="D167">
        <v>1.1067039999999999</v>
      </c>
      <c r="E167">
        <v>74.831818999999996</v>
      </c>
      <c r="F167">
        <f t="shared" si="11"/>
        <v>67.61683250444564</v>
      </c>
      <c r="G167" s="14">
        <f t="shared" si="12"/>
        <v>3.3536484848484846E-5</v>
      </c>
      <c r="H167">
        <f t="shared" si="13"/>
        <v>2.2676308787878785E-3</v>
      </c>
      <c r="I167">
        <f t="shared" si="14"/>
        <v>1.2205009329693663</v>
      </c>
      <c r="T167">
        <v>102341</v>
      </c>
      <c r="U167">
        <v>1.212512</v>
      </c>
      <c r="V167">
        <v>169.80190300000001</v>
      </c>
      <c r="W167">
        <v>33000</v>
      </c>
    </row>
    <row r="168" spans="1:23">
      <c r="A168">
        <v>323232</v>
      </c>
      <c r="B168">
        <v>33200</v>
      </c>
      <c r="C168" s="11">
        <f t="shared" si="10"/>
        <v>33.200000000000003</v>
      </c>
      <c r="D168">
        <v>1.1361429999999999</v>
      </c>
      <c r="E168">
        <v>78.349466000000007</v>
      </c>
      <c r="F168">
        <f t="shared" si="11"/>
        <v>68.960919532136373</v>
      </c>
      <c r="G168" s="14">
        <f t="shared" si="12"/>
        <v>3.4221174698795181E-5</v>
      </c>
      <c r="H168">
        <f t="shared" si="13"/>
        <v>2.3599236746987954E-3</v>
      </c>
      <c r="I168">
        <f t="shared" si="14"/>
        <v>1.2278979083206958</v>
      </c>
      <c r="T168">
        <v>102988</v>
      </c>
      <c r="U168">
        <v>1.3626879999999999</v>
      </c>
      <c r="V168">
        <v>152.43765099999999</v>
      </c>
      <c r="W168">
        <v>33200</v>
      </c>
    </row>
    <row r="169" spans="1:23">
      <c r="A169">
        <v>325053</v>
      </c>
      <c r="B169">
        <v>33400</v>
      </c>
      <c r="C169" s="11">
        <f t="shared" si="10"/>
        <v>33.4</v>
      </c>
      <c r="D169">
        <v>1.0354559999999999</v>
      </c>
      <c r="E169">
        <v>71.424244000000002</v>
      </c>
      <c r="F169">
        <f t="shared" si="11"/>
        <v>68.978540855429884</v>
      </c>
      <c r="G169" s="14">
        <f t="shared" si="12"/>
        <v>3.1001676646706585E-5</v>
      </c>
      <c r="H169">
        <f t="shared" si="13"/>
        <v>2.1384504191616768E-3</v>
      </c>
      <c r="I169">
        <f t="shared" si="14"/>
        <v>1.2352948836720252</v>
      </c>
      <c r="T169">
        <v>103611</v>
      </c>
      <c r="U169">
        <v>1.252616</v>
      </c>
      <c r="V169">
        <v>168.99384599999999</v>
      </c>
      <c r="W169">
        <v>33400</v>
      </c>
    </row>
    <row r="170" spans="1:23">
      <c r="A170">
        <v>326991</v>
      </c>
      <c r="B170">
        <v>33600</v>
      </c>
      <c r="C170" s="11">
        <f t="shared" si="10"/>
        <v>33.6</v>
      </c>
      <c r="D170">
        <v>1.0802529999999999</v>
      </c>
      <c r="E170">
        <v>72.945643000000004</v>
      </c>
      <c r="F170">
        <f t="shared" si="11"/>
        <v>67.526443342439237</v>
      </c>
      <c r="G170" s="14">
        <f t="shared" si="12"/>
        <v>3.21503869047619E-5</v>
      </c>
      <c r="H170">
        <f t="shared" si="13"/>
        <v>2.1710012797619047E-3</v>
      </c>
      <c r="I170">
        <f t="shared" si="14"/>
        <v>1.2426918590233549</v>
      </c>
      <c r="T170">
        <v>104215</v>
      </c>
      <c r="U170">
        <v>1.284187</v>
      </c>
      <c r="V170">
        <v>177.99467200000001</v>
      </c>
      <c r="W170">
        <v>33600</v>
      </c>
    </row>
    <row r="171" spans="1:23">
      <c r="A171">
        <v>328992</v>
      </c>
      <c r="B171">
        <v>33800</v>
      </c>
      <c r="C171" s="11">
        <f t="shared" si="10"/>
        <v>33.799999999999997</v>
      </c>
      <c r="D171">
        <v>1.1647270000000001</v>
      </c>
      <c r="E171">
        <v>75.938096000000002</v>
      </c>
      <c r="F171">
        <f t="shared" si="11"/>
        <v>65.198193224678405</v>
      </c>
      <c r="G171" s="14">
        <f t="shared" si="12"/>
        <v>3.4459378698224855E-5</v>
      </c>
      <c r="H171">
        <f t="shared" si="13"/>
        <v>2.2466892307692306E-3</v>
      </c>
      <c r="I171">
        <f t="shared" si="14"/>
        <v>1.2500888343746843</v>
      </c>
      <c r="T171">
        <v>104826</v>
      </c>
      <c r="U171">
        <v>1.4633750000000001</v>
      </c>
      <c r="V171">
        <v>159.174724</v>
      </c>
      <c r="W171">
        <v>33800</v>
      </c>
    </row>
    <row r="172" spans="1:23">
      <c r="A172">
        <v>331017</v>
      </c>
      <c r="B172">
        <v>34000</v>
      </c>
      <c r="C172" s="11">
        <f t="shared" si="10"/>
        <v>34</v>
      </c>
      <c r="D172">
        <v>1.0307630000000001</v>
      </c>
      <c r="E172">
        <v>72.600491000000005</v>
      </c>
      <c r="F172">
        <f t="shared" si="11"/>
        <v>70.43373792035608</v>
      </c>
      <c r="G172" s="14">
        <f t="shared" si="12"/>
        <v>3.0316558823529415E-5</v>
      </c>
      <c r="H172">
        <f t="shared" si="13"/>
        <v>2.1353085588235294E-3</v>
      </c>
      <c r="I172">
        <f t="shared" si="14"/>
        <v>1.2574858097260138</v>
      </c>
      <c r="T172">
        <v>105420</v>
      </c>
      <c r="U172">
        <v>1.406633</v>
      </c>
      <c r="V172">
        <v>176.125562</v>
      </c>
      <c r="W172">
        <v>34000</v>
      </c>
    </row>
    <row r="173" spans="1:23">
      <c r="A173">
        <v>333148</v>
      </c>
      <c r="B173">
        <v>34200</v>
      </c>
      <c r="C173" s="11">
        <f t="shared" si="10"/>
        <v>34.200000000000003</v>
      </c>
      <c r="D173">
        <v>1.154061</v>
      </c>
      <c r="E173">
        <v>74.385126999999997</v>
      </c>
      <c r="F173">
        <f t="shared" si="11"/>
        <v>64.455108525459224</v>
      </c>
      <c r="G173" s="14">
        <f t="shared" si="12"/>
        <v>3.3744473684210529E-5</v>
      </c>
      <c r="H173">
        <f t="shared" si="13"/>
        <v>2.1750037134502923E-3</v>
      </c>
      <c r="I173">
        <f t="shared" si="14"/>
        <v>1.2648827850773432</v>
      </c>
      <c r="T173">
        <v>106019</v>
      </c>
      <c r="U173">
        <v>1.3737809999999999</v>
      </c>
      <c r="V173">
        <v>166.91397499999999</v>
      </c>
      <c r="W173">
        <v>34200</v>
      </c>
    </row>
    <row r="174" spans="1:23">
      <c r="A174">
        <v>335018</v>
      </c>
      <c r="B174">
        <v>34400</v>
      </c>
      <c r="C174" s="11">
        <f t="shared" si="10"/>
        <v>34.4</v>
      </c>
      <c r="D174">
        <v>1.029056</v>
      </c>
      <c r="E174">
        <v>74.467467999999997</v>
      </c>
      <c r="F174">
        <f t="shared" si="11"/>
        <v>72.364835344237818</v>
      </c>
      <c r="G174" s="14">
        <f t="shared" si="12"/>
        <v>2.9914418604651161E-5</v>
      </c>
      <c r="H174">
        <f t="shared" si="13"/>
        <v>2.1647519767441859E-3</v>
      </c>
      <c r="I174">
        <f t="shared" si="14"/>
        <v>1.2722797604286729</v>
      </c>
      <c r="T174">
        <v>106564</v>
      </c>
      <c r="U174">
        <v>1.3417840000000001</v>
      </c>
      <c r="V174">
        <v>177.870946</v>
      </c>
      <c r="W174">
        <v>34400</v>
      </c>
    </row>
    <row r="175" spans="1:23">
      <c r="A175">
        <v>336808</v>
      </c>
      <c r="B175">
        <v>34600</v>
      </c>
      <c r="C175" s="11">
        <f t="shared" si="10"/>
        <v>34.6</v>
      </c>
      <c r="D175">
        <v>1.109691</v>
      </c>
      <c r="E175">
        <v>72.510469999999998</v>
      </c>
      <c r="F175">
        <f t="shared" si="11"/>
        <v>65.342937808813446</v>
      </c>
      <c r="G175" s="14">
        <f t="shared" si="12"/>
        <v>3.2071994219653178E-5</v>
      </c>
      <c r="H175">
        <f t="shared" si="13"/>
        <v>2.095678323699422E-3</v>
      </c>
      <c r="I175">
        <f t="shared" si="14"/>
        <v>1.2796767357800023</v>
      </c>
      <c r="T175">
        <v>107139</v>
      </c>
      <c r="U175">
        <v>1.289307</v>
      </c>
      <c r="V175">
        <v>170.17052000000001</v>
      </c>
      <c r="W175">
        <v>34600</v>
      </c>
    </row>
    <row r="176" spans="1:23">
      <c r="A176">
        <v>338710</v>
      </c>
      <c r="B176">
        <v>34800</v>
      </c>
      <c r="C176" s="11">
        <f t="shared" si="10"/>
        <v>34.799999999999997</v>
      </c>
      <c r="D176">
        <v>1.317464</v>
      </c>
      <c r="E176">
        <v>93.125292000000002</v>
      </c>
      <c r="F176">
        <f t="shared" si="11"/>
        <v>70.685265024319449</v>
      </c>
      <c r="G176" s="14">
        <f t="shared" si="12"/>
        <v>3.7858160919540228E-5</v>
      </c>
      <c r="H176">
        <f t="shared" si="13"/>
        <v>2.6760141379310346E-3</v>
      </c>
      <c r="I176">
        <f t="shared" si="14"/>
        <v>1.2870737111313317</v>
      </c>
      <c r="T176">
        <v>107727</v>
      </c>
      <c r="U176">
        <v>1.1071310000000001</v>
      </c>
      <c r="V176">
        <v>138.81332599999999</v>
      </c>
      <c r="W176">
        <v>34800</v>
      </c>
    </row>
    <row r="177" spans="1:23">
      <c r="A177">
        <v>340413</v>
      </c>
      <c r="B177">
        <v>35000</v>
      </c>
      <c r="C177" s="11">
        <f t="shared" si="10"/>
        <v>35</v>
      </c>
      <c r="D177">
        <v>1.570036</v>
      </c>
      <c r="E177">
        <v>74.799394000000007</v>
      </c>
      <c r="F177">
        <f t="shared" si="11"/>
        <v>47.641833690437679</v>
      </c>
      <c r="G177" s="14">
        <f t="shared" si="12"/>
        <v>4.4858171428571428E-5</v>
      </c>
      <c r="H177">
        <f t="shared" si="13"/>
        <v>2.1371255428571431E-3</v>
      </c>
      <c r="I177">
        <f t="shared" si="14"/>
        <v>1.2944706864826612</v>
      </c>
      <c r="T177">
        <v>108368</v>
      </c>
      <c r="U177">
        <v>1.38018</v>
      </c>
      <c r="V177">
        <v>175.63705899999999</v>
      </c>
      <c r="W177">
        <v>35000</v>
      </c>
    </row>
    <row r="178" spans="1:23">
      <c r="A178">
        <v>342254</v>
      </c>
      <c r="B178">
        <v>35200</v>
      </c>
      <c r="C178" s="11">
        <f t="shared" si="10"/>
        <v>35.200000000000003</v>
      </c>
      <c r="D178">
        <v>1.8392459999999999</v>
      </c>
      <c r="E178">
        <v>121.44011500000001</v>
      </c>
      <c r="F178">
        <f t="shared" si="11"/>
        <v>66.027119265177149</v>
      </c>
      <c r="G178" s="14">
        <f t="shared" si="12"/>
        <v>5.2251306818181815E-5</v>
      </c>
      <c r="H178">
        <f t="shared" si="13"/>
        <v>3.4500032670454549E-3</v>
      </c>
      <c r="I178">
        <f t="shared" si="14"/>
        <v>1.3018676618339908</v>
      </c>
      <c r="T178">
        <v>108964</v>
      </c>
      <c r="U178">
        <v>1.3114920000000001</v>
      </c>
      <c r="V178">
        <v>172.09381300000001</v>
      </c>
      <c r="W178">
        <v>35200</v>
      </c>
    </row>
    <row r="179" spans="1:23">
      <c r="A179">
        <v>344026</v>
      </c>
      <c r="B179">
        <v>35400</v>
      </c>
      <c r="C179" s="11">
        <f t="shared" si="10"/>
        <v>35.4</v>
      </c>
      <c r="D179">
        <v>1.02223</v>
      </c>
      <c r="E179">
        <v>75.194035999999997</v>
      </c>
      <c r="F179">
        <f t="shared" si="11"/>
        <v>73.558823356778802</v>
      </c>
      <c r="G179" s="14">
        <f t="shared" si="12"/>
        <v>2.8876553672316385E-5</v>
      </c>
      <c r="H179">
        <f t="shared" si="13"/>
        <v>2.124125310734463E-3</v>
      </c>
      <c r="I179">
        <f t="shared" si="14"/>
        <v>1.3092646371853203</v>
      </c>
      <c r="T179">
        <v>109552</v>
      </c>
      <c r="U179">
        <v>1.427111</v>
      </c>
      <c r="V179">
        <v>170.397919</v>
      </c>
      <c r="W179">
        <v>35400</v>
      </c>
    </row>
    <row r="180" spans="1:23">
      <c r="A180">
        <v>346182</v>
      </c>
      <c r="B180">
        <v>35600</v>
      </c>
      <c r="C180" s="11">
        <f t="shared" si="10"/>
        <v>35.6</v>
      </c>
      <c r="D180">
        <v>1.191179</v>
      </c>
      <c r="E180">
        <v>93.376157000000006</v>
      </c>
      <c r="F180">
        <f t="shared" si="11"/>
        <v>78.389693740403416</v>
      </c>
      <c r="G180" s="14">
        <f t="shared" si="12"/>
        <v>3.3460084269662918E-5</v>
      </c>
      <c r="H180">
        <f t="shared" si="13"/>
        <v>2.6229257584269665E-3</v>
      </c>
      <c r="I180">
        <f t="shared" si="14"/>
        <v>1.3166616125366497</v>
      </c>
      <c r="T180">
        <v>110121</v>
      </c>
      <c r="U180">
        <v>1.289733</v>
      </c>
      <c r="V180">
        <v>177.404202</v>
      </c>
      <c r="W180">
        <v>35600</v>
      </c>
    </row>
    <row r="181" spans="1:23">
      <c r="A181">
        <v>348249</v>
      </c>
      <c r="B181">
        <v>35800</v>
      </c>
      <c r="C181" s="11">
        <f t="shared" si="10"/>
        <v>35.799999999999997</v>
      </c>
      <c r="D181">
        <v>1.107985</v>
      </c>
      <c r="E181">
        <v>86.854535999999996</v>
      </c>
      <c r="F181">
        <f t="shared" si="11"/>
        <v>78.389631628587026</v>
      </c>
      <c r="G181" s="14">
        <f t="shared" si="12"/>
        <v>3.0949301675977654E-5</v>
      </c>
      <c r="H181">
        <f t="shared" si="13"/>
        <v>2.4261043575418994E-3</v>
      </c>
      <c r="I181">
        <f t="shared" si="14"/>
        <v>1.3240585878879791</v>
      </c>
      <c r="T181">
        <v>110689</v>
      </c>
      <c r="U181">
        <v>1.3554349999999999</v>
      </c>
      <c r="V181">
        <v>185.25693999999999</v>
      </c>
      <c r="W181">
        <v>35800</v>
      </c>
    </row>
    <row r="182" spans="1:23">
      <c r="A182">
        <v>350446</v>
      </c>
      <c r="B182">
        <v>36000</v>
      </c>
      <c r="C182" s="11">
        <f t="shared" si="10"/>
        <v>36</v>
      </c>
      <c r="D182">
        <v>1.745811</v>
      </c>
      <c r="E182">
        <v>117.02396400000001</v>
      </c>
      <c r="F182">
        <f t="shared" si="11"/>
        <v>67.031290328678196</v>
      </c>
      <c r="G182" s="14">
        <f t="shared" si="12"/>
        <v>4.8494749999999998E-5</v>
      </c>
      <c r="H182">
        <f t="shared" si="13"/>
        <v>3.250665666666667E-3</v>
      </c>
      <c r="I182">
        <f t="shared" si="14"/>
        <v>1.3314555632393088</v>
      </c>
      <c r="T182">
        <v>111233</v>
      </c>
      <c r="U182">
        <v>1.2462150000000001</v>
      </c>
      <c r="V182">
        <v>177.14309900000001</v>
      </c>
      <c r="W182">
        <v>36000</v>
      </c>
    </row>
    <row r="183" spans="1:23">
      <c r="A183">
        <v>352393</v>
      </c>
      <c r="B183">
        <v>36200</v>
      </c>
      <c r="C183" s="11">
        <f t="shared" si="10"/>
        <v>36.200000000000003</v>
      </c>
      <c r="D183">
        <v>1.1288899999999999</v>
      </c>
      <c r="E183">
        <v>84.870233999999996</v>
      </c>
      <c r="F183">
        <f t="shared" si="11"/>
        <v>75.18025139739035</v>
      </c>
      <c r="G183" s="14">
        <f t="shared" si="12"/>
        <v>3.1184806629834255E-5</v>
      </c>
      <c r="H183">
        <f t="shared" si="13"/>
        <v>2.3444816022099445E-3</v>
      </c>
      <c r="I183">
        <f t="shared" si="14"/>
        <v>1.3388525385906382</v>
      </c>
      <c r="T183">
        <v>111775</v>
      </c>
      <c r="U183">
        <v>1.2338439999999999</v>
      </c>
      <c r="V183">
        <v>174.308076</v>
      </c>
      <c r="W183">
        <v>36200</v>
      </c>
    </row>
    <row r="184" spans="1:23">
      <c r="A184">
        <v>354542</v>
      </c>
      <c r="B184">
        <v>36400</v>
      </c>
      <c r="C184" s="11">
        <f t="shared" si="10"/>
        <v>36.4</v>
      </c>
      <c r="D184">
        <v>1.1237699999999999</v>
      </c>
      <c r="E184">
        <v>81.368370999999996</v>
      </c>
      <c r="F184">
        <f t="shared" si="11"/>
        <v>72.406605444174517</v>
      </c>
      <c r="G184" s="14">
        <f t="shared" si="12"/>
        <v>3.0872802197802196E-5</v>
      </c>
      <c r="H184">
        <f t="shared" si="13"/>
        <v>2.2353948076923075E-3</v>
      </c>
      <c r="I184">
        <f t="shared" si="14"/>
        <v>1.3462495139419677</v>
      </c>
      <c r="T184">
        <v>112382</v>
      </c>
      <c r="U184">
        <v>1.3063709999999999</v>
      </c>
      <c r="V184">
        <v>193.21164400000001</v>
      </c>
      <c r="W184">
        <v>36400</v>
      </c>
    </row>
    <row r="185" spans="1:23">
      <c r="A185">
        <v>356322</v>
      </c>
      <c r="B185">
        <v>36600</v>
      </c>
      <c r="C185" s="11">
        <f t="shared" si="10"/>
        <v>36.6</v>
      </c>
      <c r="D185">
        <v>1.203552</v>
      </c>
      <c r="E185">
        <v>91.297993000000005</v>
      </c>
      <c r="F185">
        <f t="shared" si="11"/>
        <v>75.857123747042095</v>
      </c>
      <c r="G185" s="14">
        <f t="shared" si="12"/>
        <v>3.2883934426229505E-5</v>
      </c>
      <c r="H185">
        <f t="shared" si="13"/>
        <v>2.4944806830601097E-3</v>
      </c>
      <c r="I185">
        <f t="shared" si="14"/>
        <v>1.3536464892932971</v>
      </c>
      <c r="T185">
        <v>113020</v>
      </c>
      <c r="U185">
        <v>1.306799</v>
      </c>
      <c r="V185">
        <v>175.88536400000001</v>
      </c>
      <c r="W185">
        <v>36600</v>
      </c>
    </row>
    <row r="186" spans="1:23">
      <c r="A186">
        <v>358050</v>
      </c>
      <c r="B186">
        <v>36800</v>
      </c>
      <c r="C186" s="11">
        <f t="shared" si="10"/>
        <v>36.799999999999997</v>
      </c>
      <c r="D186">
        <v>1.0712930000000001</v>
      </c>
      <c r="E186">
        <v>89.036373999999995</v>
      </c>
      <c r="F186">
        <f t="shared" si="11"/>
        <v>83.111132061910226</v>
      </c>
      <c r="G186" s="14">
        <f t="shared" si="12"/>
        <v>2.9111222826086958E-5</v>
      </c>
      <c r="H186">
        <f t="shared" si="13"/>
        <v>2.4194666847826085E-3</v>
      </c>
      <c r="I186">
        <f t="shared" si="14"/>
        <v>1.3610434646446268</v>
      </c>
      <c r="T186">
        <v>113687</v>
      </c>
      <c r="U186">
        <v>1.3166119999999999</v>
      </c>
      <c r="V186">
        <v>187.199431</v>
      </c>
      <c r="W186">
        <v>36800</v>
      </c>
    </row>
    <row r="187" spans="1:23">
      <c r="A187">
        <v>360020</v>
      </c>
      <c r="B187">
        <v>37000</v>
      </c>
      <c r="C187" s="11">
        <f t="shared" si="10"/>
        <v>37</v>
      </c>
      <c r="D187">
        <v>1.082813</v>
      </c>
      <c r="E187">
        <v>84.706402999999995</v>
      </c>
      <c r="F187">
        <f t="shared" si="11"/>
        <v>78.228099404052216</v>
      </c>
      <c r="G187" s="14">
        <f t="shared" si="12"/>
        <v>2.9265216216216218E-5</v>
      </c>
      <c r="H187">
        <f t="shared" si="13"/>
        <v>2.2893622432432429E-3</v>
      </c>
      <c r="I187">
        <f t="shared" si="14"/>
        <v>1.3684404399959562</v>
      </c>
      <c r="T187">
        <v>114263</v>
      </c>
      <c r="U187">
        <v>1.3571420000000001</v>
      </c>
      <c r="V187">
        <v>177.37817699999999</v>
      </c>
      <c r="W187">
        <v>37000</v>
      </c>
    </row>
    <row r="188" spans="1:23">
      <c r="A188">
        <v>361875</v>
      </c>
      <c r="B188">
        <v>37200</v>
      </c>
      <c r="C188" s="11">
        <f t="shared" si="10"/>
        <v>37.200000000000003</v>
      </c>
      <c r="D188">
        <v>1.035882</v>
      </c>
      <c r="E188">
        <v>78.352025999999995</v>
      </c>
      <c r="F188">
        <f t="shared" si="11"/>
        <v>75.637983863026861</v>
      </c>
      <c r="G188" s="14">
        <f t="shared" si="12"/>
        <v>2.7846290322580644E-5</v>
      </c>
      <c r="H188">
        <f t="shared" si="13"/>
        <v>2.1062372580645159E-3</v>
      </c>
      <c r="I188">
        <f t="shared" si="14"/>
        <v>1.3758374153472857</v>
      </c>
      <c r="T188">
        <v>114883</v>
      </c>
      <c r="U188">
        <v>1.3298369999999999</v>
      </c>
      <c r="V188">
        <v>191.42530199999999</v>
      </c>
      <c r="W188">
        <v>37200</v>
      </c>
    </row>
    <row r="189" spans="1:23">
      <c r="A189">
        <v>363592</v>
      </c>
      <c r="B189">
        <v>37400</v>
      </c>
      <c r="C189" s="11">
        <f t="shared" si="10"/>
        <v>37.4</v>
      </c>
      <c r="D189">
        <v>1.01583</v>
      </c>
      <c r="E189">
        <v>80.281718999999995</v>
      </c>
      <c r="F189">
        <f t="shared" si="11"/>
        <v>79.030663595286612</v>
      </c>
      <c r="G189" s="14">
        <f t="shared" si="12"/>
        <v>2.7161229946524064E-5</v>
      </c>
      <c r="H189">
        <f t="shared" si="13"/>
        <v>2.1465700267379677E-3</v>
      </c>
      <c r="I189">
        <f t="shared" si="14"/>
        <v>1.3832343906986151</v>
      </c>
      <c r="T189">
        <v>115476</v>
      </c>
      <c r="U189">
        <v>1.6429910000000001</v>
      </c>
      <c r="V189">
        <v>190.51741200000001</v>
      </c>
      <c r="W189">
        <v>37400</v>
      </c>
    </row>
    <row r="190" spans="1:23">
      <c r="A190">
        <v>365687</v>
      </c>
      <c r="B190">
        <v>37600</v>
      </c>
      <c r="C190" s="11">
        <f t="shared" si="10"/>
        <v>37.6</v>
      </c>
      <c r="D190">
        <v>1.0772660000000001</v>
      </c>
      <c r="E190">
        <v>82.267729000000003</v>
      </c>
      <c r="F190">
        <f t="shared" si="11"/>
        <v>76.367145161919154</v>
      </c>
      <c r="G190" s="14">
        <f t="shared" si="12"/>
        <v>2.8650691489361703E-5</v>
      </c>
      <c r="H190">
        <f t="shared" si="13"/>
        <v>2.1879715159574468E-3</v>
      </c>
      <c r="I190">
        <f t="shared" si="14"/>
        <v>1.3906313660499448</v>
      </c>
      <c r="T190">
        <v>116626</v>
      </c>
      <c r="U190">
        <v>1.465509</v>
      </c>
      <c r="V190">
        <v>178.79632899999999</v>
      </c>
      <c r="W190">
        <v>37600</v>
      </c>
    </row>
    <row r="191" spans="1:23">
      <c r="A191">
        <v>367521</v>
      </c>
      <c r="B191">
        <v>37800</v>
      </c>
      <c r="C191" s="11">
        <f t="shared" si="10"/>
        <v>37.799999999999997</v>
      </c>
      <c r="D191">
        <v>1.035029</v>
      </c>
      <c r="E191">
        <v>82.006625</v>
      </c>
      <c r="F191">
        <f t="shared" si="11"/>
        <v>79.231234100687033</v>
      </c>
      <c r="G191" s="14">
        <f t="shared" si="12"/>
        <v>2.7381719576719575E-5</v>
      </c>
      <c r="H191">
        <f t="shared" si="13"/>
        <v>2.1694874338624337E-3</v>
      </c>
      <c r="I191">
        <f t="shared" si="14"/>
        <v>1.3980283414012742</v>
      </c>
      <c r="T191">
        <v>117237</v>
      </c>
      <c r="U191">
        <v>1.345623</v>
      </c>
      <c r="V191">
        <v>193.739825</v>
      </c>
      <c r="W191">
        <v>37800</v>
      </c>
    </row>
    <row r="192" spans="1:23">
      <c r="A192">
        <v>369553</v>
      </c>
      <c r="B192">
        <v>38000</v>
      </c>
      <c r="C192" s="11">
        <f t="shared" si="10"/>
        <v>38</v>
      </c>
      <c r="D192">
        <v>1.1391290000000001</v>
      </c>
      <c r="E192">
        <v>81.552252999999993</v>
      </c>
      <c r="F192">
        <f t="shared" si="11"/>
        <v>71.591762653746841</v>
      </c>
      <c r="G192" s="14">
        <f t="shared" si="12"/>
        <v>2.9977078947368423E-5</v>
      </c>
      <c r="H192">
        <f t="shared" si="13"/>
        <v>2.1461119210526313E-3</v>
      </c>
      <c r="I192">
        <f t="shared" si="14"/>
        <v>1.4054253167526036</v>
      </c>
      <c r="T192">
        <v>117842</v>
      </c>
      <c r="U192">
        <v>1.34989</v>
      </c>
      <c r="V192">
        <v>196.625618</v>
      </c>
      <c r="W192">
        <v>38000</v>
      </c>
    </row>
    <row r="193" spans="1:23">
      <c r="A193">
        <v>371596</v>
      </c>
      <c r="B193">
        <v>38200</v>
      </c>
      <c r="C193" s="11">
        <f t="shared" si="10"/>
        <v>38.200000000000003</v>
      </c>
      <c r="D193">
        <v>1.186912</v>
      </c>
      <c r="E193">
        <v>91.601759999999999</v>
      </c>
      <c r="F193">
        <f t="shared" si="11"/>
        <v>77.176538782993177</v>
      </c>
      <c r="G193" s="14">
        <f t="shared" si="12"/>
        <v>3.1070994764397902E-5</v>
      </c>
      <c r="H193">
        <f t="shared" si="13"/>
        <v>2.3979518324607329E-3</v>
      </c>
      <c r="I193">
        <f t="shared" si="14"/>
        <v>1.4128222921039331</v>
      </c>
      <c r="T193">
        <v>118421</v>
      </c>
      <c r="U193">
        <v>1.308505</v>
      </c>
      <c r="V193">
        <v>186.44427899999999</v>
      </c>
      <c r="W193">
        <v>38200</v>
      </c>
    </row>
    <row r="194" spans="1:23">
      <c r="A194">
        <v>373530</v>
      </c>
      <c r="B194">
        <v>38400</v>
      </c>
      <c r="C194" s="11">
        <f t="shared" si="10"/>
        <v>38.4</v>
      </c>
      <c r="D194">
        <v>1.111397</v>
      </c>
      <c r="E194">
        <v>89.755262000000002</v>
      </c>
      <c r="F194">
        <f t="shared" si="11"/>
        <v>80.758956520487288</v>
      </c>
      <c r="G194" s="14">
        <f t="shared" si="12"/>
        <v>2.8942630208333332E-5</v>
      </c>
      <c r="H194">
        <f t="shared" si="13"/>
        <v>2.3373766145833334E-3</v>
      </c>
      <c r="I194">
        <f t="shared" si="14"/>
        <v>1.4202192674552627</v>
      </c>
      <c r="T194">
        <v>119044</v>
      </c>
      <c r="U194">
        <v>1.0939049999999999</v>
      </c>
      <c r="V194">
        <v>193.89938799999999</v>
      </c>
      <c r="W194">
        <v>38400</v>
      </c>
    </row>
    <row r="195" spans="1:23">
      <c r="A195">
        <v>375395</v>
      </c>
      <c r="B195">
        <v>38600</v>
      </c>
      <c r="C195" s="11">
        <f t="shared" ref="C195:C258" si="15">B195/1000</f>
        <v>38.6</v>
      </c>
      <c r="D195">
        <v>1.0256419999999999</v>
      </c>
      <c r="E195">
        <v>82.950779999999995</v>
      </c>
      <c r="F195">
        <f t="shared" si="11"/>
        <v>80.876933666913018</v>
      </c>
      <c r="G195" s="14">
        <f t="shared" si="12"/>
        <v>2.6571036269430049E-5</v>
      </c>
      <c r="H195">
        <f t="shared" si="13"/>
        <v>2.1489839378238339E-3</v>
      </c>
      <c r="I195">
        <f t="shared" si="14"/>
        <v>1.4276162428065922</v>
      </c>
      <c r="T195">
        <v>119646</v>
      </c>
      <c r="U195">
        <v>1.386153</v>
      </c>
      <c r="V195">
        <v>183.505582</v>
      </c>
      <c r="W195">
        <v>38600</v>
      </c>
    </row>
    <row r="196" spans="1:23">
      <c r="A196">
        <v>377316</v>
      </c>
      <c r="B196">
        <v>38800</v>
      </c>
      <c r="C196" s="11">
        <f t="shared" si="15"/>
        <v>38.799999999999997</v>
      </c>
      <c r="D196">
        <v>1.0256419999999999</v>
      </c>
      <c r="E196">
        <v>82.798895999999999</v>
      </c>
      <c r="F196">
        <f t="shared" ref="F196:F259" si="16">E196/D196</f>
        <v>80.72884690759544</v>
      </c>
      <c r="G196" s="14">
        <f t="shared" ref="G196:G259" si="17">D196/B196</f>
        <v>2.6434072164948453E-5</v>
      </c>
      <c r="H196">
        <f t="shared" ref="H196:H259" si="18">E196/B196</f>
        <v>2.1339921649484537E-3</v>
      </c>
      <c r="I196">
        <f t="shared" ref="I196:I259" si="19">$C$326*B196</f>
        <v>1.4350132181579216</v>
      </c>
      <c r="T196">
        <v>120285</v>
      </c>
      <c r="U196">
        <v>1.353302</v>
      </c>
      <c r="V196">
        <v>200.61000999999999</v>
      </c>
      <c r="W196">
        <v>38800</v>
      </c>
    </row>
    <row r="197" spans="1:23">
      <c r="A197">
        <v>379359</v>
      </c>
      <c r="B197">
        <v>39000</v>
      </c>
      <c r="C197" s="11">
        <f t="shared" si="15"/>
        <v>39</v>
      </c>
      <c r="D197">
        <v>1.113531</v>
      </c>
      <c r="E197">
        <v>87.771811999999997</v>
      </c>
      <c r="F197">
        <f t="shared" si="16"/>
        <v>78.822962270471137</v>
      </c>
      <c r="G197" s="14">
        <f t="shared" si="17"/>
        <v>2.8552076923076924E-5</v>
      </c>
      <c r="H197">
        <f t="shared" si="18"/>
        <v>2.2505592820512821E-3</v>
      </c>
      <c r="I197">
        <f t="shared" si="19"/>
        <v>1.442410193509251</v>
      </c>
      <c r="T197">
        <v>120881</v>
      </c>
      <c r="U197">
        <v>1.352875</v>
      </c>
      <c r="V197">
        <v>205.95538400000001</v>
      </c>
      <c r="W197">
        <v>39000</v>
      </c>
    </row>
    <row r="198" spans="1:23">
      <c r="A198">
        <v>381223</v>
      </c>
      <c r="B198">
        <v>39200</v>
      </c>
      <c r="C198" s="11">
        <f t="shared" si="15"/>
        <v>39.200000000000003</v>
      </c>
      <c r="D198">
        <v>1.147662</v>
      </c>
      <c r="E198">
        <v>83.251987</v>
      </c>
      <c r="F198">
        <f t="shared" si="16"/>
        <v>72.540510185054487</v>
      </c>
      <c r="G198" s="14">
        <f t="shared" si="17"/>
        <v>2.9277091836734694E-5</v>
      </c>
      <c r="H198">
        <f t="shared" si="18"/>
        <v>2.1237751785714285E-3</v>
      </c>
      <c r="I198">
        <f t="shared" si="19"/>
        <v>1.4498071688605807</v>
      </c>
      <c r="T198">
        <v>121427</v>
      </c>
      <c r="U198">
        <v>1.3451960000000001</v>
      </c>
      <c r="V198">
        <v>200.54558800000001</v>
      </c>
      <c r="W198">
        <v>39200</v>
      </c>
    </row>
    <row r="199" spans="1:23">
      <c r="A199">
        <v>383526</v>
      </c>
      <c r="B199">
        <v>39400</v>
      </c>
      <c r="C199" s="11">
        <f t="shared" si="15"/>
        <v>39.4</v>
      </c>
      <c r="D199">
        <v>1.058921</v>
      </c>
      <c r="E199">
        <v>83.315984</v>
      </c>
      <c r="F199">
        <f t="shared" si="16"/>
        <v>78.680075284180788</v>
      </c>
      <c r="G199" s="14">
        <f t="shared" si="17"/>
        <v>2.6876167512690356E-5</v>
      </c>
      <c r="H199">
        <f t="shared" si="18"/>
        <v>2.1146188832487311E-3</v>
      </c>
      <c r="I199">
        <f t="shared" si="19"/>
        <v>1.4572041442119101</v>
      </c>
      <c r="T199">
        <v>122021</v>
      </c>
      <c r="U199">
        <v>1.316184</v>
      </c>
      <c r="V199">
        <v>205.51423700000001</v>
      </c>
      <c r="W199">
        <v>39400</v>
      </c>
    </row>
    <row r="200" spans="1:23">
      <c r="A200">
        <v>385683</v>
      </c>
      <c r="B200">
        <v>39600</v>
      </c>
      <c r="C200" s="11">
        <f t="shared" si="15"/>
        <v>39.6</v>
      </c>
      <c r="D200">
        <v>1.040575</v>
      </c>
      <c r="E200">
        <v>84.198274999999995</v>
      </c>
      <c r="F200">
        <f t="shared" si="16"/>
        <v>80.915143069937287</v>
      </c>
      <c r="G200" s="14">
        <f t="shared" si="17"/>
        <v>2.6277146464646464E-5</v>
      </c>
      <c r="H200">
        <f t="shared" si="18"/>
        <v>2.1262190656565656E-3</v>
      </c>
      <c r="I200">
        <f t="shared" si="19"/>
        <v>1.4646011195632396</v>
      </c>
      <c r="T200">
        <v>122613</v>
      </c>
      <c r="U200">
        <v>1.2628550000000001</v>
      </c>
      <c r="V200">
        <v>207.04928899999999</v>
      </c>
      <c r="W200">
        <v>39600</v>
      </c>
    </row>
    <row r="201" spans="1:23">
      <c r="A201">
        <v>387537</v>
      </c>
      <c r="B201">
        <v>39800</v>
      </c>
      <c r="C201" s="11">
        <f t="shared" si="15"/>
        <v>39.799999999999997</v>
      </c>
      <c r="D201">
        <v>1.1199300000000001</v>
      </c>
      <c r="E201">
        <v>90.144784999999999</v>
      </c>
      <c r="F201">
        <f t="shared" si="16"/>
        <v>80.491445893939797</v>
      </c>
      <c r="G201" s="14">
        <f t="shared" si="17"/>
        <v>2.8138944723618092E-5</v>
      </c>
      <c r="H201">
        <f t="shared" si="18"/>
        <v>2.2649443467336683E-3</v>
      </c>
      <c r="I201">
        <f t="shared" si="19"/>
        <v>1.471998094914569</v>
      </c>
      <c r="T201">
        <v>123154</v>
      </c>
      <c r="U201">
        <v>1.3298369999999999</v>
      </c>
      <c r="V201">
        <v>181.48586800000001</v>
      </c>
      <c r="W201">
        <v>39800</v>
      </c>
    </row>
    <row r="202" spans="1:23">
      <c r="A202">
        <v>389526</v>
      </c>
      <c r="B202">
        <v>40000</v>
      </c>
      <c r="C202" s="11">
        <f t="shared" si="15"/>
        <v>40</v>
      </c>
      <c r="D202">
        <v>1.002178</v>
      </c>
      <c r="E202">
        <v>104.400537</v>
      </c>
      <c r="F202">
        <f t="shared" si="16"/>
        <v>104.17364679727554</v>
      </c>
      <c r="G202" s="14">
        <f t="shared" si="17"/>
        <v>2.5054450000000002E-5</v>
      </c>
      <c r="H202">
        <f t="shared" si="18"/>
        <v>2.610013425E-3</v>
      </c>
      <c r="I202">
        <f t="shared" si="19"/>
        <v>1.4793950702658987</v>
      </c>
      <c r="T202">
        <v>123705</v>
      </c>
      <c r="U202">
        <v>1.3447690000000001</v>
      </c>
      <c r="V202">
        <v>202.76198299999999</v>
      </c>
      <c r="W202">
        <v>40000</v>
      </c>
    </row>
    <row r="203" spans="1:23">
      <c r="A203">
        <v>391652</v>
      </c>
      <c r="B203">
        <v>40200</v>
      </c>
      <c r="C203" s="11">
        <f t="shared" si="15"/>
        <v>40.200000000000003</v>
      </c>
      <c r="D203">
        <v>1.476602</v>
      </c>
      <c r="E203">
        <v>116.16983</v>
      </c>
      <c r="F203">
        <f t="shared" si="16"/>
        <v>78.673759076582584</v>
      </c>
      <c r="G203" s="14">
        <f t="shared" si="17"/>
        <v>3.6731393034825868E-5</v>
      </c>
      <c r="H203">
        <f t="shared" si="18"/>
        <v>2.8897967661691542E-3</v>
      </c>
      <c r="I203">
        <f t="shared" si="19"/>
        <v>1.4867920456172281</v>
      </c>
      <c r="T203">
        <v>124308</v>
      </c>
      <c r="U203">
        <v>1.3447690000000001</v>
      </c>
      <c r="V203">
        <v>213.70444699999999</v>
      </c>
      <c r="W203">
        <v>40200</v>
      </c>
    </row>
    <row r="204" spans="1:23">
      <c r="A204">
        <v>393559</v>
      </c>
      <c r="B204">
        <v>40400</v>
      </c>
      <c r="C204" s="11">
        <f t="shared" si="15"/>
        <v>40.4</v>
      </c>
      <c r="D204">
        <v>1.035029</v>
      </c>
      <c r="E204">
        <v>103.241355</v>
      </c>
      <c r="F204">
        <f t="shared" si="16"/>
        <v>99.74730659720646</v>
      </c>
      <c r="G204" s="14">
        <f t="shared" si="17"/>
        <v>2.5619529702970295E-5</v>
      </c>
      <c r="H204">
        <f t="shared" si="18"/>
        <v>2.5554790841584157E-3</v>
      </c>
      <c r="I204">
        <f t="shared" si="19"/>
        <v>1.4941890209685575</v>
      </c>
      <c r="T204">
        <v>124895</v>
      </c>
      <c r="U204">
        <v>1.3422099999999999</v>
      </c>
      <c r="V204">
        <v>194.532096</v>
      </c>
      <c r="W204">
        <v>40400</v>
      </c>
    </row>
    <row r="205" spans="1:23">
      <c r="A205">
        <v>395425</v>
      </c>
      <c r="B205">
        <v>40600</v>
      </c>
      <c r="C205" s="11">
        <f t="shared" si="15"/>
        <v>40.6</v>
      </c>
      <c r="D205">
        <v>1.4044989999999999</v>
      </c>
      <c r="E205">
        <v>109.948564</v>
      </c>
      <c r="F205">
        <f t="shared" si="16"/>
        <v>78.283120173100883</v>
      </c>
      <c r="G205" s="14">
        <f t="shared" si="17"/>
        <v>3.4593571428571425E-5</v>
      </c>
      <c r="H205">
        <f t="shared" si="18"/>
        <v>2.7080927093596058E-3</v>
      </c>
      <c r="I205">
        <f t="shared" si="19"/>
        <v>1.501585996319887</v>
      </c>
      <c r="T205">
        <v>125502</v>
      </c>
      <c r="U205">
        <v>1.0623339999999999</v>
      </c>
      <c r="V205">
        <v>171.723063</v>
      </c>
      <c r="W205">
        <v>40600</v>
      </c>
    </row>
    <row r="206" spans="1:23">
      <c r="A206">
        <v>397159</v>
      </c>
      <c r="B206">
        <v>40800</v>
      </c>
      <c r="C206" s="11">
        <f t="shared" si="15"/>
        <v>40.799999999999997</v>
      </c>
      <c r="D206">
        <v>1.1071310000000001</v>
      </c>
      <c r="E206">
        <v>103.57712100000001</v>
      </c>
      <c r="F206">
        <f t="shared" si="16"/>
        <v>93.554530584004965</v>
      </c>
      <c r="G206" s="14">
        <f t="shared" si="17"/>
        <v>2.7135563725490198E-5</v>
      </c>
      <c r="H206">
        <f t="shared" si="18"/>
        <v>2.5386549264705882E-3</v>
      </c>
      <c r="I206">
        <f t="shared" si="19"/>
        <v>1.5089829716712166</v>
      </c>
      <c r="T206">
        <v>126107</v>
      </c>
      <c r="U206">
        <v>1.388714</v>
      </c>
      <c r="V206">
        <v>215.17209</v>
      </c>
      <c r="W206">
        <v>40800</v>
      </c>
    </row>
    <row r="207" spans="1:23">
      <c r="A207">
        <v>398937</v>
      </c>
      <c r="B207">
        <v>41000</v>
      </c>
      <c r="C207" s="11">
        <f t="shared" si="15"/>
        <v>41</v>
      </c>
      <c r="D207">
        <v>0.97913899999999998</v>
      </c>
      <c r="E207">
        <v>97.245783000000003</v>
      </c>
      <c r="F207">
        <f t="shared" si="16"/>
        <v>99.317648464620447</v>
      </c>
      <c r="G207" s="14">
        <f t="shared" si="17"/>
        <v>2.3881439024390244E-5</v>
      </c>
      <c r="H207">
        <f t="shared" si="18"/>
        <v>2.3718483658536588E-3</v>
      </c>
      <c r="I207">
        <f t="shared" si="19"/>
        <v>1.5163799470225461</v>
      </c>
      <c r="T207">
        <v>126681</v>
      </c>
      <c r="U207">
        <v>1.465509</v>
      </c>
      <c r="V207">
        <v>194.71171100000001</v>
      </c>
      <c r="W207">
        <v>41000</v>
      </c>
    </row>
    <row r="208" spans="1:23">
      <c r="A208">
        <v>400856</v>
      </c>
      <c r="B208">
        <v>41200</v>
      </c>
      <c r="C208" s="11">
        <f t="shared" si="15"/>
        <v>41.2</v>
      </c>
      <c r="D208">
        <v>0.88570499999999996</v>
      </c>
      <c r="E208">
        <v>100.69644700000001</v>
      </c>
      <c r="F208">
        <f t="shared" si="16"/>
        <v>113.69072885441543</v>
      </c>
      <c r="G208" s="14">
        <f t="shared" si="17"/>
        <v>2.1497694174757279E-5</v>
      </c>
      <c r="H208">
        <f t="shared" si="18"/>
        <v>2.4440885194174757E-3</v>
      </c>
      <c r="I208">
        <f t="shared" si="19"/>
        <v>1.5237769223738755</v>
      </c>
      <c r="T208">
        <v>127288</v>
      </c>
      <c r="U208">
        <v>1.379327</v>
      </c>
      <c r="V208">
        <v>193.80936700000001</v>
      </c>
      <c r="W208">
        <v>41200</v>
      </c>
    </row>
    <row r="209" spans="1:23">
      <c r="A209">
        <v>402732</v>
      </c>
      <c r="B209">
        <v>41400</v>
      </c>
      <c r="C209" s="11">
        <f t="shared" si="15"/>
        <v>41.4</v>
      </c>
      <c r="D209">
        <v>0.98937900000000001</v>
      </c>
      <c r="E209">
        <v>96.982118999999997</v>
      </c>
      <c r="F209">
        <f t="shared" si="16"/>
        <v>98.023223658476681</v>
      </c>
      <c r="G209" s="14">
        <f t="shared" si="17"/>
        <v>2.3898043478260868E-5</v>
      </c>
      <c r="H209">
        <f t="shared" si="18"/>
        <v>2.3425632608695653E-3</v>
      </c>
      <c r="I209">
        <f t="shared" si="19"/>
        <v>1.531173897725205</v>
      </c>
      <c r="T209">
        <v>127866</v>
      </c>
      <c r="U209">
        <v>1.046975</v>
      </c>
      <c r="V209">
        <v>203.47447199999999</v>
      </c>
      <c r="W209">
        <v>41400</v>
      </c>
    </row>
    <row r="210" spans="1:23">
      <c r="A210">
        <v>404614</v>
      </c>
      <c r="B210" s="9">
        <v>41600</v>
      </c>
      <c r="C210" s="11">
        <f t="shared" si="15"/>
        <v>41.6</v>
      </c>
      <c r="D210">
        <v>1.0439879999999999</v>
      </c>
      <c r="E210">
        <v>129.892708</v>
      </c>
      <c r="F210">
        <f t="shared" si="16"/>
        <v>124.41973279386355</v>
      </c>
      <c r="G210" s="14">
        <f t="shared" si="17"/>
        <v>2.5095865384615383E-5</v>
      </c>
      <c r="H210">
        <f t="shared" si="18"/>
        <v>3.1224208653846154E-3</v>
      </c>
      <c r="I210">
        <f t="shared" si="19"/>
        <v>1.5385708730765344</v>
      </c>
      <c r="T210">
        <v>128489</v>
      </c>
      <c r="U210">
        <v>1.1310229999999999</v>
      </c>
      <c r="V210">
        <v>193.422404</v>
      </c>
      <c r="W210">
        <v>41600</v>
      </c>
    </row>
    <row r="211" spans="1:23">
      <c r="A211">
        <v>406873</v>
      </c>
      <c r="B211">
        <v>41800</v>
      </c>
      <c r="C211" s="11">
        <f t="shared" si="15"/>
        <v>41.8</v>
      </c>
      <c r="D211">
        <v>1.6493910000000001</v>
      </c>
      <c r="E211">
        <v>118.29065799999999</v>
      </c>
      <c r="F211">
        <f t="shared" si="16"/>
        <v>71.717778258763374</v>
      </c>
      <c r="G211" s="14">
        <f t="shared" si="17"/>
        <v>3.9459114832535885E-5</v>
      </c>
      <c r="H211">
        <f t="shared" si="18"/>
        <v>2.8299200478468897E-3</v>
      </c>
      <c r="I211">
        <f t="shared" si="19"/>
        <v>1.5459678484278641</v>
      </c>
      <c r="T211">
        <v>129067</v>
      </c>
      <c r="U211">
        <v>1.341356</v>
      </c>
      <c r="V211">
        <v>214.99674099999999</v>
      </c>
      <c r="W211">
        <v>41800</v>
      </c>
    </row>
    <row r="212" spans="1:23">
      <c r="A212">
        <v>408510</v>
      </c>
      <c r="B212">
        <v>42000</v>
      </c>
      <c r="C212" s="11">
        <f t="shared" si="15"/>
        <v>42</v>
      </c>
      <c r="D212">
        <v>0.95524699999999996</v>
      </c>
      <c r="E212">
        <v>96.674937999999997</v>
      </c>
      <c r="F212">
        <f t="shared" si="16"/>
        <v>101.20412626263155</v>
      </c>
      <c r="G212" s="14">
        <f t="shared" si="17"/>
        <v>2.2743976190476191E-5</v>
      </c>
      <c r="H212">
        <f t="shared" si="18"/>
        <v>2.3017842380952378E-3</v>
      </c>
      <c r="I212">
        <f t="shared" si="19"/>
        <v>1.5533648237791935</v>
      </c>
      <c r="T212">
        <v>129705</v>
      </c>
      <c r="U212">
        <v>1.4932399999999999</v>
      </c>
      <c r="V212">
        <v>205.474987</v>
      </c>
      <c r="W212">
        <v>42000</v>
      </c>
    </row>
    <row r="213" spans="1:23">
      <c r="A213">
        <v>410142</v>
      </c>
      <c r="B213">
        <v>42200</v>
      </c>
      <c r="C213" s="11">
        <f t="shared" si="15"/>
        <v>42.2</v>
      </c>
      <c r="D213">
        <v>0.96548599999999996</v>
      </c>
      <c r="E213">
        <v>101.188363</v>
      </c>
      <c r="F213">
        <f t="shared" si="16"/>
        <v>104.80562431770113</v>
      </c>
      <c r="G213" s="14">
        <f t="shared" si="17"/>
        <v>2.2878815165876776E-5</v>
      </c>
      <c r="H213">
        <f t="shared" si="18"/>
        <v>2.3978285071090048E-3</v>
      </c>
      <c r="I213">
        <f t="shared" si="19"/>
        <v>1.5607617991305229</v>
      </c>
      <c r="T213">
        <v>130381</v>
      </c>
      <c r="U213">
        <v>1.376341</v>
      </c>
      <c r="V213">
        <v>211.94327799999999</v>
      </c>
      <c r="W213">
        <v>42200</v>
      </c>
    </row>
    <row r="214" spans="1:23">
      <c r="A214">
        <v>412302</v>
      </c>
      <c r="B214">
        <v>42400</v>
      </c>
      <c r="C214" s="11">
        <f t="shared" si="15"/>
        <v>42.4</v>
      </c>
      <c r="D214">
        <v>1.503053</v>
      </c>
      <c r="E214">
        <v>117.317065</v>
      </c>
      <c r="F214">
        <f t="shared" si="16"/>
        <v>78.052513783612426</v>
      </c>
      <c r="G214" s="14">
        <f t="shared" si="17"/>
        <v>3.5449363207547167E-5</v>
      </c>
      <c r="H214">
        <f t="shared" si="18"/>
        <v>2.7669119103773585E-3</v>
      </c>
      <c r="I214">
        <f t="shared" si="19"/>
        <v>1.5681587744818524</v>
      </c>
      <c r="T214">
        <v>131004</v>
      </c>
      <c r="U214">
        <v>1.2304299999999999</v>
      </c>
      <c r="V214">
        <v>213.64087900000001</v>
      </c>
      <c r="W214">
        <v>42400</v>
      </c>
    </row>
    <row r="215" spans="1:23">
      <c r="A215">
        <v>414498</v>
      </c>
      <c r="B215">
        <v>42600</v>
      </c>
      <c r="C215" s="11">
        <f t="shared" si="15"/>
        <v>42.6</v>
      </c>
      <c r="D215">
        <v>1.312772</v>
      </c>
      <c r="E215">
        <v>117.321758</v>
      </c>
      <c r="F215">
        <f t="shared" si="16"/>
        <v>89.369485333325201</v>
      </c>
      <c r="G215" s="14">
        <f t="shared" si="17"/>
        <v>3.0816244131455399E-5</v>
      </c>
      <c r="H215">
        <f t="shared" si="18"/>
        <v>2.7540318779342723E-3</v>
      </c>
      <c r="I215">
        <f t="shared" si="19"/>
        <v>1.575555749833182</v>
      </c>
      <c r="T215">
        <v>131594</v>
      </c>
      <c r="U215">
        <v>1.3622620000000001</v>
      </c>
      <c r="V215">
        <v>185.69253900000001</v>
      </c>
      <c r="W215">
        <v>42600</v>
      </c>
    </row>
    <row r="216" spans="1:23">
      <c r="A216">
        <v>416485</v>
      </c>
      <c r="B216">
        <v>42800</v>
      </c>
      <c r="C216" s="11">
        <f t="shared" si="15"/>
        <v>42.8</v>
      </c>
      <c r="D216">
        <v>1.0188170000000001</v>
      </c>
      <c r="E216">
        <v>99.220273000000006</v>
      </c>
      <c r="F216">
        <f t="shared" si="16"/>
        <v>97.387728119966582</v>
      </c>
      <c r="G216" s="14">
        <f t="shared" si="17"/>
        <v>2.3804135514018695E-5</v>
      </c>
      <c r="H216">
        <f t="shared" si="18"/>
        <v>2.3182306775700935E-3</v>
      </c>
      <c r="I216">
        <f t="shared" si="19"/>
        <v>1.5829527251845115</v>
      </c>
      <c r="T216">
        <v>132182</v>
      </c>
      <c r="U216">
        <v>1.313625</v>
      </c>
      <c r="V216">
        <v>201.58530999999999</v>
      </c>
      <c r="W216">
        <v>42800</v>
      </c>
    </row>
    <row r="217" spans="1:23">
      <c r="A217">
        <v>417918</v>
      </c>
      <c r="B217">
        <v>43000</v>
      </c>
      <c r="C217" s="11">
        <f t="shared" si="15"/>
        <v>43</v>
      </c>
      <c r="D217">
        <v>0.97273900000000002</v>
      </c>
      <c r="E217">
        <v>100.170827</v>
      </c>
      <c r="F217">
        <f t="shared" si="16"/>
        <v>102.97811334797926</v>
      </c>
      <c r="G217" s="14">
        <f t="shared" si="17"/>
        <v>2.2621837209302324E-5</v>
      </c>
      <c r="H217">
        <f t="shared" si="18"/>
        <v>2.3295541162790699E-3</v>
      </c>
      <c r="I217">
        <f t="shared" si="19"/>
        <v>1.5903497005358409</v>
      </c>
      <c r="T217">
        <v>132753</v>
      </c>
      <c r="U217">
        <v>1.28888</v>
      </c>
      <c r="V217">
        <v>205.42165700000001</v>
      </c>
      <c r="W217">
        <v>43000</v>
      </c>
    </row>
    <row r="218" spans="1:23">
      <c r="A218">
        <v>419992</v>
      </c>
      <c r="B218">
        <v>43200</v>
      </c>
      <c r="C218" s="11">
        <f t="shared" si="15"/>
        <v>43.2</v>
      </c>
      <c r="D218">
        <v>1.046975</v>
      </c>
      <c r="E218">
        <v>103.525924</v>
      </c>
      <c r="F218">
        <f t="shared" si="16"/>
        <v>98.880989517419238</v>
      </c>
      <c r="G218" s="14">
        <f t="shared" si="17"/>
        <v>2.4235532407407407E-5</v>
      </c>
      <c r="H218">
        <f t="shared" si="18"/>
        <v>2.3964334259259259E-3</v>
      </c>
      <c r="I218">
        <f t="shared" si="19"/>
        <v>1.5977466758871703</v>
      </c>
      <c r="T218">
        <v>133334</v>
      </c>
      <c r="U218">
        <v>1.38914</v>
      </c>
      <c r="V218">
        <v>213.041023</v>
      </c>
      <c r="W218">
        <v>43200</v>
      </c>
    </row>
    <row r="219" spans="1:23">
      <c r="A219">
        <v>421964</v>
      </c>
      <c r="B219">
        <v>43400</v>
      </c>
      <c r="C219" s="11">
        <f t="shared" si="15"/>
        <v>43.4</v>
      </c>
      <c r="D219">
        <v>0.92794200000000004</v>
      </c>
      <c r="E219">
        <v>101.958022</v>
      </c>
      <c r="F219">
        <f t="shared" si="16"/>
        <v>109.8754254037429</v>
      </c>
      <c r="G219" s="14">
        <f t="shared" si="17"/>
        <v>2.138115207373272E-5</v>
      </c>
      <c r="H219">
        <f t="shared" si="18"/>
        <v>2.3492631797235024E-3</v>
      </c>
      <c r="I219">
        <f t="shared" si="19"/>
        <v>1.6051436512385</v>
      </c>
      <c r="T219">
        <v>133961</v>
      </c>
      <c r="U219">
        <v>1.3358099999999999</v>
      </c>
      <c r="V219">
        <v>206.43577999999999</v>
      </c>
      <c r="W219">
        <v>43400</v>
      </c>
    </row>
    <row r="220" spans="1:23">
      <c r="A220">
        <v>423581</v>
      </c>
      <c r="B220">
        <v>43600</v>
      </c>
      <c r="C220" s="11">
        <f t="shared" si="15"/>
        <v>43.6</v>
      </c>
      <c r="D220">
        <v>1.295706</v>
      </c>
      <c r="E220">
        <v>104.76573999999999</v>
      </c>
      <c r="F220">
        <f t="shared" si="16"/>
        <v>80.856104702764355</v>
      </c>
      <c r="G220" s="14">
        <f t="shared" si="17"/>
        <v>2.971802752293578E-5</v>
      </c>
      <c r="H220">
        <f t="shared" si="18"/>
        <v>2.4028839449541282E-3</v>
      </c>
      <c r="I220">
        <f t="shared" si="19"/>
        <v>1.6125406265898294</v>
      </c>
      <c r="T220">
        <v>134548</v>
      </c>
      <c r="U220">
        <v>1.1190770000000001</v>
      </c>
      <c r="V220">
        <v>177.41572199999999</v>
      </c>
      <c r="W220">
        <v>43600</v>
      </c>
    </row>
    <row r="221" spans="1:23">
      <c r="A221">
        <v>425467</v>
      </c>
      <c r="B221">
        <v>43800</v>
      </c>
      <c r="C221" s="11">
        <f t="shared" si="15"/>
        <v>43.8</v>
      </c>
      <c r="D221">
        <v>0.97444600000000003</v>
      </c>
      <c r="E221">
        <v>99.995903999999996</v>
      </c>
      <c r="F221">
        <f t="shared" si="16"/>
        <v>102.61820973147819</v>
      </c>
      <c r="G221" s="14">
        <f t="shared" si="17"/>
        <v>2.2247625570776257E-5</v>
      </c>
      <c r="H221">
        <f t="shared" si="18"/>
        <v>2.2830115068493148E-3</v>
      </c>
      <c r="I221">
        <f t="shared" si="19"/>
        <v>1.6199376019411589</v>
      </c>
      <c r="T221">
        <v>135157</v>
      </c>
      <c r="U221">
        <v>1.246216</v>
      </c>
      <c r="V221">
        <v>215.63414</v>
      </c>
      <c r="W221">
        <v>43800</v>
      </c>
    </row>
    <row r="222" spans="1:23">
      <c r="A222">
        <v>427512</v>
      </c>
      <c r="B222">
        <v>44000</v>
      </c>
      <c r="C222" s="11">
        <f t="shared" si="15"/>
        <v>44</v>
      </c>
      <c r="D222">
        <v>0.97615200000000002</v>
      </c>
      <c r="E222">
        <v>92.345393999999999</v>
      </c>
      <c r="F222">
        <f t="shared" si="16"/>
        <v>94.601449364443241</v>
      </c>
      <c r="G222" s="14">
        <f t="shared" si="17"/>
        <v>2.2185272727272727E-5</v>
      </c>
      <c r="H222">
        <f t="shared" si="18"/>
        <v>2.0987589545454544E-3</v>
      </c>
      <c r="I222">
        <f t="shared" si="19"/>
        <v>1.6273345772924883</v>
      </c>
      <c r="T222">
        <v>135829</v>
      </c>
      <c r="U222">
        <v>1.1685669999999999</v>
      </c>
      <c r="V222">
        <v>193.26795999999999</v>
      </c>
      <c r="W222">
        <v>44000</v>
      </c>
    </row>
    <row r="223" spans="1:23">
      <c r="A223">
        <v>429539</v>
      </c>
      <c r="B223">
        <v>44200</v>
      </c>
      <c r="C223" s="11">
        <f t="shared" si="15"/>
        <v>44.2</v>
      </c>
      <c r="D223">
        <v>1.5034799999999999</v>
      </c>
      <c r="E223">
        <v>126.324718</v>
      </c>
      <c r="F223">
        <f t="shared" si="16"/>
        <v>84.021548673743595</v>
      </c>
      <c r="G223" s="14">
        <f t="shared" si="17"/>
        <v>3.4015384615384611E-5</v>
      </c>
      <c r="H223">
        <f t="shared" si="18"/>
        <v>2.8580252941176471E-3</v>
      </c>
      <c r="I223">
        <f t="shared" si="19"/>
        <v>1.634731552643818</v>
      </c>
      <c r="T223">
        <v>136432</v>
      </c>
      <c r="U223">
        <v>1.22915</v>
      </c>
      <c r="V223">
        <v>232.07343700000001</v>
      </c>
      <c r="W223">
        <v>44200</v>
      </c>
    </row>
    <row r="224" spans="1:23">
      <c r="A224">
        <v>431444</v>
      </c>
      <c r="B224">
        <v>44400</v>
      </c>
      <c r="C224" s="11">
        <f t="shared" si="15"/>
        <v>44.4</v>
      </c>
      <c r="D224">
        <v>0.98212600000000005</v>
      </c>
      <c r="E224">
        <v>99.426766999999998</v>
      </c>
      <c r="F224">
        <f t="shared" si="16"/>
        <v>101.2362639824218</v>
      </c>
      <c r="G224" s="14">
        <f t="shared" si="17"/>
        <v>2.2119954954954956E-5</v>
      </c>
      <c r="H224">
        <f t="shared" si="18"/>
        <v>2.2393415990990991E-3</v>
      </c>
      <c r="I224">
        <f t="shared" si="19"/>
        <v>1.6421285279951474</v>
      </c>
      <c r="T224">
        <v>137030</v>
      </c>
      <c r="U224">
        <v>1.253042</v>
      </c>
      <c r="V224">
        <v>219.429531</v>
      </c>
      <c r="W224">
        <v>44400</v>
      </c>
    </row>
    <row r="225" spans="1:23">
      <c r="A225">
        <v>433355</v>
      </c>
      <c r="B225">
        <v>44600</v>
      </c>
      <c r="C225" s="11">
        <f t="shared" si="15"/>
        <v>44.6</v>
      </c>
      <c r="D225">
        <v>1.0439890000000001</v>
      </c>
      <c r="E225">
        <v>102.684164</v>
      </c>
      <c r="F225">
        <f t="shared" si="16"/>
        <v>98.357515261176118</v>
      </c>
      <c r="G225" s="14">
        <f t="shared" si="17"/>
        <v>2.3407825112107624E-5</v>
      </c>
      <c r="H225">
        <f t="shared" si="18"/>
        <v>2.3023355156950674E-3</v>
      </c>
      <c r="I225">
        <f t="shared" si="19"/>
        <v>1.6495255033464769</v>
      </c>
      <c r="T225">
        <v>137597</v>
      </c>
      <c r="U225">
        <v>1.259868</v>
      </c>
      <c r="V225">
        <v>233.45532399999999</v>
      </c>
      <c r="W225">
        <v>44600</v>
      </c>
    </row>
    <row r="226" spans="1:23">
      <c r="A226">
        <v>435567</v>
      </c>
      <c r="B226">
        <v>44800</v>
      </c>
      <c r="C226" s="11">
        <f t="shared" si="15"/>
        <v>44.8</v>
      </c>
      <c r="D226">
        <v>1.1096900000000001</v>
      </c>
      <c r="E226">
        <v>118.47283299999999</v>
      </c>
      <c r="F226">
        <f t="shared" si="16"/>
        <v>106.76209842388414</v>
      </c>
      <c r="G226" s="14">
        <f t="shared" si="17"/>
        <v>2.4769866071428572E-5</v>
      </c>
      <c r="H226">
        <f t="shared" si="18"/>
        <v>2.6444828794642858E-3</v>
      </c>
      <c r="I226">
        <f t="shared" si="19"/>
        <v>1.6569224786978063</v>
      </c>
      <c r="T226">
        <v>138197</v>
      </c>
      <c r="U226">
        <v>1.2696810000000001</v>
      </c>
      <c r="V226">
        <v>221.74832000000001</v>
      </c>
      <c r="W226">
        <v>44800</v>
      </c>
    </row>
    <row r="227" spans="1:23">
      <c r="A227">
        <v>437187</v>
      </c>
      <c r="B227">
        <v>45000</v>
      </c>
      <c r="C227" s="11">
        <f t="shared" si="15"/>
        <v>45</v>
      </c>
      <c r="D227">
        <v>1.011563</v>
      </c>
      <c r="E227">
        <v>100.121336</v>
      </c>
      <c r="F227">
        <f t="shared" si="16"/>
        <v>98.976866492744392</v>
      </c>
      <c r="G227" s="14">
        <f t="shared" si="17"/>
        <v>2.2479177777777779E-5</v>
      </c>
      <c r="H227">
        <f t="shared" si="18"/>
        <v>2.2249185777777777E-3</v>
      </c>
      <c r="I227">
        <f t="shared" si="19"/>
        <v>1.6643194540491359</v>
      </c>
      <c r="T227">
        <v>138863</v>
      </c>
      <c r="U227">
        <v>1.146809</v>
      </c>
      <c r="V227">
        <v>196.98698300000001</v>
      </c>
      <c r="W227">
        <v>45000</v>
      </c>
    </row>
    <row r="228" spans="1:23">
      <c r="A228">
        <v>439391</v>
      </c>
      <c r="B228">
        <v>45200</v>
      </c>
      <c r="C228" s="11">
        <f t="shared" si="15"/>
        <v>45.2</v>
      </c>
      <c r="D228">
        <v>1.070867</v>
      </c>
      <c r="E228">
        <v>100.668716</v>
      </c>
      <c r="F228">
        <f t="shared" si="16"/>
        <v>94.006740332833118</v>
      </c>
      <c r="G228" s="14">
        <f t="shared" si="17"/>
        <v>2.3691747787610619E-5</v>
      </c>
      <c r="H228">
        <f t="shared" si="18"/>
        <v>2.2271839823008849E-3</v>
      </c>
      <c r="I228">
        <f t="shared" si="19"/>
        <v>1.6717164294004654</v>
      </c>
      <c r="T228">
        <v>139517</v>
      </c>
      <c r="U228">
        <v>1.264135</v>
      </c>
      <c r="V228">
        <v>207.59453600000001</v>
      </c>
      <c r="W228">
        <v>45200</v>
      </c>
    </row>
    <row r="229" spans="1:23">
      <c r="A229">
        <v>441256</v>
      </c>
      <c r="B229">
        <v>45400</v>
      </c>
      <c r="C229" s="11">
        <f t="shared" si="15"/>
        <v>45.4</v>
      </c>
      <c r="D229">
        <v>1.0657460000000001</v>
      </c>
      <c r="E229">
        <v>104.763181</v>
      </c>
      <c r="F229">
        <f t="shared" si="16"/>
        <v>98.300327657809646</v>
      </c>
      <c r="G229" s="14">
        <f t="shared" si="17"/>
        <v>2.3474581497797358E-5</v>
      </c>
      <c r="H229">
        <f t="shared" si="18"/>
        <v>2.3075590528634361E-3</v>
      </c>
      <c r="I229">
        <f t="shared" si="19"/>
        <v>1.6791134047517948</v>
      </c>
      <c r="T229">
        <v>140111</v>
      </c>
      <c r="U229">
        <v>1.6869350000000001</v>
      </c>
      <c r="V229">
        <v>237.72513799999999</v>
      </c>
      <c r="W229">
        <v>45400</v>
      </c>
    </row>
    <row r="230" spans="1:23">
      <c r="A230">
        <v>443235</v>
      </c>
      <c r="B230">
        <v>45600</v>
      </c>
      <c r="C230" s="11">
        <f t="shared" si="15"/>
        <v>45.6</v>
      </c>
      <c r="D230">
        <v>0.98212500000000003</v>
      </c>
      <c r="E230">
        <v>102.451645</v>
      </c>
      <c r="F230">
        <f t="shared" si="16"/>
        <v>104.31629884179712</v>
      </c>
      <c r="G230" s="14">
        <f t="shared" si="17"/>
        <v>2.153782894736842E-5</v>
      </c>
      <c r="H230">
        <f t="shared" si="18"/>
        <v>2.246746600877193E-3</v>
      </c>
      <c r="I230">
        <f t="shared" si="19"/>
        <v>1.6865103801031243</v>
      </c>
      <c r="T230">
        <v>140738</v>
      </c>
      <c r="U230">
        <v>1.260721</v>
      </c>
      <c r="V230">
        <v>258.76404000000002</v>
      </c>
      <c r="W230">
        <v>45600</v>
      </c>
    </row>
    <row r="231" spans="1:23">
      <c r="A231">
        <v>445057</v>
      </c>
      <c r="B231">
        <v>45800</v>
      </c>
      <c r="C231" s="11">
        <f t="shared" si="15"/>
        <v>45.8</v>
      </c>
      <c r="D231">
        <v>1.011137</v>
      </c>
      <c r="E231">
        <v>102.886391</v>
      </c>
      <c r="F231">
        <f t="shared" si="16"/>
        <v>101.7531659903653</v>
      </c>
      <c r="G231" s="14">
        <f t="shared" si="17"/>
        <v>2.2077227074235807E-5</v>
      </c>
      <c r="H231">
        <f t="shared" si="18"/>
        <v>2.2464277510917032E-3</v>
      </c>
      <c r="I231">
        <f t="shared" si="19"/>
        <v>1.6939073554544539</v>
      </c>
      <c r="T231">
        <v>141351</v>
      </c>
      <c r="U231">
        <v>1.4305239999999999</v>
      </c>
      <c r="V231">
        <v>225.65975599999999</v>
      </c>
      <c r="W231">
        <v>45800</v>
      </c>
    </row>
    <row r="232" spans="1:23">
      <c r="A232">
        <v>446981</v>
      </c>
      <c r="B232">
        <v>46000</v>
      </c>
      <c r="C232" s="11">
        <f t="shared" si="15"/>
        <v>46</v>
      </c>
      <c r="D232">
        <v>1.058495</v>
      </c>
      <c r="E232">
        <v>115.605812</v>
      </c>
      <c r="F232">
        <f t="shared" si="16"/>
        <v>109.21715454489629</v>
      </c>
      <c r="G232" s="14">
        <f t="shared" si="17"/>
        <v>2.3010760869565217E-5</v>
      </c>
      <c r="H232">
        <f t="shared" si="18"/>
        <v>2.5131698260869566E-3</v>
      </c>
      <c r="I232">
        <f t="shared" si="19"/>
        <v>1.7013043308057834</v>
      </c>
      <c r="T232">
        <v>142019</v>
      </c>
      <c r="U232">
        <v>1.289733</v>
      </c>
      <c r="V232">
        <v>240.281992</v>
      </c>
      <c r="W232">
        <v>46000</v>
      </c>
    </row>
    <row r="233" spans="1:23">
      <c r="A233">
        <v>448935</v>
      </c>
      <c r="B233">
        <v>46200</v>
      </c>
      <c r="C233" s="11">
        <f t="shared" si="15"/>
        <v>46.2</v>
      </c>
      <c r="D233">
        <v>1.01583</v>
      </c>
      <c r="E233">
        <v>108.63792599999999</v>
      </c>
      <c r="F233">
        <f t="shared" si="16"/>
        <v>106.94498685803727</v>
      </c>
      <c r="G233" s="14">
        <f t="shared" si="17"/>
        <v>2.1987662337662338E-5</v>
      </c>
      <c r="H233">
        <f t="shared" si="18"/>
        <v>2.3514702597402597E-3</v>
      </c>
      <c r="I233">
        <f t="shared" si="19"/>
        <v>1.7087013061571128</v>
      </c>
      <c r="T233">
        <v>142626</v>
      </c>
      <c r="U233">
        <v>1.2773600000000001</v>
      </c>
      <c r="V233">
        <v>220.73547600000001</v>
      </c>
      <c r="W233">
        <v>46200</v>
      </c>
    </row>
    <row r="234" spans="1:23">
      <c r="A234">
        <v>450956</v>
      </c>
      <c r="B234">
        <v>46400</v>
      </c>
      <c r="C234" s="11">
        <f t="shared" si="15"/>
        <v>46.4</v>
      </c>
      <c r="D234">
        <v>1.4309499999999999</v>
      </c>
      <c r="E234">
        <v>125.916849</v>
      </c>
      <c r="F234">
        <f t="shared" si="16"/>
        <v>87.995282155211569</v>
      </c>
      <c r="G234" s="14">
        <f t="shared" si="17"/>
        <v>3.083943965517241E-5</v>
      </c>
      <c r="H234">
        <f t="shared" si="18"/>
        <v>2.7137251939655174E-3</v>
      </c>
      <c r="I234">
        <f t="shared" si="19"/>
        <v>1.7160982815084422</v>
      </c>
      <c r="T234">
        <v>143224</v>
      </c>
      <c r="U234">
        <v>1.18222</v>
      </c>
      <c r="V234">
        <v>243.86235600000001</v>
      </c>
      <c r="W234">
        <v>46400</v>
      </c>
    </row>
    <row r="235" spans="1:23">
      <c r="A235">
        <v>452824</v>
      </c>
      <c r="B235">
        <v>46600</v>
      </c>
      <c r="C235" s="11">
        <f t="shared" si="15"/>
        <v>46.6</v>
      </c>
      <c r="D235">
        <v>1.17198</v>
      </c>
      <c r="E235">
        <v>130.02838</v>
      </c>
      <c r="F235">
        <f t="shared" si="16"/>
        <v>110.94761002747487</v>
      </c>
      <c r="G235" s="14">
        <f t="shared" si="17"/>
        <v>2.5149785407725323E-5</v>
      </c>
      <c r="H235">
        <f t="shared" si="18"/>
        <v>2.7903085836909871E-3</v>
      </c>
      <c r="I235">
        <f t="shared" si="19"/>
        <v>1.7234952568597719</v>
      </c>
      <c r="T235">
        <v>143790</v>
      </c>
      <c r="U235">
        <v>1.2939989999999999</v>
      </c>
      <c r="V235">
        <v>240.417663</v>
      </c>
      <c r="W235">
        <v>46600</v>
      </c>
    </row>
    <row r="236" spans="1:23">
      <c r="A236">
        <v>454801</v>
      </c>
      <c r="B236">
        <v>46800</v>
      </c>
      <c r="C236" s="11">
        <f t="shared" si="15"/>
        <v>46.8</v>
      </c>
      <c r="D236">
        <v>1.0678799999999999</v>
      </c>
      <c r="E236">
        <v>108.46214999999999</v>
      </c>
      <c r="F236">
        <f t="shared" si="16"/>
        <v>101.56773232947522</v>
      </c>
      <c r="G236" s="14">
        <f t="shared" si="17"/>
        <v>2.2817948717948716E-5</v>
      </c>
      <c r="H236">
        <f t="shared" si="18"/>
        <v>2.3175673076923074E-3</v>
      </c>
      <c r="I236">
        <f t="shared" si="19"/>
        <v>1.7308922322111013</v>
      </c>
      <c r="T236">
        <v>144426</v>
      </c>
      <c r="U236">
        <v>1.2688280000000001</v>
      </c>
      <c r="V236">
        <v>269.61947099999998</v>
      </c>
      <c r="W236">
        <v>46800</v>
      </c>
    </row>
    <row r="237" spans="1:23">
      <c r="A237">
        <v>456748</v>
      </c>
      <c r="B237">
        <v>47000</v>
      </c>
      <c r="C237" s="11">
        <f t="shared" si="15"/>
        <v>47</v>
      </c>
      <c r="D237">
        <v>1.3306899999999999</v>
      </c>
      <c r="E237">
        <v>120.98873</v>
      </c>
      <c r="F237">
        <f t="shared" si="16"/>
        <v>90.92179996843744</v>
      </c>
      <c r="G237" s="14">
        <f t="shared" si="17"/>
        <v>2.831255319148936E-5</v>
      </c>
      <c r="H237">
        <f t="shared" si="18"/>
        <v>2.5742282978723405E-3</v>
      </c>
      <c r="I237">
        <f t="shared" si="19"/>
        <v>1.7382892075624308</v>
      </c>
      <c r="T237">
        <v>144976</v>
      </c>
      <c r="U237">
        <v>1.2641340000000001</v>
      </c>
      <c r="V237">
        <v>227.131238</v>
      </c>
      <c r="W237">
        <v>47000</v>
      </c>
    </row>
    <row r="238" spans="1:23">
      <c r="A238">
        <v>458418</v>
      </c>
      <c r="B238">
        <v>47200</v>
      </c>
      <c r="C238" s="11">
        <f t="shared" si="15"/>
        <v>47.2</v>
      </c>
      <c r="D238">
        <v>1.269255</v>
      </c>
      <c r="E238">
        <v>109.195544</v>
      </c>
      <c r="F238">
        <f t="shared" si="16"/>
        <v>86.031210434467454</v>
      </c>
      <c r="G238" s="14">
        <f t="shared" si="17"/>
        <v>2.6890995762711864E-5</v>
      </c>
      <c r="H238">
        <f t="shared" si="18"/>
        <v>2.3134649152542373E-3</v>
      </c>
      <c r="I238">
        <f t="shared" si="19"/>
        <v>1.7456861829137602</v>
      </c>
      <c r="T238">
        <v>145532</v>
      </c>
      <c r="U238">
        <v>1.1809400000000001</v>
      </c>
      <c r="V238">
        <v>236.84497999999999</v>
      </c>
      <c r="W238">
        <v>47200</v>
      </c>
    </row>
    <row r="239" spans="1:23">
      <c r="A239">
        <v>460299</v>
      </c>
      <c r="B239">
        <v>47400</v>
      </c>
      <c r="C239" s="11">
        <f t="shared" si="15"/>
        <v>47.4</v>
      </c>
      <c r="D239">
        <v>1.516705</v>
      </c>
      <c r="E239">
        <v>129.06417400000001</v>
      </c>
      <c r="F239">
        <f t="shared" si="16"/>
        <v>85.095106826970309</v>
      </c>
      <c r="G239" s="14">
        <f t="shared" si="17"/>
        <v>3.1997995780590714E-5</v>
      </c>
      <c r="H239">
        <f t="shared" si="18"/>
        <v>2.7228728691983126E-3</v>
      </c>
      <c r="I239">
        <f t="shared" si="19"/>
        <v>1.7530831582650899</v>
      </c>
      <c r="T239">
        <v>146102</v>
      </c>
      <c r="U239">
        <v>1.3161849999999999</v>
      </c>
      <c r="V239">
        <v>250.65745200000001</v>
      </c>
      <c r="W239">
        <v>47400</v>
      </c>
    </row>
    <row r="240" spans="1:23">
      <c r="A240">
        <v>462202</v>
      </c>
      <c r="B240">
        <v>47600</v>
      </c>
      <c r="C240" s="11">
        <f t="shared" si="15"/>
        <v>47.6</v>
      </c>
      <c r="D240">
        <v>1.5346249999999999</v>
      </c>
      <c r="E240">
        <v>108.748853</v>
      </c>
      <c r="F240">
        <f t="shared" si="16"/>
        <v>70.863470228883287</v>
      </c>
      <c r="G240" s="14">
        <f t="shared" si="17"/>
        <v>3.224002100840336E-5</v>
      </c>
      <c r="H240">
        <f t="shared" si="18"/>
        <v>2.2846397689075628E-3</v>
      </c>
      <c r="I240">
        <f t="shared" si="19"/>
        <v>1.7604801336164193</v>
      </c>
      <c r="T240">
        <v>146675</v>
      </c>
      <c r="U240">
        <v>1.290586</v>
      </c>
      <c r="V240">
        <v>231.18858499999999</v>
      </c>
      <c r="W240">
        <v>47600</v>
      </c>
    </row>
    <row r="241" spans="1:23">
      <c r="A241">
        <v>464141</v>
      </c>
      <c r="B241">
        <v>47800</v>
      </c>
      <c r="C241" s="11">
        <f t="shared" si="15"/>
        <v>47.8</v>
      </c>
      <c r="D241">
        <v>1.1177969999999999</v>
      </c>
      <c r="E241">
        <v>110.014267</v>
      </c>
      <c r="F241">
        <f t="shared" si="16"/>
        <v>98.420613939740406</v>
      </c>
      <c r="G241" s="14">
        <f t="shared" si="17"/>
        <v>2.3384874476987447E-5</v>
      </c>
      <c r="H241">
        <f t="shared" si="18"/>
        <v>2.3015537029288705E-3</v>
      </c>
      <c r="I241">
        <f t="shared" si="19"/>
        <v>1.7678771089677487</v>
      </c>
      <c r="T241">
        <v>147339</v>
      </c>
      <c r="U241">
        <v>1.202698</v>
      </c>
      <c r="V241">
        <v>254.81634</v>
      </c>
      <c r="W241">
        <v>47800</v>
      </c>
    </row>
    <row r="242" spans="1:23">
      <c r="A242">
        <v>465892</v>
      </c>
      <c r="B242">
        <v>48000</v>
      </c>
      <c r="C242" s="11">
        <f t="shared" si="15"/>
        <v>48</v>
      </c>
      <c r="D242">
        <v>1.1728339999999999</v>
      </c>
      <c r="E242">
        <v>126.166434</v>
      </c>
      <c r="F242">
        <f t="shared" si="16"/>
        <v>107.57399086315711</v>
      </c>
      <c r="G242" s="14">
        <f t="shared" si="17"/>
        <v>2.4434041666666665E-5</v>
      </c>
      <c r="H242">
        <f t="shared" si="18"/>
        <v>2.628467375E-3</v>
      </c>
      <c r="I242">
        <f t="shared" si="19"/>
        <v>1.7752740843190782</v>
      </c>
      <c r="T242">
        <v>147879</v>
      </c>
      <c r="U242">
        <v>1.2556020000000001</v>
      </c>
      <c r="V242">
        <v>232.58967100000001</v>
      </c>
      <c r="W242">
        <v>48000</v>
      </c>
    </row>
    <row r="243" spans="1:23">
      <c r="A243">
        <v>467737</v>
      </c>
      <c r="B243">
        <v>48200</v>
      </c>
      <c r="C243" s="11">
        <f t="shared" si="15"/>
        <v>48.2</v>
      </c>
      <c r="D243">
        <v>1.0683069999999999</v>
      </c>
      <c r="E243">
        <v>113.82501600000001</v>
      </c>
      <c r="F243">
        <f t="shared" si="16"/>
        <v>106.5471030331169</v>
      </c>
      <c r="G243" s="14">
        <f t="shared" si="17"/>
        <v>2.2164045643153526E-5</v>
      </c>
      <c r="H243">
        <f t="shared" si="18"/>
        <v>2.3615148547717845E-3</v>
      </c>
      <c r="I243">
        <f t="shared" si="19"/>
        <v>1.7826710596704078</v>
      </c>
      <c r="T243">
        <v>148428</v>
      </c>
      <c r="U243">
        <v>1.0832390000000001</v>
      </c>
      <c r="V243">
        <v>216.83598599999999</v>
      </c>
      <c r="W243">
        <v>48200</v>
      </c>
    </row>
    <row r="244" spans="1:23">
      <c r="A244">
        <v>469480</v>
      </c>
      <c r="B244">
        <v>48400</v>
      </c>
      <c r="C244" s="11">
        <f t="shared" si="15"/>
        <v>48.4</v>
      </c>
      <c r="D244">
        <v>1.3818870000000001</v>
      </c>
      <c r="E244">
        <v>143.79178999999999</v>
      </c>
      <c r="F244">
        <f t="shared" si="16"/>
        <v>104.05466583012937</v>
      </c>
      <c r="G244" s="14">
        <f t="shared" si="17"/>
        <v>2.8551384297520664E-5</v>
      </c>
      <c r="H244">
        <f t="shared" si="18"/>
        <v>2.9709047520661155E-3</v>
      </c>
      <c r="I244">
        <f t="shared" si="19"/>
        <v>1.7900680350217373</v>
      </c>
      <c r="T244">
        <v>148995</v>
      </c>
      <c r="U244">
        <v>1.297412</v>
      </c>
      <c r="V244">
        <v>255.690099</v>
      </c>
      <c r="W244">
        <v>48400</v>
      </c>
    </row>
    <row r="245" spans="1:23">
      <c r="A245">
        <v>471433</v>
      </c>
      <c r="B245">
        <v>48600</v>
      </c>
      <c r="C245" s="11">
        <f t="shared" si="15"/>
        <v>48.6</v>
      </c>
      <c r="D245">
        <v>1.319172</v>
      </c>
      <c r="E245">
        <v>118.420783</v>
      </c>
      <c r="F245">
        <f t="shared" si="16"/>
        <v>89.769024054482657</v>
      </c>
      <c r="G245" s="14">
        <f t="shared" si="17"/>
        <v>2.7143456790123458E-5</v>
      </c>
      <c r="H245">
        <f t="shared" si="18"/>
        <v>2.4366416255144031E-3</v>
      </c>
      <c r="I245">
        <f t="shared" si="19"/>
        <v>1.7974650103730667</v>
      </c>
      <c r="T245">
        <v>149625</v>
      </c>
      <c r="U245">
        <v>1.203978</v>
      </c>
      <c r="V245">
        <v>246.48661899999999</v>
      </c>
      <c r="W245">
        <v>48600</v>
      </c>
    </row>
    <row r="246" spans="1:23">
      <c r="A246">
        <v>473485</v>
      </c>
      <c r="B246">
        <v>48800</v>
      </c>
      <c r="C246" s="11">
        <f t="shared" si="15"/>
        <v>48.8</v>
      </c>
      <c r="D246">
        <v>1.353302</v>
      </c>
      <c r="E246">
        <v>147.86961600000001</v>
      </c>
      <c r="F246">
        <f t="shared" si="16"/>
        <v>109.26579285333207</v>
      </c>
      <c r="G246" s="14">
        <f t="shared" si="17"/>
        <v>2.7731598360655738E-5</v>
      </c>
      <c r="H246">
        <f t="shared" si="18"/>
        <v>3.0301150819672133E-3</v>
      </c>
      <c r="I246">
        <f t="shared" si="19"/>
        <v>1.8048619857243962</v>
      </c>
      <c r="T246">
        <v>150222</v>
      </c>
      <c r="U246">
        <v>1.2756540000000001</v>
      </c>
      <c r="V246">
        <v>237.92907099999999</v>
      </c>
      <c r="W246">
        <v>48800</v>
      </c>
    </row>
    <row r="247" spans="1:23">
      <c r="A247">
        <v>475298</v>
      </c>
      <c r="B247">
        <v>49000</v>
      </c>
      <c r="C247" s="11">
        <f t="shared" si="15"/>
        <v>49</v>
      </c>
      <c r="D247">
        <v>1.1574739999999999</v>
      </c>
      <c r="E247">
        <v>115.57722699999999</v>
      </c>
      <c r="F247">
        <f t="shared" si="16"/>
        <v>99.852978987001009</v>
      </c>
      <c r="G247" s="14">
        <f t="shared" si="17"/>
        <v>2.3621918367346938E-5</v>
      </c>
      <c r="H247">
        <f t="shared" si="18"/>
        <v>2.3587189183673467E-3</v>
      </c>
      <c r="I247">
        <f t="shared" si="19"/>
        <v>1.8122589610757258</v>
      </c>
      <c r="T247">
        <v>150826</v>
      </c>
      <c r="U247">
        <v>1.230003</v>
      </c>
      <c r="V247">
        <v>226.19817699999999</v>
      </c>
      <c r="W247">
        <v>49000</v>
      </c>
    </row>
    <row r="248" spans="1:23">
      <c r="A248">
        <v>477307</v>
      </c>
      <c r="B248">
        <v>49200</v>
      </c>
      <c r="C248" s="11">
        <f t="shared" si="15"/>
        <v>49.2</v>
      </c>
      <c r="D248">
        <v>1.3358099999999999</v>
      </c>
      <c r="E248">
        <v>139.21138199999999</v>
      </c>
      <c r="F248">
        <f t="shared" si="16"/>
        <v>104.21495721696947</v>
      </c>
      <c r="G248" s="14">
        <f t="shared" si="17"/>
        <v>2.7150609756097559E-5</v>
      </c>
      <c r="H248">
        <f t="shared" si="18"/>
        <v>2.829499634146341E-3</v>
      </c>
      <c r="I248">
        <f t="shared" si="19"/>
        <v>1.8196559364270553</v>
      </c>
      <c r="T248">
        <v>151408</v>
      </c>
      <c r="U248">
        <v>1.2061120000000001</v>
      </c>
      <c r="V248">
        <v>258.54432200000002</v>
      </c>
      <c r="W248">
        <v>49200</v>
      </c>
    </row>
    <row r="249" spans="1:23">
      <c r="A249">
        <v>478956</v>
      </c>
      <c r="B249">
        <v>49400</v>
      </c>
      <c r="C249" s="11">
        <f t="shared" si="15"/>
        <v>49.4</v>
      </c>
      <c r="D249">
        <v>1.171554</v>
      </c>
      <c r="E249">
        <v>102.87188500000001</v>
      </c>
      <c r="F249">
        <f t="shared" si="16"/>
        <v>87.808060917379834</v>
      </c>
      <c r="G249" s="14">
        <f t="shared" si="17"/>
        <v>2.3715668016194331E-5</v>
      </c>
      <c r="H249">
        <f t="shared" si="18"/>
        <v>2.0824268218623482E-3</v>
      </c>
      <c r="I249">
        <f t="shared" si="19"/>
        <v>1.8270529117783847</v>
      </c>
      <c r="T249">
        <v>152030</v>
      </c>
      <c r="U249">
        <v>1.2884530000000001</v>
      </c>
      <c r="V249">
        <v>244.20324099999999</v>
      </c>
      <c r="W249">
        <v>49400</v>
      </c>
    </row>
    <row r="250" spans="1:23">
      <c r="A250">
        <v>481086</v>
      </c>
      <c r="B250">
        <v>49600</v>
      </c>
      <c r="C250" s="11">
        <f t="shared" si="15"/>
        <v>49.6</v>
      </c>
      <c r="D250">
        <v>1.401513</v>
      </c>
      <c r="E250">
        <v>148.68876399999999</v>
      </c>
      <c r="F250">
        <f t="shared" si="16"/>
        <v>106.09160528657243</v>
      </c>
      <c r="G250" s="14">
        <f t="shared" si="17"/>
        <v>2.8256310483870969E-5</v>
      </c>
      <c r="H250">
        <f t="shared" si="18"/>
        <v>2.9977573387096773E-3</v>
      </c>
      <c r="I250">
        <f t="shared" si="19"/>
        <v>1.8344498871297141</v>
      </c>
      <c r="T250">
        <v>152598</v>
      </c>
      <c r="U250">
        <v>1.33325</v>
      </c>
      <c r="V250">
        <v>239.400127</v>
      </c>
      <c r="W250">
        <v>49600</v>
      </c>
    </row>
    <row r="251" spans="1:23">
      <c r="A251">
        <v>482910</v>
      </c>
      <c r="B251">
        <v>49800</v>
      </c>
      <c r="C251" s="11">
        <f t="shared" si="15"/>
        <v>49.8</v>
      </c>
      <c r="D251">
        <v>1.1186499999999999</v>
      </c>
      <c r="E251">
        <v>116.33493900000001</v>
      </c>
      <c r="F251">
        <f t="shared" si="16"/>
        <v>103.99583337058063</v>
      </c>
      <c r="G251" s="14">
        <f t="shared" si="17"/>
        <v>2.246285140562249E-5</v>
      </c>
      <c r="H251">
        <f t="shared" si="18"/>
        <v>2.3360429518072289E-3</v>
      </c>
      <c r="I251">
        <f t="shared" si="19"/>
        <v>1.8418468624810438</v>
      </c>
      <c r="T251">
        <v>153217</v>
      </c>
      <c r="U251">
        <v>1.666029</v>
      </c>
      <c r="V251">
        <v>236.60136800000001</v>
      </c>
      <c r="W251">
        <v>49800</v>
      </c>
    </row>
    <row r="252" spans="1:23">
      <c r="A252">
        <v>484834</v>
      </c>
      <c r="B252">
        <v>50000</v>
      </c>
      <c r="C252" s="11">
        <f t="shared" si="15"/>
        <v>50</v>
      </c>
      <c r="D252">
        <v>1.4505760000000001</v>
      </c>
      <c r="E252">
        <v>135.793567</v>
      </c>
      <c r="F252">
        <f t="shared" si="16"/>
        <v>93.613548686866451</v>
      </c>
      <c r="G252" s="14">
        <f t="shared" si="17"/>
        <v>2.9011520000000003E-5</v>
      </c>
      <c r="H252">
        <f t="shared" si="18"/>
        <v>2.7158713399999999E-3</v>
      </c>
      <c r="I252">
        <f t="shared" si="19"/>
        <v>1.8492438378323732</v>
      </c>
      <c r="T252">
        <v>153781</v>
      </c>
      <c r="U252">
        <v>1.3289839999999999</v>
      </c>
      <c r="V252">
        <v>239.93812</v>
      </c>
      <c r="W252">
        <v>50000</v>
      </c>
    </row>
    <row r="253" spans="1:23">
      <c r="A253">
        <v>487013</v>
      </c>
      <c r="B253">
        <v>50200</v>
      </c>
      <c r="C253" s="11">
        <f t="shared" si="15"/>
        <v>50.2</v>
      </c>
      <c r="D253">
        <v>1.258588</v>
      </c>
      <c r="E253">
        <v>128.902477</v>
      </c>
      <c r="F253">
        <f t="shared" si="16"/>
        <v>102.41832672804762</v>
      </c>
      <c r="G253" s="14">
        <f t="shared" si="17"/>
        <v>2.5071474103585659E-5</v>
      </c>
      <c r="H253">
        <f t="shared" si="18"/>
        <v>2.5677784262948208E-3</v>
      </c>
      <c r="I253">
        <f t="shared" si="19"/>
        <v>1.8566408131837027</v>
      </c>
      <c r="T253">
        <v>154370</v>
      </c>
      <c r="U253">
        <v>1.255601</v>
      </c>
      <c r="V253">
        <v>267.11594700000001</v>
      </c>
      <c r="W253">
        <v>50200</v>
      </c>
    </row>
    <row r="254" spans="1:23">
      <c r="A254">
        <v>489149</v>
      </c>
      <c r="B254">
        <v>50400</v>
      </c>
      <c r="C254" s="11">
        <f t="shared" si="15"/>
        <v>50.4</v>
      </c>
      <c r="D254">
        <v>1.092625</v>
      </c>
      <c r="E254">
        <v>116.11778</v>
      </c>
      <c r="F254">
        <f t="shared" si="16"/>
        <v>106.27413797048392</v>
      </c>
      <c r="G254" s="14">
        <f t="shared" si="17"/>
        <v>2.167906746031746E-5</v>
      </c>
      <c r="H254">
        <f t="shared" si="18"/>
        <v>2.3039242063492061E-3</v>
      </c>
      <c r="I254">
        <f t="shared" si="19"/>
        <v>1.8640377885350321</v>
      </c>
      <c r="T254">
        <v>154944</v>
      </c>
      <c r="U254">
        <v>1.351596</v>
      </c>
      <c r="V254">
        <v>233.07262800000001</v>
      </c>
      <c r="W254">
        <v>50400</v>
      </c>
    </row>
    <row r="255" spans="1:23">
      <c r="A255">
        <v>491156</v>
      </c>
      <c r="B255" s="9">
        <v>50600</v>
      </c>
      <c r="C255" s="11">
        <f t="shared" si="15"/>
        <v>50.6</v>
      </c>
      <c r="D255">
        <v>1.0678799999999999</v>
      </c>
      <c r="E255">
        <v>117.311092</v>
      </c>
      <c r="F255">
        <f t="shared" si="16"/>
        <v>109.85418960931941</v>
      </c>
      <c r="G255" s="14">
        <f t="shared" si="17"/>
        <v>2.1104347826086957E-5</v>
      </c>
      <c r="H255">
        <f t="shared" si="18"/>
        <v>2.3184010276679841E-3</v>
      </c>
      <c r="I255">
        <f t="shared" si="19"/>
        <v>1.8714347638863618</v>
      </c>
      <c r="T255">
        <v>155585</v>
      </c>
      <c r="U255">
        <v>1.340076</v>
      </c>
      <c r="V255">
        <v>265.32533899999999</v>
      </c>
      <c r="W255">
        <v>50600</v>
      </c>
    </row>
    <row r="256" spans="1:23">
      <c r="A256">
        <v>492961</v>
      </c>
      <c r="B256">
        <v>50800</v>
      </c>
      <c r="C256" s="11">
        <f t="shared" si="15"/>
        <v>50.8</v>
      </c>
      <c r="D256">
        <v>1.198858</v>
      </c>
      <c r="E256">
        <v>117.014151</v>
      </c>
      <c r="F256">
        <f t="shared" si="16"/>
        <v>97.604679620105131</v>
      </c>
      <c r="G256" s="14">
        <f t="shared" si="17"/>
        <v>2.3599566929133859E-5</v>
      </c>
      <c r="H256">
        <f t="shared" si="18"/>
        <v>2.3034281692913385E-3</v>
      </c>
      <c r="I256">
        <f t="shared" si="19"/>
        <v>1.8788317392376912</v>
      </c>
      <c r="T256">
        <v>156197</v>
      </c>
      <c r="U256">
        <v>1.2419500000000001</v>
      </c>
      <c r="V256">
        <v>250.49916899999999</v>
      </c>
      <c r="W256">
        <v>50800</v>
      </c>
    </row>
    <row r="257" spans="1:23">
      <c r="A257">
        <v>494627</v>
      </c>
      <c r="B257">
        <v>51000</v>
      </c>
      <c r="C257" s="11">
        <f t="shared" si="15"/>
        <v>51</v>
      </c>
      <c r="D257">
        <v>1.1625939999999999</v>
      </c>
      <c r="E257">
        <v>119.54071399999999</v>
      </c>
      <c r="F257">
        <f t="shared" si="16"/>
        <v>102.82240747844905</v>
      </c>
      <c r="G257" s="14">
        <f t="shared" si="17"/>
        <v>2.2795960784313722E-5</v>
      </c>
      <c r="H257">
        <f t="shared" si="18"/>
        <v>2.3439355686274508E-3</v>
      </c>
      <c r="I257">
        <f t="shared" si="19"/>
        <v>1.8862287145890206</v>
      </c>
      <c r="T257">
        <v>156816</v>
      </c>
      <c r="U257">
        <v>1.309785</v>
      </c>
      <c r="V257">
        <v>252.965575</v>
      </c>
      <c r="W257">
        <v>51000</v>
      </c>
    </row>
    <row r="258" spans="1:23">
      <c r="A258">
        <v>496407</v>
      </c>
      <c r="B258">
        <v>51200</v>
      </c>
      <c r="C258" s="11">
        <f t="shared" si="15"/>
        <v>51.2</v>
      </c>
      <c r="D258">
        <v>1.22403</v>
      </c>
      <c r="E258">
        <v>117.40921899999999</v>
      </c>
      <c r="F258">
        <f t="shared" si="16"/>
        <v>95.920213556857263</v>
      </c>
      <c r="G258" s="14">
        <f t="shared" si="17"/>
        <v>2.3906835937499998E-5</v>
      </c>
      <c r="H258">
        <f t="shared" si="18"/>
        <v>2.2931488085937497E-3</v>
      </c>
      <c r="I258">
        <f t="shared" si="19"/>
        <v>1.8936256899403501</v>
      </c>
      <c r="T258">
        <v>157467</v>
      </c>
      <c r="U258">
        <v>1.434364</v>
      </c>
      <c r="V258">
        <v>253.706222</v>
      </c>
      <c r="W258">
        <v>51200</v>
      </c>
    </row>
    <row r="259" spans="1:23">
      <c r="A259">
        <v>498419</v>
      </c>
      <c r="B259">
        <v>51400</v>
      </c>
      <c r="C259" s="11">
        <f t="shared" ref="C259:C315" si="20">B259/1000</f>
        <v>51.4</v>
      </c>
      <c r="D259">
        <v>1.1980059999999999</v>
      </c>
      <c r="E259">
        <v>117.99841000000001</v>
      </c>
      <c r="F259">
        <f t="shared" si="16"/>
        <v>98.495675313813138</v>
      </c>
      <c r="G259" s="14">
        <f t="shared" si="17"/>
        <v>2.3307509727626457E-5</v>
      </c>
      <c r="H259">
        <f t="shared" si="18"/>
        <v>2.2956889105058367E-3</v>
      </c>
      <c r="I259">
        <f t="shared" si="19"/>
        <v>1.9010226652916797</v>
      </c>
      <c r="T259">
        <v>158089</v>
      </c>
      <c r="U259">
        <v>1.2129369999999999</v>
      </c>
      <c r="V259">
        <v>260.62589800000001</v>
      </c>
      <c r="W259">
        <v>51400</v>
      </c>
    </row>
    <row r="260" spans="1:23">
      <c r="A260">
        <v>500396</v>
      </c>
      <c r="B260">
        <v>51600</v>
      </c>
      <c r="C260" s="11">
        <f t="shared" si="20"/>
        <v>51.6</v>
      </c>
      <c r="D260">
        <v>1.0247889999999999</v>
      </c>
      <c r="E260">
        <v>121.513497</v>
      </c>
      <c r="F260">
        <f t="shared" ref="F260:F316" si="21">E260/D260</f>
        <v>118.57416209580704</v>
      </c>
      <c r="G260" s="14">
        <f t="shared" ref="G260:G316" si="22">D260/B260</f>
        <v>1.9860251937984495E-5</v>
      </c>
      <c r="H260">
        <f t="shared" ref="H260:H316" si="23">E260/B260</f>
        <v>2.3549127325581394E-3</v>
      </c>
      <c r="I260">
        <f t="shared" ref="I260:I316" si="24">$C$326*B260</f>
        <v>1.9084196406430092</v>
      </c>
      <c r="T260">
        <v>158649</v>
      </c>
      <c r="U260">
        <v>1.2056849999999999</v>
      </c>
      <c r="V260">
        <v>253.78088500000001</v>
      </c>
      <c r="W260">
        <v>51600</v>
      </c>
    </row>
    <row r="261" spans="1:23">
      <c r="A261">
        <v>502426</v>
      </c>
      <c r="B261">
        <v>51800</v>
      </c>
      <c r="C261" s="11">
        <f t="shared" si="20"/>
        <v>51.8</v>
      </c>
      <c r="D261">
        <v>1.210378</v>
      </c>
      <c r="E261">
        <v>128.25441000000001</v>
      </c>
      <c r="F261">
        <f t="shared" si="21"/>
        <v>105.96227789996183</v>
      </c>
      <c r="G261" s="14">
        <f t="shared" si="22"/>
        <v>2.3366370656370654E-5</v>
      </c>
      <c r="H261">
        <f t="shared" si="23"/>
        <v>2.475953861003861E-3</v>
      </c>
      <c r="I261">
        <f t="shared" si="24"/>
        <v>1.9158166159943386</v>
      </c>
      <c r="T261">
        <v>159302</v>
      </c>
      <c r="U261">
        <v>1.301679</v>
      </c>
      <c r="V261">
        <v>274.10772500000002</v>
      </c>
      <c r="W261">
        <v>51800</v>
      </c>
    </row>
    <row r="262" spans="1:23">
      <c r="A262">
        <v>504219</v>
      </c>
      <c r="B262">
        <v>52000</v>
      </c>
      <c r="C262" s="11">
        <f t="shared" si="20"/>
        <v>52</v>
      </c>
      <c r="D262">
        <v>1.264561</v>
      </c>
      <c r="E262">
        <v>120.91065500000001</v>
      </c>
      <c r="F262">
        <f t="shared" si="21"/>
        <v>95.614727166186526</v>
      </c>
      <c r="G262" s="14">
        <f t="shared" si="22"/>
        <v>2.4318480769230772E-5</v>
      </c>
      <c r="H262">
        <f t="shared" si="23"/>
        <v>2.3252049038461542E-3</v>
      </c>
      <c r="I262">
        <f t="shared" si="24"/>
        <v>1.923213591345668</v>
      </c>
      <c r="T262">
        <v>160800</v>
      </c>
      <c r="U262">
        <v>1.457829</v>
      </c>
      <c r="V262">
        <v>231.10539</v>
      </c>
      <c r="W262">
        <v>52000</v>
      </c>
    </row>
    <row r="263" spans="1:23">
      <c r="A263">
        <v>506173</v>
      </c>
      <c r="B263">
        <v>52200</v>
      </c>
      <c r="C263" s="11">
        <f t="shared" si="20"/>
        <v>52.2</v>
      </c>
      <c r="D263">
        <v>1.817914</v>
      </c>
      <c r="E263">
        <v>124.788387</v>
      </c>
      <c r="F263">
        <f t="shared" si="21"/>
        <v>68.643724070555592</v>
      </c>
      <c r="G263" s="14">
        <f t="shared" si="22"/>
        <v>3.4825938697318009E-5</v>
      </c>
      <c r="H263">
        <f t="shared" si="23"/>
        <v>2.3905821264367817E-3</v>
      </c>
      <c r="I263">
        <f t="shared" si="24"/>
        <v>1.9306105666969977</v>
      </c>
      <c r="T263">
        <v>161374</v>
      </c>
      <c r="U263">
        <v>1.2875989999999999</v>
      </c>
      <c r="V263">
        <v>273.39907499999998</v>
      </c>
      <c r="W263">
        <v>52200</v>
      </c>
    </row>
    <row r="264" spans="1:23">
      <c r="A264">
        <v>508121</v>
      </c>
      <c r="B264">
        <v>52400</v>
      </c>
      <c r="C264" s="11">
        <f t="shared" si="20"/>
        <v>52.4</v>
      </c>
      <c r="D264">
        <v>1.1391290000000001</v>
      </c>
      <c r="E264">
        <v>125.68091699999999</v>
      </c>
      <c r="F264">
        <f t="shared" si="21"/>
        <v>110.3307149585341</v>
      </c>
      <c r="G264" s="14">
        <f t="shared" si="22"/>
        <v>2.1739103053435116E-5</v>
      </c>
      <c r="H264">
        <f t="shared" si="23"/>
        <v>2.3984907824427478E-3</v>
      </c>
      <c r="I264">
        <f t="shared" si="24"/>
        <v>1.9380075420483271</v>
      </c>
      <c r="T264">
        <v>161923</v>
      </c>
      <c r="U264">
        <v>1.289733</v>
      </c>
      <c r="V264">
        <v>251.78122200000001</v>
      </c>
      <c r="W264">
        <v>52400</v>
      </c>
    </row>
    <row r="265" spans="1:23">
      <c r="A265">
        <v>510165</v>
      </c>
      <c r="B265">
        <v>52600</v>
      </c>
      <c r="C265" s="11">
        <f t="shared" si="20"/>
        <v>52.6</v>
      </c>
      <c r="D265">
        <v>1.8153539999999999</v>
      </c>
      <c r="E265">
        <v>175.345237</v>
      </c>
      <c r="F265">
        <f t="shared" si="21"/>
        <v>96.590106943328962</v>
      </c>
      <c r="G265" s="14">
        <f t="shared" si="22"/>
        <v>3.4512433460076044E-5</v>
      </c>
      <c r="H265">
        <f t="shared" si="23"/>
        <v>3.33355963878327E-3</v>
      </c>
      <c r="I265">
        <f t="shared" si="24"/>
        <v>1.9454045173996566</v>
      </c>
      <c r="T265">
        <v>162479</v>
      </c>
      <c r="U265">
        <v>1.3328230000000001</v>
      </c>
      <c r="V265">
        <v>255.66108700000001</v>
      </c>
      <c r="W265">
        <v>52600</v>
      </c>
    </row>
    <row r="266" spans="1:23">
      <c r="A266">
        <v>512250</v>
      </c>
      <c r="B266">
        <v>52800</v>
      </c>
      <c r="C266" s="11">
        <f t="shared" si="20"/>
        <v>52.8</v>
      </c>
      <c r="D266">
        <v>1.165581</v>
      </c>
      <c r="E266">
        <v>119.786458</v>
      </c>
      <c r="F266">
        <f t="shared" si="21"/>
        <v>102.76974144225069</v>
      </c>
      <c r="G266" s="14">
        <f t="shared" si="22"/>
        <v>2.2075397727272728E-5</v>
      </c>
      <c r="H266">
        <f t="shared" si="23"/>
        <v>2.2686829166666668E-3</v>
      </c>
      <c r="I266">
        <f t="shared" si="24"/>
        <v>1.952801492750986</v>
      </c>
      <c r="T266">
        <v>163138</v>
      </c>
      <c r="U266">
        <v>1.1984319999999999</v>
      </c>
      <c r="V266">
        <v>267.36638499999998</v>
      </c>
      <c r="W266">
        <v>52800</v>
      </c>
    </row>
    <row r="267" spans="1:23">
      <c r="A267">
        <v>514218</v>
      </c>
      <c r="B267">
        <v>53000</v>
      </c>
      <c r="C267" s="11">
        <f t="shared" si="20"/>
        <v>53</v>
      </c>
      <c r="D267">
        <v>1.158328</v>
      </c>
      <c r="E267">
        <v>121.550189</v>
      </c>
      <c r="F267">
        <f t="shared" si="21"/>
        <v>104.93589812212085</v>
      </c>
      <c r="G267" s="14">
        <f t="shared" si="22"/>
        <v>2.1855245283018868E-5</v>
      </c>
      <c r="H267">
        <f t="shared" si="23"/>
        <v>2.2933997924528301E-3</v>
      </c>
      <c r="I267">
        <f t="shared" si="24"/>
        <v>1.9601984681023157</v>
      </c>
      <c r="T267">
        <v>163695</v>
      </c>
      <c r="U267">
        <v>1.1561950000000001</v>
      </c>
      <c r="V267">
        <v>276.31814700000001</v>
      </c>
      <c r="W267">
        <v>53000</v>
      </c>
    </row>
    <row r="268" spans="1:23">
      <c r="A268">
        <v>516228</v>
      </c>
      <c r="B268">
        <v>53200</v>
      </c>
      <c r="C268" s="11">
        <f t="shared" si="20"/>
        <v>53.2</v>
      </c>
      <c r="D268">
        <v>1.2765070000000001</v>
      </c>
      <c r="E268">
        <v>125.16767</v>
      </c>
      <c r="F268">
        <f t="shared" si="21"/>
        <v>98.05482461122422</v>
      </c>
      <c r="G268" s="14">
        <f t="shared" si="22"/>
        <v>2.3994492481203009E-5</v>
      </c>
      <c r="H268">
        <f t="shared" si="23"/>
        <v>2.3527757518796992E-3</v>
      </c>
      <c r="I268">
        <f t="shared" si="24"/>
        <v>1.9675954434536451</v>
      </c>
      <c r="T268">
        <v>164269</v>
      </c>
      <c r="U268">
        <v>1.378474</v>
      </c>
      <c r="V268">
        <v>221.49020300000001</v>
      </c>
      <c r="W268">
        <v>53200</v>
      </c>
    </row>
    <row r="269" spans="1:23">
      <c r="A269">
        <v>518403</v>
      </c>
      <c r="B269">
        <v>53400</v>
      </c>
      <c r="C269" s="11">
        <f t="shared" si="20"/>
        <v>53.4</v>
      </c>
      <c r="D269">
        <v>1.1881930000000001</v>
      </c>
      <c r="E269">
        <v>122.048078</v>
      </c>
      <c r="F269">
        <f t="shared" si="21"/>
        <v>102.71738513860963</v>
      </c>
      <c r="G269" s="14">
        <f t="shared" si="22"/>
        <v>2.2250805243445693E-5</v>
      </c>
      <c r="H269">
        <f t="shared" si="23"/>
        <v>2.2855445318352061E-3</v>
      </c>
      <c r="I269">
        <f t="shared" si="24"/>
        <v>1.9749924188049746</v>
      </c>
      <c r="T269">
        <v>164924</v>
      </c>
      <c r="U269">
        <v>1.39042</v>
      </c>
      <c r="V269">
        <v>278.64034900000001</v>
      </c>
      <c r="W269">
        <v>53400</v>
      </c>
    </row>
    <row r="270" spans="1:23">
      <c r="A270">
        <v>520434</v>
      </c>
      <c r="B270">
        <v>53600</v>
      </c>
      <c r="C270" s="11">
        <f t="shared" si="20"/>
        <v>53.6</v>
      </c>
      <c r="D270">
        <v>1.1391290000000001</v>
      </c>
      <c r="E270">
        <v>125.721875</v>
      </c>
      <c r="F270">
        <f t="shared" si="21"/>
        <v>110.36667050000482</v>
      </c>
      <c r="G270" s="14">
        <f t="shared" si="22"/>
        <v>2.1252406716417912E-5</v>
      </c>
      <c r="H270">
        <f t="shared" si="23"/>
        <v>2.345557369402985E-3</v>
      </c>
      <c r="I270">
        <f t="shared" si="24"/>
        <v>1.982389394156304</v>
      </c>
      <c r="T270">
        <v>165544</v>
      </c>
      <c r="U270">
        <v>1.0559339999999999</v>
      </c>
      <c r="V270">
        <v>247.25414499999999</v>
      </c>
      <c r="W270">
        <v>53600</v>
      </c>
    </row>
    <row r="271" spans="1:23">
      <c r="A271">
        <v>522075</v>
      </c>
      <c r="B271">
        <v>53800</v>
      </c>
      <c r="C271" s="11">
        <f t="shared" si="20"/>
        <v>53.8</v>
      </c>
      <c r="D271">
        <v>1.2880259999999999</v>
      </c>
      <c r="E271">
        <v>125.00725300000001</v>
      </c>
      <c r="F271">
        <f t="shared" si="21"/>
        <v>97.053361500466622</v>
      </c>
      <c r="G271" s="14">
        <f t="shared" si="22"/>
        <v>2.3941003717472117E-5</v>
      </c>
      <c r="H271">
        <f t="shared" si="23"/>
        <v>2.3235548884758365E-3</v>
      </c>
      <c r="I271">
        <f t="shared" si="24"/>
        <v>1.9897863695076337</v>
      </c>
      <c r="T271">
        <v>166113</v>
      </c>
      <c r="U271">
        <v>1.1075569999999999</v>
      </c>
      <c r="V271">
        <v>249.09936300000001</v>
      </c>
      <c r="W271">
        <v>53800</v>
      </c>
    </row>
    <row r="272" spans="1:23">
      <c r="A272">
        <v>523790</v>
      </c>
      <c r="B272">
        <v>54000</v>
      </c>
      <c r="C272" s="11">
        <f t="shared" si="20"/>
        <v>54</v>
      </c>
      <c r="D272">
        <v>1.185632</v>
      </c>
      <c r="E272">
        <v>123.923587</v>
      </c>
      <c r="F272">
        <f t="shared" si="21"/>
        <v>104.52112206823027</v>
      </c>
      <c r="G272" s="14">
        <f t="shared" si="22"/>
        <v>2.1956148148148149E-5</v>
      </c>
      <c r="H272">
        <f t="shared" si="23"/>
        <v>2.2948812407407406E-3</v>
      </c>
      <c r="I272">
        <f t="shared" si="24"/>
        <v>1.9971833448589631</v>
      </c>
      <c r="T272">
        <v>166685</v>
      </c>
      <c r="U272">
        <v>1.1933130000000001</v>
      </c>
      <c r="V272">
        <v>309.471068</v>
      </c>
      <c r="W272">
        <v>54000</v>
      </c>
    </row>
    <row r="273" spans="1:23">
      <c r="A273">
        <v>525680</v>
      </c>
      <c r="B273">
        <v>54200</v>
      </c>
      <c r="C273" s="11">
        <f t="shared" si="20"/>
        <v>54.2</v>
      </c>
      <c r="D273">
        <v>1.2317100000000001</v>
      </c>
      <c r="E273">
        <v>124.01574100000001</v>
      </c>
      <c r="F273">
        <f t="shared" si="21"/>
        <v>100.68582783285026</v>
      </c>
      <c r="G273" s="14">
        <f t="shared" si="22"/>
        <v>2.272527675276753E-5</v>
      </c>
      <c r="H273">
        <f t="shared" si="23"/>
        <v>2.2881133025830259E-3</v>
      </c>
      <c r="I273">
        <f t="shared" si="24"/>
        <v>2.0045803202102928</v>
      </c>
      <c r="T273">
        <v>167270</v>
      </c>
      <c r="U273">
        <v>1.1988589999999999</v>
      </c>
      <c r="V273">
        <v>261.46211299999999</v>
      </c>
      <c r="W273">
        <v>54200</v>
      </c>
    </row>
    <row r="274" spans="1:23">
      <c r="A274">
        <v>527706</v>
      </c>
      <c r="B274">
        <v>54400</v>
      </c>
      <c r="C274" s="11">
        <f t="shared" si="20"/>
        <v>54.4</v>
      </c>
      <c r="D274">
        <v>1.2679750000000001</v>
      </c>
      <c r="E274">
        <v>141.907747</v>
      </c>
      <c r="F274">
        <f t="shared" si="21"/>
        <v>111.91683353378417</v>
      </c>
      <c r="G274" s="14">
        <f t="shared" si="22"/>
        <v>2.3308363970588238E-5</v>
      </c>
      <c r="H274">
        <f t="shared" si="23"/>
        <v>2.6085982904411765E-3</v>
      </c>
      <c r="I274">
        <f t="shared" si="24"/>
        <v>2.0119772955616222</v>
      </c>
      <c r="T274">
        <v>167856</v>
      </c>
      <c r="U274">
        <v>1.2001379999999999</v>
      </c>
      <c r="V274">
        <v>248.35828900000001</v>
      </c>
      <c r="W274">
        <v>54400</v>
      </c>
    </row>
    <row r="275" spans="1:23">
      <c r="A275">
        <v>529557</v>
      </c>
      <c r="B275">
        <v>54600</v>
      </c>
      <c r="C275" s="11">
        <f t="shared" si="20"/>
        <v>54.6</v>
      </c>
      <c r="D275">
        <v>1.209951</v>
      </c>
      <c r="E275">
        <v>127.81027899999999</v>
      </c>
      <c r="F275">
        <f t="shared" si="21"/>
        <v>105.6326074361689</v>
      </c>
      <c r="G275" s="14">
        <f t="shared" si="22"/>
        <v>2.2160274725274727E-5</v>
      </c>
      <c r="H275">
        <f t="shared" si="23"/>
        <v>2.3408476007326004E-3</v>
      </c>
      <c r="I275">
        <f t="shared" si="24"/>
        <v>2.0193742709129516</v>
      </c>
      <c r="T275">
        <v>168529</v>
      </c>
      <c r="U275">
        <v>1.2432289999999999</v>
      </c>
      <c r="V275">
        <v>270.04995100000002</v>
      </c>
      <c r="W275">
        <v>54600</v>
      </c>
    </row>
    <row r="276" spans="1:23">
      <c r="A276">
        <v>531640</v>
      </c>
      <c r="B276">
        <v>54800</v>
      </c>
      <c r="C276" s="11">
        <f t="shared" si="20"/>
        <v>54.8</v>
      </c>
      <c r="D276">
        <v>1.160461</v>
      </c>
      <c r="E276">
        <v>125.90788999999999</v>
      </c>
      <c r="F276">
        <f t="shared" si="21"/>
        <v>108.49816581513726</v>
      </c>
      <c r="G276" s="14">
        <f t="shared" si="22"/>
        <v>2.1176295620437955E-5</v>
      </c>
      <c r="H276">
        <f t="shared" si="23"/>
        <v>2.297589233576642E-3</v>
      </c>
      <c r="I276">
        <f t="shared" si="24"/>
        <v>2.0267712462642811</v>
      </c>
      <c r="T276">
        <v>169143</v>
      </c>
      <c r="U276">
        <v>1.2504820000000001</v>
      </c>
      <c r="V276">
        <v>287.57206000000002</v>
      </c>
      <c r="W276">
        <v>54800</v>
      </c>
    </row>
    <row r="277" spans="1:23">
      <c r="A277">
        <v>533695</v>
      </c>
      <c r="B277">
        <v>55000</v>
      </c>
      <c r="C277" s="11">
        <f t="shared" si="20"/>
        <v>55</v>
      </c>
      <c r="D277">
        <v>1.1502220000000001</v>
      </c>
      <c r="E277">
        <v>129.72930500000001</v>
      </c>
      <c r="F277">
        <f t="shared" si="21"/>
        <v>112.78631864109711</v>
      </c>
      <c r="G277" s="14">
        <f t="shared" si="22"/>
        <v>2.0913127272727274E-5</v>
      </c>
      <c r="H277">
        <f t="shared" si="23"/>
        <v>2.3587146363636367E-3</v>
      </c>
      <c r="I277">
        <f t="shared" si="24"/>
        <v>2.0341682216156105</v>
      </c>
      <c r="T277">
        <v>169743</v>
      </c>
      <c r="U277">
        <v>1.240669</v>
      </c>
      <c r="V277">
        <v>279.29182800000001</v>
      </c>
      <c r="W277">
        <v>55000</v>
      </c>
    </row>
    <row r="278" spans="1:23">
      <c r="A278">
        <v>535778</v>
      </c>
      <c r="B278">
        <v>55200</v>
      </c>
      <c r="C278" s="11">
        <f t="shared" si="20"/>
        <v>55.2</v>
      </c>
      <c r="D278">
        <v>1.2376830000000001</v>
      </c>
      <c r="E278">
        <v>131.04634300000001</v>
      </c>
      <c r="F278">
        <f t="shared" si="21"/>
        <v>105.88037728562161</v>
      </c>
      <c r="G278" s="14">
        <f t="shared" si="22"/>
        <v>2.2421793478260871E-5</v>
      </c>
      <c r="H278">
        <f t="shared" si="23"/>
        <v>2.3740279528985508E-3</v>
      </c>
      <c r="I278">
        <f t="shared" si="24"/>
        <v>2.0415651969669399</v>
      </c>
      <c r="T278">
        <v>170416</v>
      </c>
      <c r="U278">
        <v>1.1497949999999999</v>
      </c>
      <c r="V278">
        <v>241.209081</v>
      </c>
      <c r="W278">
        <v>55200</v>
      </c>
    </row>
    <row r="279" spans="1:23">
      <c r="A279">
        <v>537984</v>
      </c>
      <c r="B279">
        <v>55400</v>
      </c>
      <c r="C279" s="11">
        <f t="shared" si="20"/>
        <v>55.4</v>
      </c>
      <c r="D279">
        <v>1.1741140000000001</v>
      </c>
      <c r="E279">
        <v>150.274159</v>
      </c>
      <c r="F279">
        <f t="shared" si="21"/>
        <v>127.98941073865058</v>
      </c>
      <c r="G279" s="14">
        <f t="shared" si="22"/>
        <v>2.1193393501805056E-5</v>
      </c>
      <c r="H279">
        <f t="shared" si="23"/>
        <v>2.7125299458483753E-3</v>
      </c>
      <c r="I279">
        <f t="shared" si="24"/>
        <v>2.0489621723182694</v>
      </c>
      <c r="T279">
        <v>171052</v>
      </c>
      <c r="U279">
        <v>1.1510750000000001</v>
      </c>
      <c r="V279">
        <v>280.86186400000003</v>
      </c>
      <c r="W279">
        <v>55400</v>
      </c>
    </row>
    <row r="280" spans="1:23">
      <c r="A280">
        <v>539793</v>
      </c>
      <c r="B280">
        <v>55600</v>
      </c>
      <c r="C280" s="11">
        <f t="shared" si="20"/>
        <v>55.6</v>
      </c>
      <c r="D280">
        <v>1.402793</v>
      </c>
      <c r="E280">
        <v>125.746194</v>
      </c>
      <c r="F280">
        <f t="shared" si="21"/>
        <v>89.639878442507197</v>
      </c>
      <c r="G280" s="14">
        <f t="shared" si="22"/>
        <v>2.5230089928057552E-5</v>
      </c>
      <c r="H280">
        <f t="shared" si="23"/>
        <v>2.2616221942446044E-3</v>
      </c>
      <c r="I280">
        <f t="shared" si="24"/>
        <v>2.0563591476695988</v>
      </c>
      <c r="T280">
        <v>171575</v>
      </c>
      <c r="U280">
        <v>1.1822189999999999</v>
      </c>
      <c r="V280">
        <v>284.10603600000002</v>
      </c>
      <c r="W280">
        <v>55600</v>
      </c>
    </row>
    <row r="281" spans="1:23">
      <c r="A281">
        <v>541805</v>
      </c>
      <c r="B281">
        <v>55800</v>
      </c>
      <c r="C281" s="11">
        <f t="shared" si="20"/>
        <v>55.8</v>
      </c>
      <c r="D281">
        <v>1.127183</v>
      </c>
      <c r="E281">
        <v>132.83012600000001</v>
      </c>
      <c r="F281">
        <f t="shared" si="21"/>
        <v>117.84255617765704</v>
      </c>
      <c r="G281" s="14">
        <f t="shared" si="22"/>
        <v>2.020041218637993E-5</v>
      </c>
      <c r="H281">
        <f t="shared" si="23"/>
        <v>2.3804682078853046E-3</v>
      </c>
      <c r="I281">
        <f t="shared" si="24"/>
        <v>2.0637561230209287</v>
      </c>
      <c r="T281">
        <v>172208</v>
      </c>
      <c r="U281">
        <v>1.007298</v>
      </c>
      <c r="V281">
        <v>264.68580500000002</v>
      </c>
      <c r="W281">
        <v>55800</v>
      </c>
    </row>
    <row r="282" spans="1:23">
      <c r="A282">
        <v>543805</v>
      </c>
      <c r="B282">
        <v>56000</v>
      </c>
      <c r="C282" s="11">
        <f t="shared" si="20"/>
        <v>56</v>
      </c>
      <c r="D282">
        <v>1.4702010000000001</v>
      </c>
      <c r="E282">
        <v>139.67343199999999</v>
      </c>
      <c r="F282">
        <f t="shared" si="21"/>
        <v>95.002949936777341</v>
      </c>
      <c r="G282" s="14">
        <f t="shared" si="22"/>
        <v>2.6253589285714288E-5</v>
      </c>
      <c r="H282">
        <f t="shared" si="23"/>
        <v>2.4941684285714285E-3</v>
      </c>
      <c r="I282">
        <f t="shared" si="24"/>
        <v>2.0711530983722581</v>
      </c>
      <c r="T282">
        <v>172746</v>
      </c>
      <c r="U282">
        <v>1.185206</v>
      </c>
      <c r="V282">
        <v>288.02003200000001</v>
      </c>
      <c r="W282">
        <v>56000</v>
      </c>
    </row>
    <row r="283" spans="1:23">
      <c r="A283">
        <v>545987</v>
      </c>
      <c r="B283">
        <v>56200</v>
      </c>
      <c r="C283" s="11">
        <f t="shared" si="20"/>
        <v>56.2</v>
      </c>
      <c r="D283">
        <v>1.0687329999999999</v>
      </c>
      <c r="E283">
        <v>134.624574</v>
      </c>
      <c r="F283">
        <f t="shared" si="21"/>
        <v>125.96651736214751</v>
      </c>
      <c r="G283" s="14">
        <f t="shared" si="22"/>
        <v>1.9016601423487542E-5</v>
      </c>
      <c r="H283">
        <f t="shared" si="23"/>
        <v>2.3954550533807828E-3</v>
      </c>
      <c r="I283">
        <f t="shared" si="24"/>
        <v>2.0785500737235876</v>
      </c>
      <c r="T283">
        <v>173859</v>
      </c>
      <c r="U283">
        <v>1.1792339999999999</v>
      </c>
      <c r="V283">
        <v>268.28622100000001</v>
      </c>
      <c r="W283">
        <v>56200</v>
      </c>
    </row>
    <row r="284" spans="1:23">
      <c r="A284">
        <v>548181</v>
      </c>
      <c r="B284">
        <v>56400</v>
      </c>
      <c r="C284" s="11">
        <f t="shared" si="20"/>
        <v>56.4</v>
      </c>
      <c r="D284">
        <v>1.6758420000000001</v>
      </c>
      <c r="E284">
        <v>150.84542999999999</v>
      </c>
      <c r="F284">
        <f t="shared" si="21"/>
        <v>90.011725449057835</v>
      </c>
      <c r="G284" s="14">
        <f t="shared" si="22"/>
        <v>2.9713510638297873E-5</v>
      </c>
      <c r="H284">
        <f t="shared" si="23"/>
        <v>2.6745643617021274E-3</v>
      </c>
      <c r="I284">
        <f t="shared" si="24"/>
        <v>2.085947049074917</v>
      </c>
      <c r="T284">
        <v>174460</v>
      </c>
      <c r="U284">
        <v>1.2688269999999999</v>
      </c>
      <c r="V284">
        <v>295.30661800000001</v>
      </c>
      <c r="W284">
        <v>56400</v>
      </c>
    </row>
    <row r="285" spans="1:23">
      <c r="A285">
        <v>550313</v>
      </c>
      <c r="B285">
        <v>56600</v>
      </c>
      <c r="C285" s="11">
        <f t="shared" si="20"/>
        <v>56.6</v>
      </c>
      <c r="D285">
        <v>1.3993800000000001</v>
      </c>
      <c r="E285">
        <v>141.63512399999999</v>
      </c>
      <c r="F285">
        <f t="shared" si="21"/>
        <v>101.21276851176948</v>
      </c>
      <c r="G285" s="14">
        <f t="shared" si="22"/>
        <v>2.4724028268551239E-5</v>
      </c>
      <c r="H285">
        <f t="shared" si="23"/>
        <v>2.5023873498233214E-3</v>
      </c>
      <c r="I285">
        <f t="shared" si="24"/>
        <v>2.0933440244262465</v>
      </c>
      <c r="T285">
        <v>175081</v>
      </c>
      <c r="U285">
        <v>1.068306</v>
      </c>
      <c r="V285">
        <v>284.43028199999998</v>
      </c>
      <c r="W285">
        <v>56600</v>
      </c>
    </row>
    <row r="286" spans="1:23">
      <c r="A286">
        <v>552073</v>
      </c>
      <c r="B286">
        <v>56800</v>
      </c>
      <c r="C286" s="11">
        <f t="shared" si="20"/>
        <v>56.8</v>
      </c>
      <c r="D286">
        <v>1.4736149999999999</v>
      </c>
      <c r="E286">
        <v>138.27405300000001</v>
      </c>
      <c r="F286">
        <f t="shared" si="21"/>
        <v>93.833228489123698</v>
      </c>
      <c r="G286" s="14">
        <f t="shared" si="22"/>
        <v>2.5943926056338027E-5</v>
      </c>
      <c r="H286">
        <f t="shared" si="23"/>
        <v>2.4344023415492958E-3</v>
      </c>
      <c r="I286">
        <f t="shared" si="24"/>
        <v>2.1007409997775759</v>
      </c>
      <c r="T286">
        <v>175650</v>
      </c>
      <c r="U286">
        <v>1.147235</v>
      </c>
      <c r="V286">
        <v>270.89299199999999</v>
      </c>
      <c r="W286">
        <v>56800</v>
      </c>
    </row>
    <row r="287" spans="1:23">
      <c r="A287">
        <v>553940</v>
      </c>
      <c r="B287">
        <v>57000</v>
      </c>
      <c r="C287" s="11">
        <f t="shared" si="20"/>
        <v>57</v>
      </c>
      <c r="D287">
        <v>1.295706</v>
      </c>
      <c r="E287">
        <v>148.791585</v>
      </c>
      <c r="F287">
        <f t="shared" si="21"/>
        <v>114.83437214923755</v>
      </c>
      <c r="G287" s="14">
        <f t="shared" si="22"/>
        <v>2.2731684210526316E-5</v>
      </c>
      <c r="H287">
        <f t="shared" si="23"/>
        <v>2.6103786842105263E-3</v>
      </c>
      <c r="I287">
        <f t="shared" si="24"/>
        <v>2.1081379751289053</v>
      </c>
      <c r="T287">
        <v>176214</v>
      </c>
      <c r="U287">
        <v>1.098598</v>
      </c>
      <c r="V287">
        <v>261.803425</v>
      </c>
      <c r="W287">
        <v>57000</v>
      </c>
    </row>
    <row r="288" spans="1:23">
      <c r="A288">
        <v>555732</v>
      </c>
      <c r="B288">
        <v>57200</v>
      </c>
      <c r="C288" s="11">
        <f t="shared" si="20"/>
        <v>57.2</v>
      </c>
      <c r="D288">
        <v>1.346476</v>
      </c>
      <c r="E288">
        <v>147.48905199999999</v>
      </c>
      <c r="F288">
        <f t="shared" si="21"/>
        <v>109.53708198289459</v>
      </c>
      <c r="G288" s="14">
        <f t="shared" si="22"/>
        <v>2.353979020979021E-5</v>
      </c>
      <c r="H288">
        <f t="shared" si="23"/>
        <v>2.5784799300699298E-3</v>
      </c>
      <c r="I288">
        <f t="shared" si="24"/>
        <v>2.1155349504802348</v>
      </c>
      <c r="T288">
        <v>176931</v>
      </c>
      <c r="U288">
        <v>1.2730939999999999</v>
      </c>
      <c r="V288">
        <v>277.12364400000001</v>
      </c>
      <c r="W288">
        <v>57200</v>
      </c>
    </row>
    <row r="289" spans="1:23">
      <c r="A289">
        <v>557785</v>
      </c>
      <c r="B289">
        <v>57400</v>
      </c>
      <c r="C289" s="11">
        <f t="shared" si="20"/>
        <v>57.4</v>
      </c>
      <c r="D289">
        <v>1.4497230000000001</v>
      </c>
      <c r="E289">
        <v>163.17959500000001</v>
      </c>
      <c r="F289">
        <f t="shared" si="21"/>
        <v>112.55915440397924</v>
      </c>
      <c r="G289" s="14">
        <f t="shared" si="22"/>
        <v>2.5256498257839722E-5</v>
      </c>
      <c r="H289">
        <f t="shared" si="23"/>
        <v>2.842850087108014E-3</v>
      </c>
      <c r="I289">
        <f t="shared" si="24"/>
        <v>2.1229319258315646</v>
      </c>
      <c r="T289">
        <v>177551</v>
      </c>
      <c r="U289">
        <v>1.1809400000000001</v>
      </c>
      <c r="V289">
        <v>305.89027800000002</v>
      </c>
      <c r="W289">
        <v>57400</v>
      </c>
    </row>
    <row r="290" spans="1:23">
      <c r="A290">
        <v>559727</v>
      </c>
      <c r="B290">
        <v>57600</v>
      </c>
      <c r="C290" s="11">
        <f t="shared" si="20"/>
        <v>57.6</v>
      </c>
      <c r="D290">
        <v>1.2602949999999999</v>
      </c>
      <c r="E290">
        <v>194.22192799999999</v>
      </c>
      <c r="F290">
        <f t="shared" si="21"/>
        <v>154.10830638858363</v>
      </c>
      <c r="G290" s="14">
        <f t="shared" si="22"/>
        <v>2.1880121527777778E-5</v>
      </c>
      <c r="H290">
        <f t="shared" si="23"/>
        <v>3.3719084722222221E-3</v>
      </c>
      <c r="I290">
        <f t="shared" si="24"/>
        <v>2.1303289011828941</v>
      </c>
      <c r="T290">
        <v>178132</v>
      </c>
      <c r="U290">
        <v>1.105424</v>
      </c>
      <c r="V290">
        <v>237.85953000000001</v>
      </c>
      <c r="W290">
        <v>57600</v>
      </c>
    </row>
    <row r="291" spans="1:23">
      <c r="A291">
        <v>561741</v>
      </c>
      <c r="B291">
        <v>57800</v>
      </c>
      <c r="C291" s="11">
        <f t="shared" si="20"/>
        <v>57.8</v>
      </c>
      <c r="D291">
        <v>1.5751550000000001</v>
      </c>
      <c r="E291">
        <v>126.09219899999999</v>
      </c>
      <c r="F291">
        <f t="shared" si="21"/>
        <v>80.050661046055779</v>
      </c>
      <c r="G291" s="14">
        <f t="shared" si="22"/>
        <v>2.7251816608996543E-5</v>
      </c>
      <c r="H291">
        <f t="shared" si="23"/>
        <v>2.1815259342560555E-3</v>
      </c>
      <c r="I291">
        <f t="shared" si="24"/>
        <v>2.1377258765342235</v>
      </c>
      <c r="T291">
        <v>178709</v>
      </c>
      <c r="U291">
        <v>1.288454</v>
      </c>
      <c r="V291">
        <v>265.15425599999998</v>
      </c>
      <c r="W291">
        <v>57800</v>
      </c>
    </row>
    <row r="292" spans="1:23">
      <c r="A292">
        <v>564045</v>
      </c>
      <c r="B292">
        <v>58000</v>
      </c>
      <c r="C292" s="11">
        <f t="shared" si="20"/>
        <v>58</v>
      </c>
      <c r="D292">
        <v>1.139983</v>
      </c>
      <c r="E292">
        <v>119.795845</v>
      </c>
      <c r="F292">
        <f t="shared" si="21"/>
        <v>105.08564162798919</v>
      </c>
      <c r="G292" s="14">
        <f t="shared" si="22"/>
        <v>1.9654879310344828E-5</v>
      </c>
      <c r="H292">
        <f t="shared" si="23"/>
        <v>2.0654456034482757E-3</v>
      </c>
      <c r="I292">
        <f t="shared" si="24"/>
        <v>2.145122851885553</v>
      </c>
      <c r="T292">
        <v>179339</v>
      </c>
      <c r="U292">
        <v>1.259442</v>
      </c>
      <c r="V292">
        <v>269.36818</v>
      </c>
      <c r="W292">
        <v>58000</v>
      </c>
    </row>
    <row r="293" spans="1:23">
      <c r="A293">
        <v>565565</v>
      </c>
      <c r="B293">
        <v>58200</v>
      </c>
      <c r="C293" s="11">
        <f t="shared" si="20"/>
        <v>58.2</v>
      </c>
      <c r="D293">
        <v>1.1049979999999999</v>
      </c>
      <c r="E293">
        <v>120.184513</v>
      </c>
      <c r="F293">
        <f t="shared" si="21"/>
        <v>108.76446201712582</v>
      </c>
      <c r="G293" s="14">
        <f t="shared" si="22"/>
        <v>1.8986219931271475E-5</v>
      </c>
      <c r="H293">
        <f t="shared" si="23"/>
        <v>2.0650259965635737E-3</v>
      </c>
      <c r="I293">
        <f t="shared" si="24"/>
        <v>2.1525198272368824</v>
      </c>
      <c r="T293">
        <v>179969</v>
      </c>
      <c r="U293">
        <v>1.320878</v>
      </c>
      <c r="V293">
        <v>285.92949499999997</v>
      </c>
      <c r="W293">
        <v>58200</v>
      </c>
    </row>
    <row r="294" spans="1:23">
      <c r="A294">
        <v>567621</v>
      </c>
      <c r="B294">
        <v>58400</v>
      </c>
      <c r="C294" s="11">
        <f t="shared" si="20"/>
        <v>58.4</v>
      </c>
      <c r="D294">
        <v>1.165154</v>
      </c>
      <c r="E294">
        <v>121.07149800000001</v>
      </c>
      <c r="F294">
        <f t="shared" si="21"/>
        <v>103.91029683629803</v>
      </c>
      <c r="G294" s="14">
        <f t="shared" si="22"/>
        <v>1.9951267123287671E-5</v>
      </c>
      <c r="H294">
        <f t="shared" si="23"/>
        <v>2.0731420890410962E-3</v>
      </c>
      <c r="I294">
        <f t="shared" si="24"/>
        <v>2.1599168025882118</v>
      </c>
      <c r="T294">
        <v>180525</v>
      </c>
      <c r="U294">
        <v>1.230856</v>
      </c>
      <c r="V294">
        <v>303.22463099999999</v>
      </c>
      <c r="W294">
        <v>58400</v>
      </c>
    </row>
    <row r="295" spans="1:23">
      <c r="A295">
        <v>569482</v>
      </c>
      <c r="B295">
        <v>58600</v>
      </c>
      <c r="C295" s="11">
        <f t="shared" si="20"/>
        <v>58.6</v>
      </c>
      <c r="D295">
        <v>1.509879</v>
      </c>
      <c r="E295">
        <v>121.09666900000001</v>
      </c>
      <c r="F295">
        <f t="shared" si="21"/>
        <v>80.20289639103531</v>
      </c>
      <c r="G295" s="14">
        <f t="shared" si="22"/>
        <v>2.576585324232082E-5</v>
      </c>
      <c r="H295">
        <f t="shared" si="23"/>
        <v>2.0664960580204779E-3</v>
      </c>
      <c r="I295">
        <f t="shared" si="24"/>
        <v>2.1673137779395413</v>
      </c>
      <c r="T295">
        <v>181079</v>
      </c>
      <c r="U295">
        <v>1.1775260000000001</v>
      </c>
      <c r="V295">
        <v>299.100728</v>
      </c>
      <c r="W295">
        <v>58600</v>
      </c>
    </row>
    <row r="296" spans="1:23">
      <c r="A296">
        <v>571512</v>
      </c>
      <c r="B296">
        <v>58800</v>
      </c>
      <c r="C296" s="11">
        <f t="shared" si="20"/>
        <v>58.8</v>
      </c>
      <c r="D296">
        <v>1.308505</v>
      </c>
      <c r="E296">
        <v>174.472758</v>
      </c>
      <c r="F296">
        <f t="shared" si="21"/>
        <v>133.33747903141372</v>
      </c>
      <c r="G296" s="14">
        <f t="shared" si="22"/>
        <v>2.2253486394557825E-5</v>
      </c>
      <c r="H296">
        <f t="shared" si="23"/>
        <v>2.967223775510204E-3</v>
      </c>
      <c r="I296">
        <f t="shared" si="24"/>
        <v>2.1747107532908707</v>
      </c>
      <c r="T296">
        <v>181742</v>
      </c>
      <c r="U296">
        <v>0.97999199999999997</v>
      </c>
      <c r="V296">
        <v>272.774901</v>
      </c>
      <c r="W296">
        <v>58800</v>
      </c>
    </row>
    <row r="297" spans="1:23">
      <c r="A297">
        <v>573220</v>
      </c>
      <c r="B297">
        <v>59000</v>
      </c>
      <c r="C297" s="11">
        <f t="shared" si="20"/>
        <v>59</v>
      </c>
      <c r="D297">
        <v>1.209951</v>
      </c>
      <c r="E297">
        <v>124.549041</v>
      </c>
      <c r="F297">
        <f t="shared" si="21"/>
        <v>102.93726026921752</v>
      </c>
      <c r="G297" s="14">
        <f t="shared" si="22"/>
        <v>2.0507644067796609E-5</v>
      </c>
      <c r="H297">
        <f t="shared" si="23"/>
        <v>2.1110006949152543E-3</v>
      </c>
      <c r="I297">
        <f t="shared" si="24"/>
        <v>2.1821077286422006</v>
      </c>
      <c r="T297">
        <v>182342</v>
      </c>
      <c r="U297">
        <v>1.1361429999999999</v>
      </c>
      <c r="V297">
        <v>310.41692899999998</v>
      </c>
      <c r="W297">
        <v>59000</v>
      </c>
    </row>
    <row r="298" spans="1:23">
      <c r="A298">
        <v>575371</v>
      </c>
      <c r="B298">
        <v>59200</v>
      </c>
      <c r="C298" s="11">
        <f t="shared" si="20"/>
        <v>59.2</v>
      </c>
      <c r="D298">
        <v>1.3686609999999999</v>
      </c>
      <c r="E298">
        <v>145.32086799999999</v>
      </c>
      <c r="F298">
        <f t="shared" si="21"/>
        <v>106.17740112416442</v>
      </c>
      <c r="G298" s="14">
        <f t="shared" si="22"/>
        <v>2.3119273648648646E-5</v>
      </c>
      <c r="H298">
        <f t="shared" si="23"/>
        <v>2.4547443918918918E-3</v>
      </c>
      <c r="I298">
        <f t="shared" si="24"/>
        <v>2.18950470399353</v>
      </c>
      <c r="T298">
        <v>182968</v>
      </c>
      <c r="U298">
        <v>1.2543219999999999</v>
      </c>
      <c r="V298">
        <v>306.58271500000001</v>
      </c>
      <c r="W298">
        <v>59200</v>
      </c>
    </row>
    <row r="299" spans="1:23">
      <c r="A299">
        <v>577393</v>
      </c>
      <c r="B299">
        <v>59400</v>
      </c>
      <c r="C299" s="11">
        <f t="shared" si="20"/>
        <v>59.4</v>
      </c>
      <c r="D299">
        <v>1.152355</v>
      </c>
      <c r="E299">
        <v>128.16353599999999</v>
      </c>
      <c r="F299">
        <f t="shared" si="21"/>
        <v>111.21879629107349</v>
      </c>
      <c r="G299" s="14">
        <f t="shared" si="22"/>
        <v>1.9399915824915824E-5</v>
      </c>
      <c r="H299">
        <f t="shared" si="23"/>
        <v>2.157635286195286E-3</v>
      </c>
      <c r="I299">
        <f t="shared" si="24"/>
        <v>2.1969016793448595</v>
      </c>
      <c r="T299">
        <v>183545</v>
      </c>
      <c r="U299">
        <v>1.296559</v>
      </c>
      <c r="V299">
        <v>311.16482999999999</v>
      </c>
      <c r="W299">
        <v>59400</v>
      </c>
    </row>
    <row r="300" spans="1:23">
      <c r="A300">
        <v>579328</v>
      </c>
      <c r="B300">
        <v>59600</v>
      </c>
      <c r="C300" s="11">
        <f t="shared" si="20"/>
        <v>59.6</v>
      </c>
      <c r="D300">
        <v>1.4322299999999999</v>
      </c>
      <c r="E300">
        <v>124.40185099999999</v>
      </c>
      <c r="F300">
        <f t="shared" si="21"/>
        <v>86.858850184677038</v>
      </c>
      <c r="G300" s="14">
        <f t="shared" si="22"/>
        <v>2.4030704697986575E-5</v>
      </c>
      <c r="H300">
        <f t="shared" si="23"/>
        <v>2.0872793791946306E-3</v>
      </c>
      <c r="I300">
        <f t="shared" si="24"/>
        <v>2.2042986546961889</v>
      </c>
      <c r="T300">
        <v>184186</v>
      </c>
      <c r="U300">
        <v>1.270961</v>
      </c>
      <c r="V300">
        <v>314.56045899999998</v>
      </c>
      <c r="W300">
        <v>59600</v>
      </c>
    </row>
    <row r="301" spans="1:23">
      <c r="A301">
        <v>581522</v>
      </c>
      <c r="B301">
        <v>59800</v>
      </c>
      <c r="C301" s="11">
        <f t="shared" si="20"/>
        <v>59.8</v>
      </c>
      <c r="D301">
        <v>1.211657</v>
      </c>
      <c r="E301">
        <v>126.647684</v>
      </c>
      <c r="F301">
        <f t="shared" si="21"/>
        <v>104.52436952041708</v>
      </c>
      <c r="G301" s="14">
        <f t="shared" si="22"/>
        <v>2.0261822742474916E-5</v>
      </c>
      <c r="H301">
        <f t="shared" si="23"/>
        <v>2.1178542474916389E-3</v>
      </c>
      <c r="I301">
        <f t="shared" si="24"/>
        <v>2.2116956300475183</v>
      </c>
      <c r="T301">
        <v>184824</v>
      </c>
      <c r="U301">
        <v>1.2598689999999999</v>
      </c>
      <c r="V301">
        <v>297.490162</v>
      </c>
      <c r="W301">
        <v>59800</v>
      </c>
    </row>
    <row r="302" spans="1:23">
      <c r="A302">
        <v>583512</v>
      </c>
      <c r="B302">
        <v>60000</v>
      </c>
      <c r="C302" s="11">
        <f t="shared" si="20"/>
        <v>60</v>
      </c>
      <c r="D302">
        <v>1.2568809999999999</v>
      </c>
      <c r="E302">
        <v>137.77616399999999</v>
      </c>
      <c r="F302">
        <f t="shared" si="21"/>
        <v>109.61750873789961</v>
      </c>
      <c r="G302" s="14">
        <f t="shared" si="22"/>
        <v>2.0948016666666667E-5</v>
      </c>
      <c r="H302">
        <f t="shared" si="23"/>
        <v>2.2962693999999998E-3</v>
      </c>
      <c r="I302">
        <f t="shared" si="24"/>
        <v>2.2190926053988478</v>
      </c>
      <c r="T302">
        <v>185456</v>
      </c>
      <c r="U302">
        <v>1.1903250000000001</v>
      </c>
      <c r="V302">
        <v>316.07289700000001</v>
      </c>
      <c r="W302">
        <v>60000</v>
      </c>
    </row>
    <row r="303" spans="1:23">
      <c r="A303">
        <v>585606</v>
      </c>
      <c r="B303">
        <v>60200</v>
      </c>
      <c r="C303" s="11">
        <f t="shared" si="20"/>
        <v>60.2</v>
      </c>
      <c r="D303">
        <v>1.4010860000000001</v>
      </c>
      <c r="E303">
        <v>125.04138500000001</v>
      </c>
      <c r="F303">
        <f t="shared" si="21"/>
        <v>89.246045567509782</v>
      </c>
      <c r="G303" s="14">
        <f t="shared" si="22"/>
        <v>2.3273853820598007E-5</v>
      </c>
      <c r="H303">
        <f t="shared" si="23"/>
        <v>2.0770994186046512E-3</v>
      </c>
      <c r="I303">
        <f t="shared" si="24"/>
        <v>2.2264895807501772</v>
      </c>
      <c r="T303">
        <v>186132</v>
      </c>
      <c r="U303">
        <v>1.180086</v>
      </c>
      <c r="V303">
        <v>246.636796</v>
      </c>
      <c r="W303">
        <v>60200</v>
      </c>
    </row>
    <row r="304" spans="1:23">
      <c r="A304">
        <v>587487</v>
      </c>
      <c r="B304">
        <v>60400</v>
      </c>
      <c r="C304" s="11">
        <f t="shared" si="20"/>
        <v>60.4</v>
      </c>
      <c r="D304">
        <v>1.1805140000000001</v>
      </c>
      <c r="E304">
        <v>141.39705900000001</v>
      </c>
      <c r="F304">
        <f t="shared" si="21"/>
        <v>119.77584255671682</v>
      </c>
      <c r="G304" s="14">
        <f t="shared" si="22"/>
        <v>1.9544933774834437E-5</v>
      </c>
      <c r="H304">
        <f t="shared" si="23"/>
        <v>2.3410109105960267E-3</v>
      </c>
      <c r="I304">
        <f t="shared" si="24"/>
        <v>2.2338865561015067</v>
      </c>
      <c r="T304">
        <v>186703</v>
      </c>
      <c r="U304">
        <v>0.97188600000000003</v>
      </c>
      <c r="V304">
        <v>241.04183800000001</v>
      </c>
      <c r="W304">
        <v>60400</v>
      </c>
    </row>
    <row r="305" spans="1:23">
      <c r="A305">
        <v>589620</v>
      </c>
      <c r="B305">
        <v>60600</v>
      </c>
      <c r="C305" s="11">
        <f t="shared" si="20"/>
        <v>60.6</v>
      </c>
      <c r="D305">
        <v>1.6318980000000001</v>
      </c>
      <c r="E305">
        <v>139.06290999999999</v>
      </c>
      <c r="F305">
        <f t="shared" si="21"/>
        <v>85.215442386717783</v>
      </c>
      <c r="G305" s="14">
        <f t="shared" si="22"/>
        <v>2.6929009900990102E-5</v>
      </c>
      <c r="H305">
        <f t="shared" si="23"/>
        <v>2.2947674917491749E-3</v>
      </c>
      <c r="I305">
        <f t="shared" si="24"/>
        <v>2.2412835314528365</v>
      </c>
      <c r="T305">
        <v>187267</v>
      </c>
      <c r="U305">
        <v>1.3067979999999999</v>
      </c>
      <c r="V305">
        <v>299.22402699999998</v>
      </c>
      <c r="W305">
        <v>60600</v>
      </c>
    </row>
    <row r="306" spans="1:23">
      <c r="A306">
        <v>591604</v>
      </c>
      <c r="B306">
        <v>60800</v>
      </c>
      <c r="C306" s="11">
        <f t="shared" si="20"/>
        <v>60.8</v>
      </c>
      <c r="D306">
        <v>1.1749670000000001</v>
      </c>
      <c r="E306">
        <v>126.280773</v>
      </c>
      <c r="F306">
        <f t="shared" si="21"/>
        <v>107.47601677323702</v>
      </c>
      <c r="G306" s="14">
        <f t="shared" si="22"/>
        <v>1.9325115131578948E-5</v>
      </c>
      <c r="H306">
        <f t="shared" si="23"/>
        <v>2.0769863980263157E-3</v>
      </c>
      <c r="I306">
        <f t="shared" si="24"/>
        <v>2.248680506804166</v>
      </c>
      <c r="T306">
        <v>187825</v>
      </c>
      <c r="U306">
        <v>1.023936</v>
      </c>
      <c r="V306">
        <v>303.97551700000002</v>
      </c>
      <c r="W306">
        <v>60800</v>
      </c>
    </row>
    <row r="307" spans="1:23">
      <c r="A307">
        <v>593712</v>
      </c>
      <c r="B307">
        <v>61000</v>
      </c>
      <c r="C307" s="11">
        <f t="shared" si="20"/>
        <v>61</v>
      </c>
      <c r="D307">
        <v>1.146809</v>
      </c>
      <c r="E307">
        <v>146.08284599999999</v>
      </c>
      <c r="F307">
        <f t="shared" si="21"/>
        <v>127.38201915052986</v>
      </c>
      <c r="G307" s="14">
        <f t="shared" si="22"/>
        <v>1.8800147540983608E-5</v>
      </c>
      <c r="H307">
        <f t="shared" si="23"/>
        <v>2.3948007540983605E-3</v>
      </c>
      <c r="I307">
        <f t="shared" si="24"/>
        <v>2.2560774821554954</v>
      </c>
      <c r="T307">
        <v>188429</v>
      </c>
      <c r="U307">
        <v>1.1493690000000001</v>
      </c>
      <c r="V307">
        <v>302.16187100000002</v>
      </c>
      <c r="W307">
        <v>61000</v>
      </c>
    </row>
    <row r="308" spans="1:23">
      <c r="A308">
        <v>595819</v>
      </c>
      <c r="B308">
        <v>61200</v>
      </c>
      <c r="C308" s="11">
        <f t="shared" si="20"/>
        <v>61.2</v>
      </c>
      <c r="D308">
        <v>1.24451</v>
      </c>
      <c r="E308">
        <v>154.956534</v>
      </c>
      <c r="F308">
        <f t="shared" si="21"/>
        <v>124.51208427413199</v>
      </c>
      <c r="G308" s="14">
        <f t="shared" si="22"/>
        <v>2.0335130718954247E-5</v>
      </c>
      <c r="H308">
        <f t="shared" si="23"/>
        <v>2.5319695098039215E-3</v>
      </c>
      <c r="I308">
        <f t="shared" si="24"/>
        <v>2.2634744575068249</v>
      </c>
      <c r="T308">
        <v>189496</v>
      </c>
      <c r="U308">
        <v>1.258162</v>
      </c>
      <c r="V308">
        <v>285.08133500000002</v>
      </c>
      <c r="W308">
        <v>61200</v>
      </c>
    </row>
    <row r="309" spans="1:23">
      <c r="A309">
        <v>597813</v>
      </c>
      <c r="B309">
        <v>61400</v>
      </c>
      <c r="C309" s="11">
        <f t="shared" si="20"/>
        <v>61.4</v>
      </c>
      <c r="D309">
        <v>1.0678799999999999</v>
      </c>
      <c r="E309">
        <v>127.07859000000001</v>
      </c>
      <c r="F309">
        <f t="shared" si="21"/>
        <v>119.00081469828072</v>
      </c>
      <c r="G309" s="14">
        <f t="shared" si="22"/>
        <v>1.7392182410423452E-5</v>
      </c>
      <c r="H309">
        <f t="shared" si="23"/>
        <v>2.0696838762214982E-3</v>
      </c>
      <c r="I309">
        <f t="shared" si="24"/>
        <v>2.2708714328581543</v>
      </c>
      <c r="T309">
        <v>190105</v>
      </c>
      <c r="U309">
        <v>1.231284</v>
      </c>
      <c r="V309">
        <v>306.72137300000003</v>
      </c>
      <c r="W309">
        <v>61400</v>
      </c>
    </row>
    <row r="310" spans="1:23">
      <c r="A310">
        <v>599465</v>
      </c>
      <c r="B310">
        <v>61600</v>
      </c>
      <c r="C310" s="11">
        <f t="shared" si="20"/>
        <v>61.6</v>
      </c>
      <c r="D310">
        <v>1.0495350000000001</v>
      </c>
      <c r="E310">
        <v>130.656395</v>
      </c>
      <c r="F310">
        <f t="shared" si="21"/>
        <v>124.48979309884852</v>
      </c>
      <c r="G310" s="14">
        <f t="shared" si="22"/>
        <v>1.7037905844155846E-5</v>
      </c>
      <c r="H310">
        <f t="shared" si="23"/>
        <v>2.1210453733766232E-3</v>
      </c>
      <c r="I310">
        <f t="shared" si="24"/>
        <v>2.2782684082094837</v>
      </c>
      <c r="T310">
        <v>190695</v>
      </c>
      <c r="U310">
        <v>1.1506479999999999</v>
      </c>
      <c r="V310">
        <v>267.53149500000001</v>
      </c>
      <c r="W310">
        <v>61600</v>
      </c>
    </row>
    <row r="311" spans="1:23">
      <c r="A311">
        <v>601311</v>
      </c>
      <c r="B311">
        <v>61800</v>
      </c>
      <c r="C311" s="11">
        <f t="shared" si="20"/>
        <v>61.8</v>
      </c>
      <c r="D311">
        <v>1.2146440000000001</v>
      </c>
      <c r="E311">
        <v>130.11114900000001</v>
      </c>
      <c r="F311">
        <f t="shared" si="21"/>
        <v>107.11875166715515</v>
      </c>
      <c r="G311" s="14">
        <f t="shared" si="22"/>
        <v>1.965443365695793E-5</v>
      </c>
      <c r="H311">
        <f t="shared" si="23"/>
        <v>2.1053583980582525E-3</v>
      </c>
      <c r="I311">
        <f t="shared" si="24"/>
        <v>2.2856653835608132</v>
      </c>
      <c r="T311">
        <v>191251</v>
      </c>
      <c r="U311">
        <v>1.1323030000000001</v>
      </c>
      <c r="V311">
        <v>301.23734200000001</v>
      </c>
      <c r="W311">
        <v>61800</v>
      </c>
    </row>
    <row r="312" spans="1:23">
      <c r="A312">
        <v>603356</v>
      </c>
      <c r="B312">
        <v>62000</v>
      </c>
      <c r="C312" s="11">
        <f t="shared" si="20"/>
        <v>62</v>
      </c>
      <c r="D312">
        <v>1.177953</v>
      </c>
      <c r="E312">
        <v>129.21691100000001</v>
      </c>
      <c r="F312">
        <f t="shared" si="21"/>
        <v>109.69615171403274</v>
      </c>
      <c r="G312" s="14">
        <f t="shared" si="22"/>
        <v>1.8999241935483873E-5</v>
      </c>
      <c r="H312">
        <f t="shared" si="23"/>
        <v>2.0841437258064519E-3</v>
      </c>
      <c r="I312">
        <f t="shared" si="24"/>
        <v>2.2930623589121426</v>
      </c>
      <c r="T312">
        <v>191786</v>
      </c>
      <c r="U312">
        <v>1.058494</v>
      </c>
      <c r="V312">
        <v>250.08746099999999</v>
      </c>
      <c r="W312">
        <v>62000</v>
      </c>
    </row>
    <row r="313" spans="1:23">
      <c r="A313">
        <v>605365</v>
      </c>
      <c r="B313">
        <v>62200</v>
      </c>
      <c r="C313" s="11">
        <f t="shared" si="20"/>
        <v>62.2</v>
      </c>
      <c r="D313">
        <v>1.0747059999999999</v>
      </c>
      <c r="E313">
        <v>128.3167</v>
      </c>
      <c r="F313">
        <f t="shared" si="21"/>
        <v>119.39702579123966</v>
      </c>
      <c r="G313" s="14">
        <f t="shared" si="22"/>
        <v>1.7278231511254018E-5</v>
      </c>
      <c r="H313">
        <f t="shared" si="23"/>
        <v>2.0629694533762059E-3</v>
      </c>
      <c r="I313">
        <f t="shared" si="24"/>
        <v>2.300459334263472</v>
      </c>
      <c r="T313">
        <v>192384</v>
      </c>
      <c r="U313">
        <v>1.2666949999999999</v>
      </c>
      <c r="V313">
        <v>312.640151</v>
      </c>
      <c r="W313">
        <v>62200</v>
      </c>
    </row>
    <row r="314" spans="1:23">
      <c r="A314">
        <v>607242</v>
      </c>
      <c r="B314">
        <v>62400</v>
      </c>
      <c r="C314" s="11">
        <f t="shared" si="20"/>
        <v>62.4</v>
      </c>
      <c r="D314">
        <v>1.0772660000000001</v>
      </c>
      <c r="E314">
        <v>130.112855</v>
      </c>
      <c r="F314">
        <f t="shared" si="21"/>
        <v>120.78061964268805</v>
      </c>
      <c r="G314" s="14">
        <f t="shared" si="22"/>
        <v>1.7263878205128207E-5</v>
      </c>
      <c r="H314">
        <f t="shared" si="23"/>
        <v>2.0851419070512822E-3</v>
      </c>
      <c r="I314">
        <f t="shared" si="24"/>
        <v>2.3078563096148019</v>
      </c>
      <c r="T314">
        <v>192934</v>
      </c>
      <c r="U314">
        <v>0.98169899999999999</v>
      </c>
      <c r="V314">
        <v>297.71756099999999</v>
      </c>
      <c r="W314">
        <v>62400</v>
      </c>
    </row>
    <row r="315" spans="1:23">
      <c r="A315">
        <v>609114</v>
      </c>
      <c r="B315">
        <v>62600</v>
      </c>
      <c r="C315" s="11">
        <f t="shared" si="20"/>
        <v>62.6</v>
      </c>
      <c r="D315">
        <v>1.167287</v>
      </c>
      <c r="E315">
        <v>146.14129600000001</v>
      </c>
      <c r="F315">
        <f t="shared" si="21"/>
        <v>125.19739875454795</v>
      </c>
      <c r="G315" s="14">
        <f t="shared" si="22"/>
        <v>1.8646757188498402E-5</v>
      </c>
      <c r="H315">
        <f t="shared" si="23"/>
        <v>2.3345254952076679E-3</v>
      </c>
      <c r="I315">
        <f t="shared" si="24"/>
        <v>2.3152532849661314</v>
      </c>
      <c r="T315">
        <v>193495</v>
      </c>
      <c r="U315">
        <v>0.96975299999999998</v>
      </c>
      <c r="V315">
        <v>252.355054</v>
      </c>
      <c r="W315">
        <v>62600</v>
      </c>
    </row>
    <row r="316" spans="1:23">
      <c r="A316">
        <v>610848</v>
      </c>
      <c r="B316">
        <v>62800</v>
      </c>
      <c r="C316" s="10">
        <f t="shared" ref="C316" si="25">B316/1000</f>
        <v>62.8</v>
      </c>
      <c r="D316">
        <v>1.265841</v>
      </c>
      <c r="E316">
        <v>130.39955699999999</v>
      </c>
      <c r="F316">
        <f t="shared" si="21"/>
        <v>103.01416765612741</v>
      </c>
      <c r="G316" s="14">
        <f t="shared" si="22"/>
        <v>2.0156703821656051E-5</v>
      </c>
      <c r="H316">
        <f t="shared" si="23"/>
        <v>2.0764260668789808E-3</v>
      </c>
      <c r="I316">
        <f t="shared" si="24"/>
        <v>2.3226502603174608</v>
      </c>
      <c r="T316">
        <v>194111</v>
      </c>
      <c r="U316">
        <v>1.07172</v>
      </c>
      <c r="V316">
        <v>336.97954199999998</v>
      </c>
      <c r="W316">
        <v>62800</v>
      </c>
    </row>
    <row r="317" spans="1:23">
      <c r="B317">
        <f>SUM(B3:B316)</f>
        <v>9891000</v>
      </c>
      <c r="D317">
        <f>SUM(D3:D316)</f>
        <v>365.81741600000004</v>
      </c>
      <c r="E317">
        <f>SUM(E3:E316)</f>
        <v>23182.110891000004</v>
      </c>
      <c r="T317">
        <v>194748</v>
      </c>
      <c r="U317">
        <v>1.278213</v>
      </c>
      <c r="V317">
        <v>280.60118699999998</v>
      </c>
      <c r="W317">
        <v>63000</v>
      </c>
    </row>
    <row r="318" spans="1:23">
      <c r="C318" s="10">
        <f>B317/1000</f>
        <v>9891</v>
      </c>
      <c r="D318">
        <f>AVERAGE(D3:D316)</f>
        <v>1.1650236178343951</v>
      </c>
      <c r="E318">
        <f>AVERAGE(E3:E316)</f>
        <v>73.828378633757978</v>
      </c>
      <c r="T318">
        <v>195325</v>
      </c>
      <c r="U318">
        <v>1.059774</v>
      </c>
      <c r="V318">
        <v>257.59888699999999</v>
      </c>
      <c r="W318">
        <v>63200</v>
      </c>
    </row>
    <row r="319" spans="1:23">
      <c r="C319">
        <f>_xlfn.STDEV.P(C3:C316)</f>
        <v>18.128706517564897</v>
      </c>
      <c r="D319">
        <f>_xlfn.STDEV.P(D3:D316)</f>
        <v>0.1890287050480286</v>
      </c>
      <c r="E319">
        <f>_xlfn.STDEV.P(E3:E316)</f>
        <v>45.171417674215441</v>
      </c>
      <c r="G319" s="14">
        <f>AVERAGE(G3:G316)</f>
        <v>1.0317399230470246E-4</v>
      </c>
      <c r="H319" s="14">
        <f>AVERAGE(H3:H316)</f>
        <v>2.2549688819634007E-3</v>
      </c>
      <c r="I319">
        <f>H319/G319</f>
        <v>21.855981644132072</v>
      </c>
      <c r="T319">
        <v>195895</v>
      </c>
      <c r="U319">
        <v>1.2244569999999999</v>
      </c>
      <c r="V319">
        <v>337.19627500000001</v>
      </c>
      <c r="W319">
        <v>63400</v>
      </c>
    </row>
    <row r="320" spans="1:23">
      <c r="C320" s="10">
        <f>B319/1000</f>
        <v>0</v>
      </c>
      <c r="D320" s="2">
        <f>D319/D318</f>
        <v>0.16225310985489266</v>
      </c>
      <c r="E320" s="2">
        <f>E319/E318</f>
        <v>0.61184355542058244</v>
      </c>
      <c r="T320">
        <v>196488</v>
      </c>
      <c r="U320">
        <v>1.0474019999999999</v>
      </c>
      <c r="V320">
        <v>232.78123299999999</v>
      </c>
      <c r="W320">
        <v>63600</v>
      </c>
    </row>
    <row r="321" spans="2:23">
      <c r="G321" s="14">
        <f>E319/200</f>
        <v>0.22585708837107721</v>
      </c>
      <c r="T321">
        <v>197122</v>
      </c>
      <c r="U321">
        <v>1.0819589999999999</v>
      </c>
      <c r="V321">
        <v>257.86894999999998</v>
      </c>
      <c r="W321">
        <v>63800</v>
      </c>
    </row>
    <row r="322" spans="2:23">
      <c r="D322">
        <f>E319/C319</f>
        <v>2.4917065997206622</v>
      </c>
      <c r="T322">
        <v>197741</v>
      </c>
      <c r="U322">
        <v>1.1817930000000001</v>
      </c>
      <c r="V322">
        <v>282.35083800000001</v>
      </c>
      <c r="W322">
        <v>64000</v>
      </c>
    </row>
    <row r="323" spans="2:23">
      <c r="T323">
        <v>198372</v>
      </c>
      <c r="U323">
        <v>1.569609</v>
      </c>
      <c r="V323">
        <v>286.15049499999998</v>
      </c>
      <c r="W323">
        <v>64200</v>
      </c>
    </row>
    <row r="324" spans="2:23">
      <c r="E324">
        <f>E318/D318</f>
        <v>63.370714124228577</v>
      </c>
      <c r="G324" s="14">
        <f>G319*B316</f>
        <v>6.4793267167353141</v>
      </c>
      <c r="T324">
        <v>198978</v>
      </c>
      <c r="U324">
        <v>1.1899</v>
      </c>
      <c r="V324">
        <v>303.93541299999998</v>
      </c>
      <c r="W324">
        <v>64400</v>
      </c>
    </row>
    <row r="325" spans="2:23">
      <c r="T325">
        <v>199530</v>
      </c>
      <c r="U325">
        <v>1.199711</v>
      </c>
      <c r="V325">
        <v>298.75557600000002</v>
      </c>
      <c r="W325">
        <v>64600</v>
      </c>
    </row>
    <row r="326" spans="2:23">
      <c r="B326">
        <f>E317/B317</f>
        <v>2.3437580518653324E-3</v>
      </c>
      <c r="C326" s="13">
        <f>D317/B317</f>
        <v>3.6984876756647464E-5</v>
      </c>
      <c r="D326">
        <f>B326/C326</f>
        <v>63.37071412422857</v>
      </c>
      <c r="H326">
        <f>H319*B315</f>
        <v>141.16105201090889</v>
      </c>
      <c r="T326">
        <v>200128</v>
      </c>
      <c r="U326">
        <v>1.1634469999999999</v>
      </c>
      <c r="V326">
        <v>244.90975700000001</v>
      </c>
      <c r="W326">
        <v>64800</v>
      </c>
    </row>
    <row r="327" spans="2:23">
      <c r="B327">
        <f>B316*B326</f>
        <v>147.18800565714287</v>
      </c>
      <c r="C327" s="4">
        <f>C326*B316</f>
        <v>2.3226502603174608</v>
      </c>
      <c r="H327">
        <f>H319*B316</f>
        <v>141.61204578730155</v>
      </c>
      <c r="T327">
        <v>200794</v>
      </c>
      <c r="U327">
        <v>1.1250500000000001</v>
      </c>
      <c r="V327">
        <v>266.32879600000001</v>
      </c>
      <c r="W327">
        <v>65000</v>
      </c>
    </row>
    <row r="328" spans="2:23">
      <c r="T328">
        <v>201319</v>
      </c>
      <c r="U328">
        <v>1.0636140000000001</v>
      </c>
      <c r="V328">
        <v>266.85868299999998</v>
      </c>
      <c r="W328">
        <v>65200</v>
      </c>
    </row>
    <row r="329" spans="2:23">
      <c r="T329">
        <v>201911</v>
      </c>
      <c r="U329">
        <v>1.2560290000000001</v>
      </c>
      <c r="V329">
        <v>267.23241899999999</v>
      </c>
      <c r="W329">
        <v>65400</v>
      </c>
    </row>
    <row r="330" spans="2:23">
      <c r="T330">
        <v>202508</v>
      </c>
      <c r="U330">
        <v>1.070867</v>
      </c>
      <c r="V330">
        <v>316.39586400000002</v>
      </c>
      <c r="W330">
        <v>65600</v>
      </c>
    </row>
    <row r="331" spans="2:23">
      <c r="T331">
        <v>203109</v>
      </c>
      <c r="U331">
        <v>1.2086710000000001</v>
      </c>
      <c r="V331">
        <v>367.35076900000001</v>
      </c>
      <c r="W331">
        <v>65800</v>
      </c>
    </row>
    <row r="332" spans="2:23">
      <c r="T332">
        <v>203673</v>
      </c>
      <c r="U332">
        <v>0.990232</v>
      </c>
      <c r="V332">
        <v>307.80077299999999</v>
      </c>
      <c r="W332">
        <v>66000</v>
      </c>
    </row>
    <row r="333" spans="2:23">
      <c r="T333">
        <v>204290</v>
      </c>
      <c r="U333">
        <v>1.1992849999999999</v>
      </c>
      <c r="V333">
        <v>279.35539799999998</v>
      </c>
      <c r="W333">
        <v>66200</v>
      </c>
    </row>
    <row r="334" spans="2:23">
      <c r="T334">
        <v>204899</v>
      </c>
      <c r="U334">
        <v>1.052095</v>
      </c>
      <c r="V334">
        <v>268.08825999999999</v>
      </c>
      <c r="W334">
        <v>66400</v>
      </c>
    </row>
    <row r="335" spans="2:23">
      <c r="T335">
        <v>205471</v>
      </c>
      <c r="U335">
        <v>1.2065380000000001</v>
      </c>
      <c r="V335">
        <v>284.07147800000001</v>
      </c>
      <c r="W335">
        <v>66600</v>
      </c>
    </row>
    <row r="336" spans="2:23">
      <c r="T336">
        <v>206091</v>
      </c>
      <c r="U336">
        <v>1.0695870000000001</v>
      </c>
      <c r="V336">
        <v>245.67003</v>
      </c>
      <c r="W336">
        <v>66800</v>
      </c>
    </row>
    <row r="337" spans="20:23">
      <c r="T337">
        <v>206690</v>
      </c>
      <c r="U337">
        <v>1.0636129999999999</v>
      </c>
      <c r="V337">
        <v>339.235614</v>
      </c>
      <c r="W337">
        <v>67000</v>
      </c>
    </row>
    <row r="338" spans="20:23">
      <c r="T338">
        <v>207260</v>
      </c>
      <c r="U338">
        <v>1.058921</v>
      </c>
      <c r="V338">
        <v>271.758645</v>
      </c>
      <c r="W338">
        <v>67200</v>
      </c>
    </row>
    <row r="339" spans="20:23">
      <c r="T339">
        <v>207919</v>
      </c>
      <c r="U339">
        <v>1.12121</v>
      </c>
      <c r="V339">
        <v>273.93152300000003</v>
      </c>
      <c r="W339">
        <v>67400</v>
      </c>
    </row>
    <row r="340" spans="20:23">
      <c r="T340">
        <v>217776</v>
      </c>
      <c r="U340">
        <v>1.4121790000000001</v>
      </c>
      <c r="V340">
        <v>296.990566</v>
      </c>
      <c r="W340">
        <v>67600</v>
      </c>
    </row>
    <row r="341" spans="20:23">
      <c r="T341">
        <v>218409</v>
      </c>
      <c r="U341">
        <v>1.064041</v>
      </c>
      <c r="V341">
        <v>270.81704999999999</v>
      </c>
      <c r="W341">
        <v>67800</v>
      </c>
    </row>
    <row r="342" spans="20:23">
      <c r="T342">
        <v>218993</v>
      </c>
      <c r="U342">
        <v>1.0776920000000001</v>
      </c>
      <c r="V342">
        <v>271.41562599999997</v>
      </c>
      <c r="W342">
        <v>68000</v>
      </c>
    </row>
    <row r="343" spans="20:23">
      <c r="T343">
        <v>219591</v>
      </c>
      <c r="U343">
        <v>1.084519</v>
      </c>
      <c r="V343">
        <v>268.85663899999997</v>
      </c>
      <c r="W343">
        <v>68200</v>
      </c>
    </row>
    <row r="344" spans="20:23">
      <c r="T344">
        <v>224610</v>
      </c>
      <c r="U344">
        <v>1.0751329999999999</v>
      </c>
      <c r="V344">
        <v>269.24786799999998</v>
      </c>
      <c r="W344">
        <v>68400</v>
      </c>
    </row>
    <row r="345" spans="20:23">
      <c r="T345">
        <v>225270</v>
      </c>
      <c r="U345">
        <v>1.4377770000000001</v>
      </c>
      <c r="V345">
        <v>267.56007899999997</v>
      </c>
      <c r="W345">
        <v>68600</v>
      </c>
    </row>
    <row r="346" spans="20:23">
      <c r="T346">
        <v>225898</v>
      </c>
      <c r="U346">
        <v>1.1399820000000001</v>
      </c>
      <c r="V346">
        <v>269.06782600000003</v>
      </c>
      <c r="W346">
        <v>68800</v>
      </c>
    </row>
    <row r="347" spans="20:23">
      <c r="T347">
        <v>226522</v>
      </c>
      <c r="U347">
        <v>1.0508150000000001</v>
      </c>
      <c r="V347">
        <v>273.36878400000001</v>
      </c>
      <c r="W347">
        <v>69000</v>
      </c>
    </row>
    <row r="348" spans="20:23">
      <c r="T348">
        <v>227203</v>
      </c>
      <c r="U348">
        <v>1.1007309999999999</v>
      </c>
      <c r="V348">
        <v>324.54212999999999</v>
      </c>
      <c r="W348">
        <v>69200</v>
      </c>
    </row>
    <row r="349" spans="20:23">
      <c r="T349">
        <v>227772</v>
      </c>
      <c r="U349">
        <v>1.5252380000000001</v>
      </c>
      <c r="V349">
        <v>358.23560400000002</v>
      </c>
      <c r="W349">
        <v>69400</v>
      </c>
    </row>
    <row r="350" spans="20:23">
      <c r="T350">
        <v>228362</v>
      </c>
      <c r="U350">
        <v>1.166434</v>
      </c>
      <c r="V350">
        <v>316.282804</v>
      </c>
      <c r="W350">
        <v>69600</v>
      </c>
    </row>
    <row r="351" spans="20:23">
      <c r="T351">
        <v>229027</v>
      </c>
      <c r="U351">
        <v>1.104997</v>
      </c>
      <c r="V351">
        <v>276.503309</v>
      </c>
      <c r="W351">
        <v>69800</v>
      </c>
    </row>
    <row r="352" spans="20:23">
      <c r="T352">
        <v>229603</v>
      </c>
      <c r="U352">
        <v>1.1809400000000001</v>
      </c>
      <c r="V352">
        <v>296.69490400000001</v>
      </c>
      <c r="W352">
        <v>70000</v>
      </c>
    </row>
    <row r="353" spans="20:23">
      <c r="T353">
        <v>230216</v>
      </c>
      <c r="U353">
        <v>1.06532</v>
      </c>
      <c r="V353">
        <v>277.95004499999999</v>
      </c>
      <c r="W353">
        <v>70200</v>
      </c>
    </row>
    <row r="354" spans="20:23">
      <c r="T354">
        <v>230777</v>
      </c>
      <c r="U354">
        <v>1.1779539999999999</v>
      </c>
      <c r="V354">
        <v>313.46356700000001</v>
      </c>
      <c r="W354">
        <v>70400</v>
      </c>
    </row>
    <row r="355" spans="20:23">
      <c r="T355">
        <v>231452</v>
      </c>
      <c r="U355">
        <v>1.0550809999999999</v>
      </c>
      <c r="V355">
        <v>275.918386</v>
      </c>
      <c r="W355">
        <v>70600</v>
      </c>
    </row>
    <row r="356" spans="20:23">
      <c r="T356">
        <v>232060</v>
      </c>
      <c r="U356">
        <v>1.1297429999999999</v>
      </c>
      <c r="V356">
        <v>294.56511699999999</v>
      </c>
      <c r="W356">
        <v>70800</v>
      </c>
    </row>
    <row r="357" spans="20:23">
      <c r="T357">
        <v>232653</v>
      </c>
      <c r="U357">
        <v>1.097318</v>
      </c>
      <c r="V357">
        <v>281.291065</v>
      </c>
      <c r="W357">
        <v>71000</v>
      </c>
    </row>
    <row r="358" spans="20:23">
      <c r="T358">
        <v>233189</v>
      </c>
      <c r="U358">
        <v>1.1677139999999999</v>
      </c>
      <c r="V358">
        <v>280.92457999999999</v>
      </c>
      <c r="W358">
        <v>71200</v>
      </c>
    </row>
    <row r="359" spans="20:23">
      <c r="T359">
        <v>233819</v>
      </c>
      <c r="U359">
        <v>1.0546549999999999</v>
      </c>
      <c r="V359">
        <v>280.82346699999999</v>
      </c>
      <c r="W359">
        <v>71400</v>
      </c>
    </row>
    <row r="360" spans="20:23">
      <c r="T360">
        <v>234417</v>
      </c>
      <c r="U360">
        <v>1.1557679999999999</v>
      </c>
      <c r="V360">
        <v>316.64416799999998</v>
      </c>
      <c r="W360">
        <v>71600</v>
      </c>
    </row>
    <row r="361" spans="20:23">
      <c r="T361">
        <v>234981</v>
      </c>
      <c r="U361">
        <v>1.038869</v>
      </c>
      <c r="V361">
        <v>279.909603</v>
      </c>
      <c r="W361">
        <v>71800</v>
      </c>
    </row>
    <row r="362" spans="20:23">
      <c r="T362">
        <v>235625</v>
      </c>
      <c r="U362">
        <v>1.1728339999999999</v>
      </c>
      <c r="V362">
        <v>280.37037500000002</v>
      </c>
      <c r="W362">
        <v>72000</v>
      </c>
    </row>
    <row r="363" spans="20:23">
      <c r="T363">
        <v>236178</v>
      </c>
      <c r="U363">
        <v>1.170701</v>
      </c>
      <c r="V363">
        <v>313.65811400000001</v>
      </c>
      <c r="W363">
        <v>72200</v>
      </c>
    </row>
    <row r="364" spans="20:23">
      <c r="T364">
        <v>236770</v>
      </c>
      <c r="U364">
        <v>1.047828</v>
      </c>
      <c r="V364">
        <v>286.70683300000002</v>
      </c>
      <c r="W364">
        <v>72400</v>
      </c>
    </row>
    <row r="365" spans="20:23">
      <c r="T365">
        <v>237375</v>
      </c>
      <c r="U365">
        <v>1.0311889999999999</v>
      </c>
      <c r="V365">
        <v>287.797325</v>
      </c>
      <c r="W365">
        <v>72600</v>
      </c>
    </row>
    <row r="366" spans="20:23">
      <c r="T366">
        <v>237987</v>
      </c>
      <c r="U366">
        <v>1.152355</v>
      </c>
      <c r="V366">
        <v>296.86513400000001</v>
      </c>
      <c r="W366">
        <v>72800</v>
      </c>
    </row>
    <row r="367" spans="20:23">
      <c r="T367">
        <v>238605</v>
      </c>
      <c r="U367">
        <v>1.059774</v>
      </c>
      <c r="V367">
        <v>333.211456</v>
      </c>
      <c r="W367">
        <v>73000</v>
      </c>
    </row>
    <row r="368" spans="20:23">
      <c r="T368">
        <v>239165</v>
      </c>
      <c r="U368">
        <v>1.0444150000000001</v>
      </c>
      <c r="V368">
        <v>340.66869800000001</v>
      </c>
      <c r="W368">
        <v>73200</v>
      </c>
    </row>
    <row r="369" spans="20:23">
      <c r="T369">
        <v>239744</v>
      </c>
      <c r="U369">
        <v>1.100732</v>
      </c>
      <c r="V369">
        <v>312.60303399999998</v>
      </c>
      <c r="W369">
        <v>73400</v>
      </c>
    </row>
    <row r="370" spans="20:23">
      <c r="T370">
        <v>240353</v>
      </c>
      <c r="U370">
        <v>0.99193799999999999</v>
      </c>
      <c r="V370">
        <v>277.291314</v>
      </c>
      <c r="W370">
        <v>73600</v>
      </c>
    </row>
    <row r="371" spans="20:23">
      <c r="T371">
        <v>240974</v>
      </c>
      <c r="U371">
        <v>1.0200959999999999</v>
      </c>
      <c r="V371">
        <v>287.49611800000002</v>
      </c>
      <c r="W371">
        <v>73800</v>
      </c>
    </row>
    <row r="372" spans="20:23">
      <c r="T372">
        <v>241580</v>
      </c>
      <c r="U372">
        <v>1.0017510000000001</v>
      </c>
      <c r="V372">
        <v>294.33558499999998</v>
      </c>
      <c r="W372">
        <v>74000</v>
      </c>
    </row>
    <row r="373" spans="20:23">
      <c r="T373">
        <v>242174</v>
      </c>
      <c r="U373">
        <v>0.98255199999999998</v>
      </c>
      <c r="V373">
        <v>408.424691</v>
      </c>
      <c r="W373">
        <v>74200</v>
      </c>
    </row>
    <row r="374" spans="20:23">
      <c r="T374">
        <v>242770</v>
      </c>
      <c r="U374">
        <v>1.3541559999999999</v>
      </c>
      <c r="V374">
        <v>298.837492</v>
      </c>
      <c r="W374">
        <v>74400</v>
      </c>
    </row>
    <row r="375" spans="20:23">
      <c r="T375">
        <v>243392</v>
      </c>
      <c r="U375">
        <v>1.0960380000000001</v>
      </c>
      <c r="V375">
        <v>334.00671399999999</v>
      </c>
      <c r="W375">
        <v>74600</v>
      </c>
    </row>
    <row r="376" spans="20:23">
      <c r="T376">
        <v>243918</v>
      </c>
      <c r="U376">
        <v>0.97700600000000004</v>
      </c>
      <c r="V376">
        <v>292.83253100000002</v>
      </c>
      <c r="W376">
        <v>74800</v>
      </c>
    </row>
    <row r="377" spans="20:23">
      <c r="T377">
        <v>244526</v>
      </c>
      <c r="U377">
        <v>1.217204</v>
      </c>
      <c r="V377">
        <v>384.00295999999997</v>
      </c>
      <c r="W377">
        <v>75000</v>
      </c>
    </row>
    <row r="378" spans="20:23">
      <c r="T378">
        <v>245099</v>
      </c>
      <c r="U378">
        <v>1.0687340000000001</v>
      </c>
      <c r="V378">
        <v>301.49460599999998</v>
      </c>
      <c r="W378">
        <v>75200</v>
      </c>
    </row>
    <row r="379" spans="20:23">
      <c r="T379">
        <v>245673</v>
      </c>
      <c r="U379">
        <v>1.059774</v>
      </c>
      <c r="V379">
        <v>305.10824700000001</v>
      </c>
      <c r="W379">
        <v>75400</v>
      </c>
    </row>
    <row r="380" spans="20:23">
      <c r="T380">
        <v>246307</v>
      </c>
      <c r="U380">
        <v>1.0175369999999999</v>
      </c>
      <c r="V380">
        <v>303.27241500000002</v>
      </c>
      <c r="W380">
        <v>75600</v>
      </c>
    </row>
    <row r="381" spans="20:23">
      <c r="T381">
        <v>246939</v>
      </c>
      <c r="U381">
        <v>1.2428030000000001</v>
      </c>
      <c r="V381">
        <v>412.93896999999998</v>
      </c>
      <c r="W381">
        <v>75800</v>
      </c>
    </row>
    <row r="382" spans="20:23">
      <c r="T382">
        <v>247544</v>
      </c>
      <c r="U382">
        <v>1.101585</v>
      </c>
      <c r="V382">
        <v>353.284873</v>
      </c>
      <c r="W382">
        <v>76000</v>
      </c>
    </row>
    <row r="383" spans="20:23">
      <c r="T383">
        <v>248129</v>
      </c>
      <c r="U383">
        <v>0.98639100000000002</v>
      </c>
      <c r="V383">
        <v>304.96233599999999</v>
      </c>
      <c r="W383">
        <v>76200</v>
      </c>
    </row>
    <row r="384" spans="20:23">
      <c r="T384">
        <v>248730</v>
      </c>
      <c r="U384">
        <v>1.014977</v>
      </c>
      <c r="V384">
        <v>307.487619</v>
      </c>
      <c r="W384">
        <v>76400</v>
      </c>
    </row>
    <row r="385" spans="20:23">
      <c r="T385">
        <v>249345</v>
      </c>
      <c r="U385">
        <v>0.95012799999999997</v>
      </c>
      <c r="V385">
        <v>333.77675399999998</v>
      </c>
      <c r="W385">
        <v>76600</v>
      </c>
    </row>
    <row r="386" spans="20:23">
      <c r="T386">
        <v>249948</v>
      </c>
      <c r="U386">
        <v>0.98511199999999999</v>
      </c>
      <c r="V386">
        <v>358.494575</v>
      </c>
      <c r="W386">
        <v>76800</v>
      </c>
    </row>
    <row r="387" spans="20:23">
      <c r="T387">
        <v>250565</v>
      </c>
      <c r="U387">
        <v>1.129316</v>
      </c>
      <c r="V387">
        <v>356.65703600000001</v>
      </c>
      <c r="W387">
        <v>77000</v>
      </c>
    </row>
    <row r="388" spans="20:23">
      <c r="T388">
        <v>256682</v>
      </c>
      <c r="U388">
        <v>1.1003050000000001</v>
      </c>
      <c r="V388">
        <v>372.33392700000002</v>
      </c>
      <c r="W388">
        <v>77200</v>
      </c>
    </row>
    <row r="389" spans="20:23">
      <c r="T389">
        <v>257310</v>
      </c>
      <c r="U389">
        <v>0.99407199999999996</v>
      </c>
      <c r="V389">
        <v>370.35474199999999</v>
      </c>
      <c r="W389">
        <v>77400</v>
      </c>
    </row>
  </sheetData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7"/>
  <sheetViews>
    <sheetView topLeftCell="A14" zoomScale="70" zoomScaleNormal="70" workbookViewId="0">
      <selection activeCell="Z25" sqref="Z25"/>
    </sheetView>
  </sheetViews>
  <sheetFormatPr defaultRowHeight="14.4"/>
  <cols>
    <col min="1" max="1" width="8" customWidth="1"/>
    <col min="3" max="3" width="8.88671875" style="11"/>
    <col min="4" max="4" width="10.33203125" customWidth="1"/>
    <col min="5" max="5" width="10" customWidth="1"/>
    <col min="7" max="7" width="12.6640625" style="14" bestFit="1" customWidth="1"/>
    <col min="8" max="8" width="12" customWidth="1"/>
  </cols>
  <sheetData>
    <row r="1" spans="1:9">
      <c r="A1" t="s">
        <v>13</v>
      </c>
      <c r="B1" t="s">
        <v>14</v>
      </c>
      <c r="D1" t="s">
        <v>42</v>
      </c>
      <c r="E1" s="10" t="s">
        <v>43</v>
      </c>
    </row>
    <row r="2" spans="1:9">
      <c r="A2">
        <v>1</v>
      </c>
      <c r="B2">
        <v>1</v>
      </c>
      <c r="C2" s="11">
        <f>B2/1000</f>
        <v>1E-3</v>
      </c>
      <c r="D2" s="12">
        <v>102.591156</v>
      </c>
      <c r="E2" s="12">
        <v>87.069989000000007</v>
      </c>
    </row>
    <row r="3" spans="1:9">
      <c r="A3">
        <v>585</v>
      </c>
      <c r="B3">
        <v>200</v>
      </c>
      <c r="C3" s="11">
        <f t="shared" ref="C3:C66" si="0">B3/1000</f>
        <v>0.2</v>
      </c>
      <c r="D3" s="12">
        <v>2.5777589999999999</v>
      </c>
      <c r="E3" s="12">
        <v>0.980846</v>
      </c>
      <c r="F3">
        <f>E3/D3</f>
        <v>0.38050337521855226</v>
      </c>
      <c r="G3" s="14">
        <f>D3/B3</f>
        <v>1.2888795E-2</v>
      </c>
      <c r="H3">
        <f>E3/B3</f>
        <v>4.9042299999999999E-3</v>
      </c>
      <c r="I3">
        <f t="shared" ref="I3:I34" si="1">$C$134*B3</f>
        <v>5280</v>
      </c>
    </row>
    <row r="4" spans="1:9">
      <c r="A4">
        <v>1176</v>
      </c>
      <c r="B4">
        <v>400</v>
      </c>
      <c r="C4" s="11">
        <f t="shared" si="0"/>
        <v>0.4</v>
      </c>
      <c r="D4" s="12">
        <v>1.16814</v>
      </c>
      <c r="E4" s="12">
        <v>1.257735</v>
      </c>
      <c r="F4">
        <f t="shared" ref="F4:F67" si="2">E4/D4</f>
        <v>1.0766988545893472</v>
      </c>
      <c r="G4" s="14">
        <f t="shared" ref="G4:G67" si="3">D4/B4</f>
        <v>2.9203499999999999E-3</v>
      </c>
      <c r="H4">
        <f t="shared" ref="H4:H67" si="4">E4/B4</f>
        <v>3.1443375000000003E-3</v>
      </c>
      <c r="I4">
        <f t="shared" si="1"/>
        <v>10560</v>
      </c>
    </row>
    <row r="5" spans="1:9">
      <c r="A5">
        <v>1814</v>
      </c>
      <c r="B5">
        <v>600</v>
      </c>
      <c r="C5" s="11">
        <f t="shared" si="0"/>
        <v>0.6</v>
      </c>
      <c r="D5" s="12">
        <v>0.980846</v>
      </c>
      <c r="E5" s="12">
        <v>1.6118459999999999</v>
      </c>
      <c r="F5">
        <f t="shared" si="2"/>
        <v>1.643322193290282</v>
      </c>
      <c r="G5" s="14">
        <f t="shared" si="3"/>
        <v>1.6347433333333333E-3</v>
      </c>
      <c r="H5">
        <f t="shared" si="4"/>
        <v>2.6864099999999998E-3</v>
      </c>
      <c r="I5">
        <f t="shared" si="1"/>
        <v>15840</v>
      </c>
    </row>
    <row r="6" spans="1:9">
      <c r="A6">
        <v>2393</v>
      </c>
      <c r="B6">
        <v>800</v>
      </c>
      <c r="C6" s="11">
        <f t="shared" si="0"/>
        <v>0.8</v>
      </c>
      <c r="D6" s="12">
        <v>1.594354</v>
      </c>
      <c r="E6" s="12">
        <v>3.670385</v>
      </c>
      <c r="F6">
        <f t="shared" si="2"/>
        <v>2.3021142105203736</v>
      </c>
      <c r="G6" s="14">
        <f t="shared" si="3"/>
        <v>1.9929424999999999E-3</v>
      </c>
      <c r="H6">
        <f t="shared" si="4"/>
        <v>4.5879812500000004E-3</v>
      </c>
      <c r="I6">
        <f t="shared" si="1"/>
        <v>21120</v>
      </c>
    </row>
    <row r="7" spans="1:9">
      <c r="A7">
        <v>2963</v>
      </c>
      <c r="B7">
        <v>1000</v>
      </c>
      <c r="C7" s="11">
        <f t="shared" si="0"/>
        <v>1</v>
      </c>
      <c r="D7" s="12">
        <v>0.899783</v>
      </c>
      <c r="E7" s="12">
        <v>3.309447</v>
      </c>
      <c r="F7">
        <f t="shared" si="2"/>
        <v>3.6780501520922266</v>
      </c>
      <c r="G7" s="14">
        <f t="shared" si="3"/>
        <v>8.9978300000000003E-4</v>
      </c>
      <c r="H7">
        <f t="shared" si="4"/>
        <v>3.3094470000000001E-3</v>
      </c>
      <c r="I7">
        <f t="shared" si="1"/>
        <v>26400</v>
      </c>
    </row>
    <row r="8" spans="1:9">
      <c r="A8">
        <v>3551</v>
      </c>
      <c r="B8">
        <v>1200</v>
      </c>
      <c r="C8" s="11">
        <f t="shared" si="0"/>
        <v>1.2</v>
      </c>
      <c r="D8" s="12">
        <v>1.0495350000000001</v>
      </c>
      <c r="E8" s="12">
        <v>3.896077</v>
      </c>
      <c r="F8">
        <f t="shared" si="2"/>
        <v>3.7121934952145472</v>
      </c>
      <c r="G8" s="14">
        <f t="shared" si="3"/>
        <v>8.7461250000000004E-4</v>
      </c>
      <c r="H8">
        <f t="shared" si="4"/>
        <v>3.2467308333333335E-3</v>
      </c>
      <c r="I8">
        <f t="shared" si="1"/>
        <v>31680</v>
      </c>
    </row>
    <row r="9" spans="1:9">
      <c r="A9">
        <v>4212</v>
      </c>
      <c r="B9">
        <v>1400</v>
      </c>
      <c r="C9" s="11">
        <f t="shared" si="0"/>
        <v>1.4</v>
      </c>
      <c r="D9" s="12">
        <v>0.931782</v>
      </c>
      <c r="E9" s="12">
        <v>3.7766190000000002</v>
      </c>
      <c r="F9">
        <f t="shared" si="2"/>
        <v>4.0531143550744702</v>
      </c>
      <c r="G9" s="14">
        <f t="shared" si="3"/>
        <v>6.6555857142857147E-4</v>
      </c>
      <c r="H9">
        <f t="shared" si="4"/>
        <v>2.6975850000000002E-3</v>
      </c>
      <c r="I9">
        <f t="shared" si="1"/>
        <v>36960</v>
      </c>
    </row>
    <row r="10" spans="1:9">
      <c r="A10">
        <v>4840</v>
      </c>
      <c r="B10">
        <v>1600</v>
      </c>
      <c r="C10" s="11">
        <f t="shared" si="0"/>
        <v>1.6</v>
      </c>
      <c r="D10" s="12">
        <v>1.0136970000000001</v>
      </c>
      <c r="E10" s="12">
        <v>6.537833</v>
      </c>
      <c r="F10">
        <f t="shared" si="2"/>
        <v>6.4494942768894452</v>
      </c>
      <c r="G10" s="14">
        <f t="shared" si="3"/>
        <v>6.3356062500000002E-4</v>
      </c>
      <c r="H10">
        <f t="shared" si="4"/>
        <v>4.0861456249999999E-3</v>
      </c>
      <c r="I10">
        <f t="shared" si="1"/>
        <v>42240</v>
      </c>
    </row>
    <row r="11" spans="1:9">
      <c r="A11">
        <v>5437</v>
      </c>
      <c r="B11">
        <v>1800</v>
      </c>
      <c r="C11" s="11">
        <f t="shared" si="0"/>
        <v>1.8</v>
      </c>
      <c r="D11" s="12">
        <v>1.129316</v>
      </c>
      <c r="E11" s="12">
        <v>6.4038680000000001</v>
      </c>
      <c r="F11">
        <f t="shared" si="2"/>
        <v>5.6705722756075359</v>
      </c>
      <c r="G11" s="14">
        <f t="shared" si="3"/>
        <v>6.2739777777777775E-4</v>
      </c>
      <c r="H11">
        <f t="shared" si="4"/>
        <v>3.5577044444444444E-3</v>
      </c>
      <c r="I11">
        <f t="shared" si="1"/>
        <v>47520</v>
      </c>
    </row>
    <row r="12" spans="1:9">
      <c r="A12">
        <v>6060</v>
      </c>
      <c r="B12">
        <v>2000</v>
      </c>
      <c r="C12" s="11">
        <f t="shared" si="0"/>
        <v>2</v>
      </c>
      <c r="D12" s="12">
        <v>0.93946099999999999</v>
      </c>
      <c r="E12" s="12">
        <v>5.5394940000000004</v>
      </c>
      <c r="F12">
        <f t="shared" si="2"/>
        <v>5.8964597785325843</v>
      </c>
      <c r="G12" s="14">
        <f t="shared" si="3"/>
        <v>4.6973049999999997E-4</v>
      </c>
      <c r="H12">
        <f t="shared" si="4"/>
        <v>2.7697470000000004E-3</v>
      </c>
      <c r="I12">
        <f t="shared" si="1"/>
        <v>52800</v>
      </c>
    </row>
    <row r="13" spans="1:9">
      <c r="A13">
        <v>6647</v>
      </c>
      <c r="B13">
        <v>2200</v>
      </c>
      <c r="C13" s="11">
        <f t="shared" si="0"/>
        <v>2.2000000000000002</v>
      </c>
      <c r="D13" s="12">
        <v>1.011137</v>
      </c>
      <c r="E13" s="12">
        <v>6.5523379999999998</v>
      </c>
      <c r="F13">
        <f t="shared" si="2"/>
        <v>6.4801683649198871</v>
      </c>
      <c r="G13" s="14">
        <f t="shared" si="3"/>
        <v>4.5960772727272724E-4</v>
      </c>
      <c r="H13">
        <f t="shared" si="4"/>
        <v>2.9783354545454546E-3</v>
      </c>
      <c r="I13">
        <f t="shared" si="1"/>
        <v>58080</v>
      </c>
    </row>
    <row r="14" spans="1:9">
      <c r="A14">
        <v>7235</v>
      </c>
      <c r="B14">
        <v>2400</v>
      </c>
      <c r="C14" s="11">
        <f t="shared" si="0"/>
        <v>2.4</v>
      </c>
      <c r="D14" s="12">
        <v>0.87375899999999995</v>
      </c>
      <c r="E14" s="12">
        <v>6.7891240000000002</v>
      </c>
      <c r="F14">
        <f t="shared" si="2"/>
        <v>7.7700189640392834</v>
      </c>
      <c r="G14" s="14">
        <f t="shared" si="3"/>
        <v>3.6406625E-4</v>
      </c>
      <c r="H14">
        <f t="shared" si="4"/>
        <v>2.8288016666666669E-3</v>
      </c>
      <c r="I14">
        <f t="shared" si="1"/>
        <v>63360</v>
      </c>
    </row>
    <row r="15" spans="1:9">
      <c r="A15">
        <v>7868</v>
      </c>
      <c r="B15">
        <v>2600</v>
      </c>
      <c r="C15" s="11">
        <f t="shared" si="0"/>
        <v>2.6</v>
      </c>
      <c r="D15" s="12">
        <v>0.89210400000000001</v>
      </c>
      <c r="E15" s="12">
        <v>7.4384699999999997</v>
      </c>
      <c r="F15">
        <f t="shared" si="2"/>
        <v>8.3381197707890564</v>
      </c>
      <c r="G15" s="14">
        <f t="shared" si="3"/>
        <v>3.4311692307692308E-4</v>
      </c>
      <c r="H15">
        <f t="shared" si="4"/>
        <v>2.8609499999999997E-3</v>
      </c>
      <c r="I15">
        <f t="shared" si="1"/>
        <v>68640</v>
      </c>
    </row>
    <row r="16" spans="1:9">
      <c r="A16">
        <v>8506</v>
      </c>
      <c r="B16">
        <v>2800</v>
      </c>
      <c r="C16" s="11">
        <f t="shared" si="0"/>
        <v>2.8</v>
      </c>
      <c r="D16" s="12">
        <v>1.2662679999999999</v>
      </c>
      <c r="E16" s="12">
        <v>11.783372999999999</v>
      </c>
      <c r="F16">
        <f t="shared" si="2"/>
        <v>9.3055917072847141</v>
      </c>
      <c r="G16" s="14">
        <f t="shared" si="3"/>
        <v>4.5223857142857139E-4</v>
      </c>
      <c r="H16">
        <f t="shared" si="4"/>
        <v>4.2083475E-3</v>
      </c>
      <c r="I16">
        <f t="shared" si="1"/>
        <v>73920</v>
      </c>
    </row>
    <row r="17" spans="1:19">
      <c r="A17">
        <v>9100</v>
      </c>
      <c r="B17">
        <v>3000</v>
      </c>
      <c r="C17" s="11">
        <f t="shared" si="0"/>
        <v>3</v>
      </c>
      <c r="D17" s="12">
        <v>0.90831700000000004</v>
      </c>
      <c r="E17" s="12">
        <v>8.610023</v>
      </c>
      <c r="F17">
        <f t="shared" si="2"/>
        <v>9.4790948534487409</v>
      </c>
      <c r="G17" s="14">
        <f t="shared" si="3"/>
        <v>3.0277233333333336E-4</v>
      </c>
      <c r="H17">
        <f t="shared" si="4"/>
        <v>2.8700076666666667E-3</v>
      </c>
      <c r="I17">
        <f t="shared" si="1"/>
        <v>79200</v>
      </c>
    </row>
    <row r="18" spans="1:19">
      <c r="A18">
        <v>9700</v>
      </c>
      <c r="B18">
        <v>3200</v>
      </c>
      <c r="C18" s="11">
        <f t="shared" si="0"/>
        <v>3.2</v>
      </c>
      <c r="D18" s="12">
        <v>0.90277099999999999</v>
      </c>
      <c r="E18" s="12">
        <v>9.36219</v>
      </c>
      <c r="F18">
        <f t="shared" si="2"/>
        <v>10.370503704704737</v>
      </c>
      <c r="G18" s="14">
        <f t="shared" si="3"/>
        <v>2.8211593749999999E-4</v>
      </c>
      <c r="H18">
        <f t="shared" si="4"/>
        <v>2.9256843749999998E-3</v>
      </c>
      <c r="I18">
        <f t="shared" si="1"/>
        <v>84480</v>
      </c>
      <c r="Q18" s="8"/>
    </row>
    <row r="19" spans="1:19">
      <c r="A19">
        <v>10327</v>
      </c>
      <c r="B19">
        <v>3400</v>
      </c>
      <c r="C19" s="11">
        <f t="shared" si="0"/>
        <v>3.4</v>
      </c>
      <c r="D19" s="12">
        <v>0.92452900000000005</v>
      </c>
      <c r="E19" s="12">
        <v>9.9611929999999997</v>
      </c>
      <c r="F19">
        <f t="shared" si="2"/>
        <v>10.774343476516149</v>
      </c>
      <c r="G19" s="14">
        <f t="shared" si="3"/>
        <v>2.7192029411764705E-4</v>
      </c>
      <c r="H19">
        <f t="shared" si="4"/>
        <v>2.9297626470588234E-3</v>
      </c>
      <c r="I19">
        <f t="shared" si="1"/>
        <v>89760</v>
      </c>
    </row>
    <row r="20" spans="1:19">
      <c r="A20">
        <v>10902</v>
      </c>
      <c r="B20">
        <v>3600</v>
      </c>
      <c r="C20" s="11">
        <f t="shared" si="0"/>
        <v>3.6</v>
      </c>
      <c r="D20" s="12">
        <v>0.91898299999999999</v>
      </c>
      <c r="E20" s="12">
        <v>10.683494</v>
      </c>
      <c r="F20">
        <f t="shared" si="2"/>
        <v>11.625344538473508</v>
      </c>
      <c r="G20" s="14">
        <f t="shared" si="3"/>
        <v>2.5527305555555558E-4</v>
      </c>
      <c r="H20">
        <f t="shared" si="4"/>
        <v>2.9676372222222219E-3</v>
      </c>
      <c r="I20">
        <f t="shared" si="1"/>
        <v>95040</v>
      </c>
    </row>
    <row r="21" spans="1:19">
      <c r="A21">
        <v>11482</v>
      </c>
      <c r="B21">
        <v>3800</v>
      </c>
      <c r="C21" s="11">
        <f t="shared" si="0"/>
        <v>3.8</v>
      </c>
      <c r="D21" s="12">
        <v>0.94628800000000002</v>
      </c>
      <c r="E21" s="12">
        <v>11.210395</v>
      </c>
      <c r="F21">
        <f t="shared" si="2"/>
        <v>11.846705231388329</v>
      </c>
      <c r="G21" s="14">
        <f t="shared" si="3"/>
        <v>2.4902315789473685E-4</v>
      </c>
      <c r="H21">
        <f t="shared" si="4"/>
        <v>2.9501039473684211E-3</v>
      </c>
      <c r="I21">
        <f t="shared" si="1"/>
        <v>100320</v>
      </c>
    </row>
    <row r="22" spans="1:19">
      <c r="A22">
        <v>12095</v>
      </c>
      <c r="B22">
        <v>4000</v>
      </c>
      <c r="C22" s="11">
        <f t="shared" si="0"/>
        <v>4</v>
      </c>
      <c r="D22" s="12">
        <v>1.2602949999999999</v>
      </c>
      <c r="E22" s="12">
        <v>15.475942999999999</v>
      </c>
      <c r="F22">
        <f t="shared" si="2"/>
        <v>12.27961945417541</v>
      </c>
      <c r="G22" s="14">
        <f t="shared" si="3"/>
        <v>3.1507375000000001E-4</v>
      </c>
      <c r="H22">
        <f t="shared" si="4"/>
        <v>3.8689857499999997E-3</v>
      </c>
      <c r="I22">
        <f t="shared" si="1"/>
        <v>105600</v>
      </c>
    </row>
    <row r="23" spans="1:19">
      <c r="A23">
        <v>12671</v>
      </c>
      <c r="B23">
        <v>4200</v>
      </c>
      <c r="C23" s="11">
        <f t="shared" si="0"/>
        <v>4.2</v>
      </c>
      <c r="D23" s="12">
        <v>1.3498889999999999</v>
      </c>
      <c r="E23" s="12">
        <v>16.780608000000001</v>
      </c>
      <c r="F23">
        <f t="shared" si="2"/>
        <v>12.43110211284039</v>
      </c>
      <c r="G23" s="14">
        <f t="shared" si="3"/>
        <v>3.2140214285714282E-4</v>
      </c>
      <c r="H23">
        <f t="shared" si="4"/>
        <v>3.9953828571428571E-3</v>
      </c>
      <c r="I23">
        <f t="shared" si="1"/>
        <v>110880</v>
      </c>
    </row>
    <row r="24" spans="1:19">
      <c r="A24">
        <v>13277</v>
      </c>
      <c r="B24">
        <v>4400</v>
      </c>
      <c r="C24" s="11">
        <f t="shared" si="0"/>
        <v>4.4000000000000004</v>
      </c>
      <c r="D24" s="12">
        <v>0.99876399999999999</v>
      </c>
      <c r="E24" s="12">
        <v>12.899889999999999</v>
      </c>
      <c r="F24">
        <f t="shared" si="2"/>
        <v>12.915853995538486</v>
      </c>
      <c r="G24" s="14">
        <f t="shared" si="3"/>
        <v>2.2699181818181818E-4</v>
      </c>
      <c r="H24">
        <f t="shared" si="4"/>
        <v>2.9317931818181819E-3</v>
      </c>
      <c r="I24">
        <f t="shared" si="1"/>
        <v>116160</v>
      </c>
      <c r="N24">
        <v>21</v>
      </c>
      <c r="O24">
        <f>N24*O25/N25</f>
        <v>10.775757575757577</v>
      </c>
      <c r="R24" s="5">
        <v>0.99</v>
      </c>
    </row>
    <row r="25" spans="1:19">
      <c r="A25">
        <v>13858</v>
      </c>
      <c r="B25">
        <v>4600</v>
      </c>
      <c r="C25" s="11">
        <f t="shared" si="0"/>
        <v>4.5999999999999996</v>
      </c>
      <c r="D25" s="12">
        <v>1.2453620000000001</v>
      </c>
      <c r="E25" s="12">
        <v>19.760688999999999</v>
      </c>
      <c r="F25">
        <f t="shared" si="2"/>
        <v>15.867425696303563</v>
      </c>
      <c r="G25" s="14">
        <f t="shared" si="3"/>
        <v>2.7073086956521742E-4</v>
      </c>
      <c r="H25">
        <f t="shared" si="4"/>
        <v>4.2958019565217387E-3</v>
      </c>
      <c r="I25">
        <f t="shared" si="1"/>
        <v>121440</v>
      </c>
      <c r="N25" s="7">
        <v>29.7</v>
      </c>
      <c r="O25">
        <v>15.24</v>
      </c>
      <c r="R25">
        <v>107.593085</v>
      </c>
      <c r="S25" s="6">
        <f>R25/R24</f>
        <v>108.67988383838384</v>
      </c>
    </row>
    <row r="26" spans="1:19">
      <c r="A26">
        <v>14522</v>
      </c>
      <c r="B26">
        <v>4800</v>
      </c>
      <c r="C26" s="11">
        <f t="shared" si="0"/>
        <v>4.8</v>
      </c>
      <c r="D26" s="12">
        <v>1.066173</v>
      </c>
      <c r="E26" s="12">
        <v>16.598433</v>
      </c>
      <c r="F26">
        <f t="shared" si="2"/>
        <v>15.56823611177548</v>
      </c>
      <c r="G26" s="14">
        <f t="shared" si="3"/>
        <v>2.22119375E-4</v>
      </c>
      <c r="H26">
        <f t="shared" si="4"/>
        <v>3.458006875E-3</v>
      </c>
      <c r="I26">
        <f t="shared" si="1"/>
        <v>126720</v>
      </c>
    </row>
    <row r="27" spans="1:19">
      <c r="A27">
        <v>15103</v>
      </c>
      <c r="B27">
        <v>5000</v>
      </c>
      <c r="C27" s="11">
        <f t="shared" si="0"/>
        <v>5</v>
      </c>
      <c r="D27" s="12">
        <v>1.2671209999999999</v>
      </c>
      <c r="E27" s="12">
        <v>22.034254000000001</v>
      </c>
      <c r="F27">
        <f t="shared" si="2"/>
        <v>17.389226443252067</v>
      </c>
      <c r="G27" s="14">
        <f t="shared" si="3"/>
        <v>2.5342419999999999E-4</v>
      </c>
      <c r="H27">
        <f t="shared" si="4"/>
        <v>4.4068507999999998E-3</v>
      </c>
      <c r="I27">
        <f t="shared" si="1"/>
        <v>132000</v>
      </c>
    </row>
    <row r="28" spans="1:19">
      <c r="A28">
        <v>15748</v>
      </c>
      <c r="B28">
        <v>5200</v>
      </c>
      <c r="C28" s="11">
        <f t="shared" si="0"/>
        <v>5.2</v>
      </c>
      <c r="D28" s="12">
        <v>1.150649</v>
      </c>
      <c r="E28" s="12">
        <v>22.094411000000001</v>
      </c>
      <c r="F28">
        <f t="shared" si="2"/>
        <v>19.201694869590987</v>
      </c>
      <c r="G28" s="14">
        <f t="shared" si="3"/>
        <v>2.2127865384615386E-4</v>
      </c>
      <c r="H28">
        <f t="shared" si="4"/>
        <v>4.2489251923076921E-3</v>
      </c>
      <c r="I28">
        <f t="shared" si="1"/>
        <v>137280</v>
      </c>
    </row>
    <row r="29" spans="1:19">
      <c r="A29">
        <v>16332</v>
      </c>
      <c r="B29">
        <v>5400</v>
      </c>
      <c r="C29" s="11">
        <f t="shared" si="0"/>
        <v>5.4</v>
      </c>
      <c r="D29" s="12">
        <v>1.141262</v>
      </c>
      <c r="E29" s="12">
        <v>22.298344</v>
      </c>
      <c r="F29">
        <f t="shared" si="2"/>
        <v>19.538321612390494</v>
      </c>
      <c r="G29" s="14">
        <f t="shared" si="3"/>
        <v>2.1134481481481482E-4</v>
      </c>
      <c r="H29">
        <f t="shared" si="4"/>
        <v>4.1293229629629632E-3</v>
      </c>
      <c r="I29">
        <f t="shared" si="1"/>
        <v>142560</v>
      </c>
    </row>
    <row r="30" spans="1:19">
      <c r="A30">
        <v>16969</v>
      </c>
      <c r="B30">
        <v>5600</v>
      </c>
      <c r="C30" s="11">
        <f t="shared" si="0"/>
        <v>5.6</v>
      </c>
      <c r="D30" s="12">
        <v>1.271814</v>
      </c>
      <c r="E30" s="12">
        <v>24.800162</v>
      </c>
      <c r="F30">
        <f t="shared" si="2"/>
        <v>19.499834095237198</v>
      </c>
      <c r="G30" s="14">
        <f t="shared" si="3"/>
        <v>2.2710964285714287E-4</v>
      </c>
      <c r="H30">
        <f t="shared" si="4"/>
        <v>4.4286003571428574E-3</v>
      </c>
      <c r="I30">
        <f t="shared" si="1"/>
        <v>147840</v>
      </c>
    </row>
    <row r="31" spans="1:19">
      <c r="A31">
        <v>17484</v>
      </c>
      <c r="B31">
        <v>5800</v>
      </c>
      <c r="C31" s="11">
        <f t="shared" si="0"/>
        <v>5.8</v>
      </c>
      <c r="D31" s="12">
        <v>1.2730939999999999</v>
      </c>
      <c r="E31" s="12">
        <v>25.383378</v>
      </c>
      <c r="F31">
        <f t="shared" si="2"/>
        <v>19.938337624715849</v>
      </c>
      <c r="G31" s="14">
        <f t="shared" si="3"/>
        <v>2.1949896551724137E-4</v>
      </c>
      <c r="H31">
        <f t="shared" si="4"/>
        <v>4.3764444827586206E-3</v>
      </c>
      <c r="I31">
        <f t="shared" si="1"/>
        <v>153120</v>
      </c>
    </row>
    <row r="32" spans="1:19">
      <c r="A32">
        <v>18057</v>
      </c>
      <c r="B32">
        <v>6000</v>
      </c>
      <c r="C32" s="11">
        <f t="shared" si="0"/>
        <v>6</v>
      </c>
      <c r="D32" s="12">
        <v>1.1510750000000001</v>
      </c>
      <c r="E32" s="12">
        <v>25.939717000000002</v>
      </c>
      <c r="F32">
        <f t="shared" si="2"/>
        <v>22.535210129661404</v>
      </c>
      <c r="G32" s="14">
        <f t="shared" si="3"/>
        <v>1.9184583333333333E-4</v>
      </c>
      <c r="H32">
        <f t="shared" si="4"/>
        <v>4.3232861666666665E-3</v>
      </c>
      <c r="I32">
        <f t="shared" si="1"/>
        <v>158400</v>
      </c>
    </row>
    <row r="33" spans="1:9">
      <c r="A33">
        <v>18691</v>
      </c>
      <c r="B33">
        <v>6200</v>
      </c>
      <c r="C33" s="11">
        <f t="shared" si="0"/>
        <v>6.2</v>
      </c>
      <c r="D33" s="12">
        <v>1.221897</v>
      </c>
      <c r="E33" s="12">
        <v>26.758438999999999</v>
      </c>
      <c r="F33">
        <f t="shared" si="2"/>
        <v>21.899095422936629</v>
      </c>
      <c r="G33" s="14">
        <f t="shared" si="3"/>
        <v>1.9708016129032257E-4</v>
      </c>
      <c r="H33">
        <f t="shared" si="4"/>
        <v>4.315877258064516E-3</v>
      </c>
      <c r="I33">
        <f t="shared" si="1"/>
        <v>163680</v>
      </c>
    </row>
    <row r="34" spans="1:9">
      <c r="A34">
        <v>19254</v>
      </c>
      <c r="B34">
        <v>6400</v>
      </c>
      <c r="C34" s="11">
        <f t="shared" si="0"/>
        <v>6.4</v>
      </c>
      <c r="D34" s="12">
        <v>1.207392</v>
      </c>
      <c r="E34" s="12">
        <v>29.368196999999999</v>
      </c>
      <c r="F34">
        <f t="shared" si="2"/>
        <v>24.323663731414484</v>
      </c>
      <c r="G34" s="14">
        <f t="shared" si="3"/>
        <v>1.88655E-4</v>
      </c>
      <c r="H34">
        <f t="shared" si="4"/>
        <v>4.5887807812499994E-3</v>
      </c>
      <c r="I34">
        <f t="shared" si="1"/>
        <v>168960</v>
      </c>
    </row>
    <row r="35" spans="1:9">
      <c r="A35">
        <v>19858</v>
      </c>
      <c r="B35">
        <v>6600</v>
      </c>
      <c r="C35" s="11">
        <f t="shared" si="0"/>
        <v>6.6</v>
      </c>
      <c r="D35" s="12">
        <v>1.303385</v>
      </c>
      <c r="E35" s="12">
        <v>30.924579999999999</v>
      </c>
      <c r="F35">
        <f t="shared" si="2"/>
        <v>23.726358673761013</v>
      </c>
      <c r="G35" s="14">
        <f t="shared" si="3"/>
        <v>1.9748257575757575E-4</v>
      </c>
      <c r="H35">
        <f t="shared" si="4"/>
        <v>4.6855424242424242E-3</v>
      </c>
      <c r="I35">
        <f t="shared" ref="I35:I66" si="5">$C$134*B35</f>
        <v>174240</v>
      </c>
    </row>
    <row r="36" spans="1:9">
      <c r="A36">
        <v>21330</v>
      </c>
      <c r="B36">
        <v>6800</v>
      </c>
      <c r="C36" s="11">
        <f t="shared" si="0"/>
        <v>6.8</v>
      </c>
      <c r="D36" s="12">
        <v>1.058921</v>
      </c>
      <c r="E36" s="12">
        <v>24.225904</v>
      </c>
      <c r="F36">
        <f t="shared" si="2"/>
        <v>22.87791440532391</v>
      </c>
      <c r="G36" s="14">
        <f t="shared" si="3"/>
        <v>1.5572367647058823E-4</v>
      </c>
      <c r="H36">
        <f t="shared" si="4"/>
        <v>3.5626329411764706E-3</v>
      </c>
      <c r="I36">
        <f t="shared" si="5"/>
        <v>179520</v>
      </c>
    </row>
    <row r="37" spans="1:9">
      <c r="A37">
        <v>21957</v>
      </c>
      <c r="B37">
        <v>7000</v>
      </c>
      <c r="C37" s="11">
        <f t="shared" si="0"/>
        <v>7</v>
      </c>
      <c r="D37" s="12">
        <v>1.0636140000000001</v>
      </c>
      <c r="E37" s="12">
        <v>25.287385</v>
      </c>
      <c r="F37">
        <f t="shared" si="2"/>
        <v>23.774964413781692</v>
      </c>
      <c r="G37" s="14">
        <f t="shared" si="3"/>
        <v>1.5194485714285715E-4</v>
      </c>
      <c r="H37">
        <f t="shared" si="4"/>
        <v>3.6124835714285717E-3</v>
      </c>
      <c r="I37">
        <f t="shared" si="5"/>
        <v>184800</v>
      </c>
    </row>
    <row r="38" spans="1:9">
      <c r="A38">
        <v>22555</v>
      </c>
      <c r="B38">
        <v>7200</v>
      </c>
      <c r="C38" s="11">
        <f t="shared" si="0"/>
        <v>7.2</v>
      </c>
      <c r="D38" s="12">
        <v>1.191179</v>
      </c>
      <c r="E38" s="12">
        <v>26.982426</v>
      </c>
      <c r="F38">
        <f t="shared" si="2"/>
        <v>22.651865084928463</v>
      </c>
      <c r="G38" s="14">
        <f t="shared" si="3"/>
        <v>1.6544152777777778E-4</v>
      </c>
      <c r="H38">
        <f t="shared" si="4"/>
        <v>3.7475591666666667E-3</v>
      </c>
      <c r="I38">
        <f t="shared" si="5"/>
        <v>190080</v>
      </c>
    </row>
    <row r="39" spans="1:9">
      <c r="A39">
        <v>23197</v>
      </c>
      <c r="B39">
        <v>7400</v>
      </c>
      <c r="C39" s="11">
        <f t="shared" si="0"/>
        <v>7.4</v>
      </c>
      <c r="D39" s="12">
        <v>1.1502220000000001</v>
      </c>
      <c r="E39" s="12">
        <v>32.437871999999999</v>
      </c>
      <c r="F39">
        <f t="shared" si="2"/>
        <v>28.201401120827107</v>
      </c>
      <c r="G39" s="14">
        <f t="shared" si="3"/>
        <v>1.5543540540540542E-4</v>
      </c>
      <c r="H39">
        <f t="shared" si="4"/>
        <v>4.3834962162162157E-3</v>
      </c>
      <c r="I39">
        <f t="shared" si="5"/>
        <v>195360</v>
      </c>
    </row>
    <row r="40" spans="1:9">
      <c r="A40">
        <v>23742</v>
      </c>
      <c r="B40">
        <v>7600</v>
      </c>
      <c r="C40" s="11">
        <f t="shared" si="0"/>
        <v>7.6</v>
      </c>
      <c r="D40" s="12">
        <v>1.1502220000000001</v>
      </c>
      <c r="E40" s="12">
        <v>27.454288999999999</v>
      </c>
      <c r="F40">
        <f t="shared" si="2"/>
        <v>23.86868708823166</v>
      </c>
      <c r="G40" s="14">
        <f t="shared" si="3"/>
        <v>1.5134500000000002E-4</v>
      </c>
      <c r="H40">
        <f t="shared" si="4"/>
        <v>3.6124064473684208E-3</v>
      </c>
      <c r="I40">
        <f t="shared" si="5"/>
        <v>200640</v>
      </c>
    </row>
    <row r="41" spans="1:9">
      <c r="A41">
        <v>24350</v>
      </c>
      <c r="B41">
        <v>7800</v>
      </c>
      <c r="C41" s="11">
        <f t="shared" si="0"/>
        <v>7.8</v>
      </c>
      <c r="D41" s="12">
        <v>1.1497949999999999</v>
      </c>
      <c r="E41" s="12">
        <v>29.864806000000002</v>
      </c>
      <c r="F41">
        <f t="shared" si="2"/>
        <v>25.974026674320207</v>
      </c>
      <c r="G41" s="14">
        <f t="shared" si="3"/>
        <v>1.4740961538461537E-4</v>
      </c>
      <c r="H41">
        <f t="shared" si="4"/>
        <v>3.8288212820512821E-3</v>
      </c>
      <c r="I41">
        <f t="shared" si="5"/>
        <v>205920</v>
      </c>
    </row>
    <row r="42" spans="1:9">
      <c r="A42">
        <v>24932</v>
      </c>
      <c r="B42">
        <v>8000</v>
      </c>
      <c r="C42" s="11">
        <f t="shared" si="0"/>
        <v>8</v>
      </c>
      <c r="D42" s="12">
        <v>1.745384</v>
      </c>
      <c r="E42" s="12">
        <v>38.924081999999999</v>
      </c>
      <c r="F42">
        <f t="shared" si="2"/>
        <v>22.301156650914638</v>
      </c>
      <c r="G42" s="14">
        <f t="shared" si="3"/>
        <v>2.18173E-4</v>
      </c>
      <c r="H42">
        <f t="shared" si="4"/>
        <v>4.8655102499999998E-3</v>
      </c>
      <c r="I42">
        <f t="shared" si="5"/>
        <v>211200</v>
      </c>
    </row>
    <row r="43" spans="1:9">
      <c r="A43">
        <v>25504</v>
      </c>
      <c r="B43">
        <v>8200</v>
      </c>
      <c r="C43" s="11">
        <f t="shared" si="0"/>
        <v>8.1999999999999993</v>
      </c>
      <c r="D43" s="12">
        <v>1.084945</v>
      </c>
      <c r="E43" s="12">
        <v>32.033417999999998</v>
      </c>
      <c r="F43">
        <f t="shared" si="2"/>
        <v>29.525384236067261</v>
      </c>
      <c r="G43" s="14">
        <f t="shared" si="3"/>
        <v>1.3231036585365855E-4</v>
      </c>
      <c r="H43">
        <f t="shared" si="4"/>
        <v>3.9065143902439021E-3</v>
      </c>
      <c r="I43">
        <f t="shared" si="5"/>
        <v>216480</v>
      </c>
    </row>
    <row r="44" spans="1:9">
      <c r="A44">
        <v>26081</v>
      </c>
      <c r="B44">
        <v>8400</v>
      </c>
      <c r="C44" s="11">
        <f t="shared" si="0"/>
        <v>8.4</v>
      </c>
      <c r="D44" s="12">
        <v>1.045695</v>
      </c>
      <c r="E44" s="12">
        <v>31.809004999999999</v>
      </c>
      <c r="F44">
        <f t="shared" si="2"/>
        <v>30.419008410674238</v>
      </c>
      <c r="G44" s="14">
        <f t="shared" si="3"/>
        <v>1.2448750000000001E-4</v>
      </c>
      <c r="H44">
        <f t="shared" si="4"/>
        <v>3.7867863095238092E-3</v>
      </c>
      <c r="I44">
        <f t="shared" si="5"/>
        <v>221760</v>
      </c>
    </row>
    <row r="45" spans="1:9">
      <c r="A45">
        <v>26722</v>
      </c>
      <c r="B45">
        <v>8600</v>
      </c>
      <c r="C45" s="11">
        <f t="shared" si="0"/>
        <v>8.6</v>
      </c>
      <c r="D45" s="12">
        <v>1.22403</v>
      </c>
      <c r="E45" s="12">
        <v>38.617328000000001</v>
      </c>
      <c r="F45">
        <f t="shared" si="2"/>
        <v>31.549331307239203</v>
      </c>
      <c r="G45" s="14">
        <f t="shared" si="3"/>
        <v>1.4232906976744186E-4</v>
      </c>
      <c r="H45">
        <f t="shared" si="4"/>
        <v>4.4903869767441863E-3</v>
      </c>
      <c r="I45">
        <f t="shared" si="5"/>
        <v>227040</v>
      </c>
    </row>
    <row r="46" spans="1:9">
      <c r="A46">
        <v>27342</v>
      </c>
      <c r="B46">
        <v>8800</v>
      </c>
      <c r="C46" s="11">
        <f t="shared" si="0"/>
        <v>8.8000000000000007</v>
      </c>
      <c r="D46" s="12">
        <v>1.253468</v>
      </c>
      <c r="E46" s="12">
        <v>40.454439999999998</v>
      </c>
      <c r="F46">
        <f t="shared" si="2"/>
        <v>32.274010983926196</v>
      </c>
      <c r="G46" s="14">
        <f t="shared" si="3"/>
        <v>1.4243954545454545E-4</v>
      </c>
      <c r="H46">
        <f t="shared" si="4"/>
        <v>4.5970954545454541E-3</v>
      </c>
      <c r="I46">
        <f t="shared" si="5"/>
        <v>232320</v>
      </c>
    </row>
    <row r="47" spans="1:9">
      <c r="A47">
        <v>27938</v>
      </c>
      <c r="B47">
        <v>9000</v>
      </c>
      <c r="C47" s="11">
        <f t="shared" si="0"/>
        <v>9</v>
      </c>
      <c r="D47" s="12">
        <v>1.159181</v>
      </c>
      <c r="E47" s="12">
        <v>38.605808000000003</v>
      </c>
      <c r="F47">
        <f t="shared" si="2"/>
        <v>33.30438300834814</v>
      </c>
      <c r="G47" s="14">
        <f t="shared" si="3"/>
        <v>1.2879788888888889E-4</v>
      </c>
      <c r="H47">
        <f t="shared" si="4"/>
        <v>4.2895342222222226E-3</v>
      </c>
      <c r="I47">
        <f t="shared" si="5"/>
        <v>237600</v>
      </c>
    </row>
    <row r="48" spans="1:9">
      <c r="A48">
        <v>28522</v>
      </c>
      <c r="B48">
        <v>9200</v>
      </c>
      <c r="C48" s="11">
        <f t="shared" si="0"/>
        <v>9.1999999999999993</v>
      </c>
      <c r="D48" s="12">
        <v>0.97999199999999997</v>
      </c>
      <c r="E48" s="12">
        <v>31.941690000000001</v>
      </c>
      <c r="F48">
        <f t="shared" si="2"/>
        <v>32.593827296549364</v>
      </c>
      <c r="G48" s="14">
        <f t="shared" si="3"/>
        <v>1.0652086956521739E-4</v>
      </c>
      <c r="H48">
        <f t="shared" si="4"/>
        <v>3.4719228260869568E-3</v>
      </c>
      <c r="I48">
        <f t="shared" si="5"/>
        <v>242880</v>
      </c>
    </row>
    <row r="49" spans="1:14">
      <c r="A49">
        <v>29088</v>
      </c>
      <c r="B49">
        <v>9400</v>
      </c>
      <c r="C49" s="11">
        <f t="shared" si="0"/>
        <v>9.4</v>
      </c>
      <c r="D49" s="12">
        <v>1.017963</v>
      </c>
      <c r="E49" s="12">
        <v>32.612367999999996</v>
      </c>
      <c r="F49">
        <f t="shared" si="2"/>
        <v>32.036889356489382</v>
      </c>
      <c r="G49" s="14">
        <f t="shared" si="3"/>
        <v>1.0829393617021276E-4</v>
      </c>
      <c r="H49">
        <f t="shared" si="4"/>
        <v>3.4694008510638293E-3</v>
      </c>
      <c r="I49">
        <f t="shared" si="5"/>
        <v>248160</v>
      </c>
    </row>
    <row r="50" spans="1:14">
      <c r="A50">
        <v>29730</v>
      </c>
      <c r="B50">
        <v>9600</v>
      </c>
      <c r="C50" s="11">
        <f t="shared" si="0"/>
        <v>9.6</v>
      </c>
      <c r="D50" s="12">
        <v>1.2611479999999999</v>
      </c>
      <c r="E50" s="12">
        <v>42.088045000000001</v>
      </c>
      <c r="F50">
        <f t="shared" si="2"/>
        <v>33.37280398494071</v>
      </c>
      <c r="G50" s="14">
        <f t="shared" si="3"/>
        <v>1.3136958333333332E-4</v>
      </c>
      <c r="H50">
        <f t="shared" si="4"/>
        <v>4.3841713541666666E-3</v>
      </c>
      <c r="I50">
        <f t="shared" si="5"/>
        <v>253440</v>
      </c>
    </row>
    <row r="51" spans="1:14">
      <c r="A51">
        <v>30325</v>
      </c>
      <c r="B51">
        <v>9800</v>
      </c>
      <c r="C51" s="11">
        <f t="shared" si="0"/>
        <v>9.8000000000000007</v>
      </c>
      <c r="D51" s="12">
        <v>1.1984319999999999</v>
      </c>
      <c r="E51" s="12">
        <v>44.690123</v>
      </c>
      <c r="F51">
        <f t="shared" si="2"/>
        <v>37.290495414007637</v>
      </c>
      <c r="G51" s="14">
        <f t="shared" si="3"/>
        <v>1.2228897959183673E-4</v>
      </c>
      <c r="H51">
        <f t="shared" si="4"/>
        <v>4.5602166326530616E-3</v>
      </c>
      <c r="I51">
        <f t="shared" si="5"/>
        <v>258720</v>
      </c>
      <c r="M51">
        <v>0.48620000000000002</v>
      </c>
      <c r="N51">
        <f>M51/M52</f>
        <v>810.33333333333348</v>
      </c>
    </row>
    <row r="52" spans="1:14">
      <c r="A52">
        <v>30951</v>
      </c>
      <c r="B52">
        <v>10000</v>
      </c>
      <c r="C52" s="11">
        <f t="shared" si="0"/>
        <v>10</v>
      </c>
      <c r="D52" s="12">
        <v>1.2265900000000001</v>
      </c>
      <c r="E52" s="12">
        <v>47.717561000000003</v>
      </c>
      <c r="F52">
        <f t="shared" si="2"/>
        <v>38.902617011389296</v>
      </c>
      <c r="G52" s="14">
        <f t="shared" si="3"/>
        <v>1.2265900000000001E-4</v>
      </c>
      <c r="H52">
        <f t="shared" si="4"/>
        <v>4.7717561000000007E-3</v>
      </c>
      <c r="I52">
        <f t="shared" si="5"/>
        <v>264000</v>
      </c>
      <c r="M52">
        <v>5.9999999999999995E-4</v>
      </c>
    </row>
    <row r="53" spans="1:14">
      <c r="A53">
        <v>31618</v>
      </c>
      <c r="B53">
        <v>10200</v>
      </c>
      <c r="C53" s="11">
        <f t="shared" si="0"/>
        <v>10.199999999999999</v>
      </c>
      <c r="D53" s="12">
        <v>1.222324</v>
      </c>
      <c r="E53" s="12">
        <v>42.103831</v>
      </c>
      <c r="F53">
        <f t="shared" si="2"/>
        <v>34.445720610901859</v>
      </c>
      <c r="G53" s="14">
        <f t="shared" si="3"/>
        <v>1.198356862745098E-4</v>
      </c>
      <c r="H53">
        <f t="shared" si="4"/>
        <v>4.1278265686274509E-3</v>
      </c>
      <c r="I53">
        <f t="shared" si="5"/>
        <v>269280</v>
      </c>
    </row>
    <row r="54" spans="1:14">
      <c r="A54">
        <v>32228</v>
      </c>
      <c r="B54">
        <v>10400</v>
      </c>
      <c r="C54" s="11">
        <f t="shared" si="0"/>
        <v>10.4</v>
      </c>
      <c r="D54" s="12">
        <v>1.142968</v>
      </c>
      <c r="E54" s="12">
        <v>41.629832999999998</v>
      </c>
      <c r="F54">
        <f t="shared" si="2"/>
        <v>36.42257088562409</v>
      </c>
      <c r="G54" s="14">
        <f t="shared" si="3"/>
        <v>1.0990076923076923E-4</v>
      </c>
      <c r="H54">
        <f t="shared" si="4"/>
        <v>4.0028685576923078E-3</v>
      </c>
      <c r="I54">
        <f t="shared" si="5"/>
        <v>274560</v>
      </c>
      <c r="K54" s="12" t="s">
        <v>13</v>
      </c>
      <c r="L54" s="12" t="s">
        <v>42</v>
      </c>
      <c r="M54" s="12" t="s">
        <v>43</v>
      </c>
      <c r="N54" s="12" t="s">
        <v>14</v>
      </c>
    </row>
    <row r="55" spans="1:14">
      <c r="A55">
        <v>32805</v>
      </c>
      <c r="B55">
        <v>10600</v>
      </c>
      <c r="C55" s="11">
        <f t="shared" si="0"/>
        <v>10.6</v>
      </c>
      <c r="D55" s="12">
        <v>1.2794939999999999</v>
      </c>
      <c r="E55" s="12">
        <v>48.784160999999997</v>
      </c>
      <c r="F55">
        <f t="shared" si="2"/>
        <v>38.127698136919754</v>
      </c>
      <c r="G55" s="14">
        <f t="shared" si="3"/>
        <v>1.2070698113207547E-4</v>
      </c>
      <c r="H55">
        <f t="shared" si="4"/>
        <v>4.6022793396226416E-3</v>
      </c>
      <c r="I55">
        <f t="shared" si="5"/>
        <v>279840</v>
      </c>
      <c r="K55" s="12">
        <v>1</v>
      </c>
      <c r="L55" s="12">
        <v>102.591156</v>
      </c>
      <c r="M55" s="12">
        <v>87.069989000000007</v>
      </c>
      <c r="N55" s="12">
        <v>1</v>
      </c>
    </row>
    <row r="56" spans="1:14">
      <c r="A56">
        <v>33372</v>
      </c>
      <c r="B56">
        <v>10800</v>
      </c>
      <c r="C56" s="11">
        <f t="shared" si="0"/>
        <v>10.8</v>
      </c>
      <c r="D56" s="12">
        <v>1.1856329999999999</v>
      </c>
      <c r="E56" s="12">
        <v>49.076836</v>
      </c>
      <c r="F56">
        <f t="shared" si="2"/>
        <v>41.392940311209287</v>
      </c>
      <c r="G56" s="14">
        <f t="shared" si="3"/>
        <v>1.0978083333333332E-4</v>
      </c>
      <c r="H56">
        <f t="shared" si="4"/>
        <v>4.5441514814814812E-3</v>
      </c>
      <c r="I56">
        <f t="shared" si="5"/>
        <v>285120</v>
      </c>
      <c r="K56" s="12">
        <v>585</v>
      </c>
      <c r="L56" s="12">
        <v>2.5777589999999999</v>
      </c>
      <c r="M56" s="12">
        <v>0.980846</v>
      </c>
      <c r="N56" s="12">
        <v>200</v>
      </c>
    </row>
    <row r="57" spans="1:14">
      <c r="A57">
        <v>33931</v>
      </c>
      <c r="B57">
        <v>11000</v>
      </c>
      <c r="C57" s="11">
        <f t="shared" si="0"/>
        <v>11</v>
      </c>
      <c r="D57" s="12">
        <v>1.041002</v>
      </c>
      <c r="E57" s="12">
        <v>41.012484999999998</v>
      </c>
      <c r="F57">
        <f t="shared" si="2"/>
        <v>39.397124116956547</v>
      </c>
      <c r="G57" s="14">
        <f t="shared" si="3"/>
        <v>9.4636545454545456E-5</v>
      </c>
      <c r="H57">
        <f t="shared" si="4"/>
        <v>3.7284077272727273E-3</v>
      </c>
      <c r="I57">
        <f t="shared" si="5"/>
        <v>290400</v>
      </c>
      <c r="K57" s="12">
        <v>1176</v>
      </c>
      <c r="L57" s="12">
        <v>1.16814</v>
      </c>
      <c r="M57" s="12">
        <v>1.257735</v>
      </c>
      <c r="N57" s="12">
        <v>400</v>
      </c>
    </row>
    <row r="58" spans="1:14">
      <c r="A58">
        <v>34552</v>
      </c>
      <c r="B58">
        <v>11200</v>
      </c>
      <c r="C58" s="11">
        <f t="shared" si="0"/>
        <v>11.2</v>
      </c>
      <c r="D58" s="12">
        <v>1.4561230000000001</v>
      </c>
      <c r="E58" s="12">
        <v>45.389386000000002</v>
      </c>
      <c r="F58">
        <f t="shared" si="2"/>
        <v>31.17139554831563</v>
      </c>
      <c r="G58" s="14">
        <f t="shared" si="3"/>
        <v>1.3001098214285715E-4</v>
      </c>
      <c r="H58">
        <f t="shared" si="4"/>
        <v>4.0526237500000005E-3</v>
      </c>
      <c r="I58">
        <f t="shared" si="5"/>
        <v>295680</v>
      </c>
      <c r="K58" s="12">
        <v>1814</v>
      </c>
      <c r="L58" s="12">
        <v>0.980846</v>
      </c>
      <c r="M58" s="12">
        <v>1.6118459999999999</v>
      </c>
      <c r="N58" s="12">
        <v>600</v>
      </c>
    </row>
    <row r="59" spans="1:14">
      <c r="A59">
        <v>35152</v>
      </c>
      <c r="B59">
        <v>11400</v>
      </c>
      <c r="C59" s="11">
        <f t="shared" si="0"/>
        <v>11.4</v>
      </c>
      <c r="D59" s="12">
        <v>1.1011580000000001</v>
      </c>
      <c r="E59" s="12">
        <v>46.039158999999998</v>
      </c>
      <c r="F59">
        <f t="shared" si="2"/>
        <v>41.809766627495776</v>
      </c>
      <c r="G59" s="14">
        <f t="shared" si="3"/>
        <v>9.6592807017543869E-5</v>
      </c>
      <c r="H59">
        <f t="shared" si="4"/>
        <v>4.0385227192982452E-3</v>
      </c>
      <c r="I59">
        <f t="shared" si="5"/>
        <v>300960</v>
      </c>
      <c r="K59" s="12">
        <v>2393</v>
      </c>
      <c r="L59" s="12">
        <v>1.594354</v>
      </c>
      <c r="M59" s="12">
        <v>3.670385</v>
      </c>
      <c r="N59" s="12">
        <v>800</v>
      </c>
    </row>
    <row r="60" spans="1:14">
      <c r="A60">
        <v>35789</v>
      </c>
      <c r="B60">
        <v>11600</v>
      </c>
      <c r="C60" s="11">
        <f t="shared" si="0"/>
        <v>11.6</v>
      </c>
      <c r="D60" s="12">
        <v>1.0448409999999999</v>
      </c>
      <c r="E60" s="12">
        <v>46.834415999999997</v>
      </c>
      <c r="F60">
        <f t="shared" si="2"/>
        <v>44.824443144937845</v>
      </c>
      <c r="G60" s="14">
        <f t="shared" si="3"/>
        <v>9.0072499999999995E-5</v>
      </c>
      <c r="H60">
        <f t="shared" si="4"/>
        <v>4.037449655172414E-3</v>
      </c>
      <c r="I60">
        <f t="shared" si="5"/>
        <v>306240</v>
      </c>
      <c r="K60" s="12">
        <v>2963</v>
      </c>
      <c r="L60" s="12">
        <v>0.899783</v>
      </c>
      <c r="M60" s="12">
        <v>3.309447</v>
      </c>
      <c r="N60" s="12">
        <v>1000</v>
      </c>
    </row>
    <row r="61" spans="1:14">
      <c r="A61">
        <v>36411</v>
      </c>
      <c r="B61">
        <v>11800</v>
      </c>
      <c r="C61" s="11">
        <f t="shared" si="0"/>
        <v>11.8</v>
      </c>
      <c r="D61" s="12">
        <v>1.1570480000000001</v>
      </c>
      <c r="E61" s="12">
        <v>51.560735000000001</v>
      </c>
      <c r="F61">
        <f t="shared" si="2"/>
        <v>44.562312885895828</v>
      </c>
      <c r="G61" s="14">
        <f t="shared" si="3"/>
        <v>9.8054915254237301E-5</v>
      </c>
      <c r="H61">
        <f t="shared" si="4"/>
        <v>4.3695538135593223E-3</v>
      </c>
      <c r="I61">
        <f t="shared" si="5"/>
        <v>311520</v>
      </c>
      <c r="K61" s="12">
        <v>3551</v>
      </c>
      <c r="L61" s="12">
        <v>1.0495350000000001</v>
      </c>
      <c r="M61" s="12">
        <v>3.896077</v>
      </c>
      <c r="N61" s="12">
        <v>1200</v>
      </c>
    </row>
    <row r="62" spans="1:14">
      <c r="A62">
        <v>37016</v>
      </c>
      <c r="B62">
        <v>12000</v>
      </c>
      <c r="C62" s="11">
        <f t="shared" si="0"/>
        <v>12</v>
      </c>
      <c r="D62" s="12">
        <v>1.177527</v>
      </c>
      <c r="E62" s="12">
        <v>49.338794</v>
      </c>
      <c r="F62">
        <f t="shared" si="2"/>
        <v>41.900350480286228</v>
      </c>
      <c r="G62" s="14">
        <f t="shared" si="3"/>
        <v>9.8127249999999995E-5</v>
      </c>
      <c r="H62">
        <f t="shared" si="4"/>
        <v>4.1115661666666662E-3</v>
      </c>
      <c r="I62">
        <f t="shared" si="5"/>
        <v>316800</v>
      </c>
      <c r="K62" s="12">
        <v>4212</v>
      </c>
      <c r="L62" s="12">
        <v>0.931782</v>
      </c>
      <c r="M62" s="12">
        <v>3.7766190000000002</v>
      </c>
      <c r="N62" s="12">
        <v>1400</v>
      </c>
    </row>
    <row r="63" spans="1:14">
      <c r="A63">
        <v>37591</v>
      </c>
      <c r="B63">
        <v>12200</v>
      </c>
      <c r="C63" s="11">
        <f t="shared" si="0"/>
        <v>12.2</v>
      </c>
      <c r="D63" s="12">
        <v>1.1446750000000001</v>
      </c>
      <c r="E63" s="12">
        <v>59.010297000000001</v>
      </c>
      <c r="F63">
        <f t="shared" si="2"/>
        <v>51.55200995915871</v>
      </c>
      <c r="G63" s="14">
        <f t="shared" si="3"/>
        <v>9.3825819672131158E-5</v>
      </c>
      <c r="H63">
        <f t="shared" si="4"/>
        <v>4.8369095901639346E-3</v>
      </c>
      <c r="I63">
        <f t="shared" si="5"/>
        <v>322080</v>
      </c>
      <c r="K63" s="12">
        <v>4840</v>
      </c>
      <c r="L63" s="12">
        <v>1.0136970000000001</v>
      </c>
      <c r="M63" s="12">
        <v>6.537833</v>
      </c>
      <c r="N63" s="12">
        <v>1600</v>
      </c>
    </row>
    <row r="64" spans="1:14">
      <c r="A64">
        <v>38222</v>
      </c>
      <c r="B64">
        <v>12400</v>
      </c>
      <c r="C64" s="11">
        <f t="shared" si="0"/>
        <v>12.4</v>
      </c>
      <c r="D64" s="12">
        <v>1.291013</v>
      </c>
      <c r="E64" s="12">
        <v>70.057289999999995</v>
      </c>
      <c r="F64">
        <f t="shared" si="2"/>
        <v>54.265363710512595</v>
      </c>
      <c r="G64" s="14">
        <f t="shared" si="3"/>
        <v>1.0411395161290322E-4</v>
      </c>
      <c r="H64">
        <f t="shared" si="4"/>
        <v>5.6497814516129029E-3</v>
      </c>
      <c r="I64">
        <f t="shared" si="5"/>
        <v>327360</v>
      </c>
      <c r="K64" s="12">
        <v>5437</v>
      </c>
      <c r="L64" s="12">
        <v>1.129316</v>
      </c>
      <c r="M64" s="12">
        <v>6.4038680000000001</v>
      </c>
      <c r="N64" s="12">
        <v>1800</v>
      </c>
    </row>
    <row r="65" spans="1:14">
      <c r="A65">
        <v>38779</v>
      </c>
      <c r="B65">
        <v>12600</v>
      </c>
      <c r="C65" s="11">
        <f t="shared" si="0"/>
        <v>12.6</v>
      </c>
      <c r="D65" s="12">
        <v>1.2462150000000001</v>
      </c>
      <c r="E65" s="12">
        <v>61.031717999999998</v>
      </c>
      <c r="F65">
        <f t="shared" si="2"/>
        <v>48.973666662654516</v>
      </c>
      <c r="G65" s="14">
        <f t="shared" si="3"/>
        <v>9.8905952380952384E-5</v>
      </c>
      <c r="H65">
        <f t="shared" si="4"/>
        <v>4.8437871428571424E-3</v>
      </c>
      <c r="I65">
        <f t="shared" si="5"/>
        <v>332640</v>
      </c>
      <c r="K65" s="12">
        <v>6060</v>
      </c>
      <c r="L65" s="12">
        <v>0.93946099999999999</v>
      </c>
      <c r="M65" s="12">
        <v>5.5394940000000004</v>
      </c>
      <c r="N65" s="12">
        <v>2000</v>
      </c>
    </row>
    <row r="66" spans="1:14">
      <c r="A66">
        <v>39376</v>
      </c>
      <c r="B66">
        <v>12800</v>
      </c>
      <c r="C66" s="11">
        <f t="shared" si="0"/>
        <v>12.8</v>
      </c>
      <c r="D66" s="12">
        <v>1.285466</v>
      </c>
      <c r="E66" s="12">
        <v>63.976388</v>
      </c>
      <c r="F66">
        <f t="shared" si="2"/>
        <v>49.769023840381621</v>
      </c>
      <c r="G66" s="14">
        <f t="shared" si="3"/>
        <v>1.0042703125E-4</v>
      </c>
      <c r="H66">
        <f t="shared" si="4"/>
        <v>4.9981553124999996E-3</v>
      </c>
      <c r="I66">
        <f t="shared" si="5"/>
        <v>337920</v>
      </c>
      <c r="K66" s="12">
        <v>6647</v>
      </c>
      <c r="L66" s="12">
        <v>1.011137</v>
      </c>
      <c r="M66" s="12">
        <v>6.5523379999999998</v>
      </c>
      <c r="N66" s="12">
        <v>2200</v>
      </c>
    </row>
    <row r="67" spans="1:14">
      <c r="A67">
        <v>40017</v>
      </c>
      <c r="B67">
        <v>13000</v>
      </c>
      <c r="C67" s="11">
        <f t="shared" ref="C67:C82" si="6">B67/1000</f>
        <v>13</v>
      </c>
      <c r="D67" s="12">
        <v>1.2001390000000001</v>
      </c>
      <c r="E67" s="12">
        <v>60.331601999999997</v>
      </c>
      <c r="F67">
        <f t="shared" si="2"/>
        <v>50.270511999026773</v>
      </c>
      <c r="G67" s="14">
        <f t="shared" si="3"/>
        <v>9.2318384615384618E-5</v>
      </c>
      <c r="H67">
        <f t="shared" si="4"/>
        <v>4.6408924615384609E-3</v>
      </c>
      <c r="I67">
        <f t="shared" ref="I67:I98" si="7">$C$134*B67</f>
        <v>343200</v>
      </c>
      <c r="K67" s="12">
        <v>7235</v>
      </c>
      <c r="L67" s="12">
        <v>0.87375899999999995</v>
      </c>
      <c r="M67" s="12">
        <v>6.7891240000000002</v>
      </c>
      <c r="N67" s="12">
        <v>2400</v>
      </c>
    </row>
    <row r="68" spans="1:14">
      <c r="A68">
        <v>40632</v>
      </c>
      <c r="B68">
        <v>13200</v>
      </c>
      <c r="C68" s="11">
        <f t="shared" si="6"/>
        <v>13.2</v>
      </c>
      <c r="D68" s="12">
        <v>1.0256430000000001</v>
      </c>
      <c r="E68" s="12">
        <v>47.478642000000001</v>
      </c>
      <c r="F68">
        <f t="shared" ref="F68:F124" si="8">E68/D68</f>
        <v>46.291586838695331</v>
      </c>
      <c r="G68" s="14">
        <f t="shared" ref="G68:G124" si="9">D68/B68</f>
        <v>7.7700227272727281E-5</v>
      </c>
      <c r="H68">
        <f t="shared" ref="H68:H124" si="10">E68/B68</f>
        <v>3.5968668181818181E-3</v>
      </c>
      <c r="I68">
        <f t="shared" si="7"/>
        <v>348480</v>
      </c>
      <c r="K68" s="12">
        <v>7868</v>
      </c>
      <c r="L68" s="12">
        <v>0.89210400000000001</v>
      </c>
      <c r="M68" s="12">
        <v>7.4384699999999997</v>
      </c>
      <c r="N68" s="12">
        <v>2600</v>
      </c>
    </row>
    <row r="69" spans="1:14">
      <c r="A69">
        <v>41302</v>
      </c>
      <c r="B69">
        <v>13400</v>
      </c>
      <c r="C69" s="11">
        <f t="shared" si="6"/>
        <v>13.4</v>
      </c>
      <c r="D69" s="12">
        <v>1.250909</v>
      </c>
      <c r="E69" s="12">
        <v>63.178997000000003</v>
      </c>
      <c r="F69">
        <f t="shared" si="8"/>
        <v>50.506469295528291</v>
      </c>
      <c r="G69" s="14">
        <f t="shared" si="9"/>
        <v>9.3351417910447765E-5</v>
      </c>
      <c r="H69">
        <f t="shared" si="10"/>
        <v>4.7148505223880595E-3</v>
      </c>
      <c r="I69">
        <f t="shared" si="7"/>
        <v>353760</v>
      </c>
      <c r="K69" s="12">
        <v>8506</v>
      </c>
      <c r="L69" s="12">
        <v>1.2662679999999999</v>
      </c>
      <c r="M69" s="12">
        <v>11.783372999999999</v>
      </c>
      <c r="N69" s="12">
        <v>2800</v>
      </c>
    </row>
    <row r="70" spans="1:14">
      <c r="A70">
        <v>41918</v>
      </c>
      <c r="B70">
        <v>13600</v>
      </c>
      <c r="C70" s="11">
        <f t="shared" si="6"/>
        <v>13.6</v>
      </c>
      <c r="D70" s="12">
        <v>1.2628550000000001</v>
      </c>
      <c r="E70" s="12">
        <v>64.259676999999996</v>
      </c>
      <c r="F70">
        <f t="shared" si="8"/>
        <v>50.884445957770282</v>
      </c>
      <c r="G70" s="14">
        <f t="shared" si="9"/>
        <v>9.285698529411765E-5</v>
      </c>
      <c r="H70">
        <f t="shared" si="10"/>
        <v>4.7249762499999995E-3</v>
      </c>
      <c r="I70">
        <f t="shared" si="7"/>
        <v>359040</v>
      </c>
      <c r="K70" s="12">
        <v>9100</v>
      </c>
      <c r="L70" s="12">
        <v>0.90831700000000004</v>
      </c>
      <c r="M70" s="12">
        <v>8.610023</v>
      </c>
      <c r="N70" s="12">
        <v>3000</v>
      </c>
    </row>
    <row r="71" spans="1:14">
      <c r="A71">
        <v>42553</v>
      </c>
      <c r="B71">
        <v>13800</v>
      </c>
      <c r="C71" s="11">
        <f t="shared" si="6"/>
        <v>13.8</v>
      </c>
      <c r="D71" s="12">
        <v>0.99919100000000005</v>
      </c>
      <c r="E71" s="12">
        <v>83.260093999999995</v>
      </c>
      <c r="F71">
        <f t="shared" si="8"/>
        <v>83.32750595231542</v>
      </c>
      <c r="G71" s="14">
        <f t="shared" si="9"/>
        <v>7.2405144927536235E-5</v>
      </c>
      <c r="H71">
        <f t="shared" si="10"/>
        <v>6.033340144927536E-3</v>
      </c>
      <c r="I71">
        <f t="shared" si="7"/>
        <v>364320</v>
      </c>
      <c r="K71" s="12">
        <v>9700</v>
      </c>
      <c r="L71" s="12">
        <v>0.90277099999999999</v>
      </c>
      <c r="M71" s="12">
        <v>9.36219</v>
      </c>
      <c r="N71" s="12">
        <v>3200</v>
      </c>
    </row>
    <row r="72" spans="1:14">
      <c r="A72">
        <v>43188</v>
      </c>
      <c r="B72">
        <v>14000</v>
      </c>
      <c r="C72" s="11">
        <f t="shared" si="6"/>
        <v>14</v>
      </c>
      <c r="D72" s="12">
        <v>1.2573080000000001</v>
      </c>
      <c r="E72" s="12">
        <v>63.760935000000003</v>
      </c>
      <c r="F72">
        <f t="shared" si="8"/>
        <v>50.712263820798086</v>
      </c>
      <c r="G72" s="14">
        <f t="shared" si="9"/>
        <v>8.9807714285714292E-5</v>
      </c>
      <c r="H72">
        <f t="shared" si="10"/>
        <v>4.5543525E-3</v>
      </c>
      <c r="I72">
        <f t="shared" si="7"/>
        <v>369600</v>
      </c>
      <c r="K72" s="12">
        <v>10327</v>
      </c>
      <c r="L72" s="12">
        <v>0.92452900000000005</v>
      </c>
      <c r="M72" s="12">
        <v>9.9611929999999997</v>
      </c>
      <c r="N72" s="12">
        <v>3400</v>
      </c>
    </row>
    <row r="73" spans="1:14">
      <c r="A73">
        <v>43833</v>
      </c>
      <c r="B73">
        <v>14200</v>
      </c>
      <c r="C73" s="11">
        <f t="shared" si="6"/>
        <v>14.2</v>
      </c>
      <c r="D73" s="12">
        <v>1.2496290000000001</v>
      </c>
      <c r="E73" s="12">
        <v>68.136128999999997</v>
      </c>
      <c r="F73">
        <f t="shared" si="8"/>
        <v>54.525086245597684</v>
      </c>
      <c r="G73" s="14">
        <f t="shared" si="9"/>
        <v>8.8002042253521132E-5</v>
      </c>
      <c r="H73">
        <f t="shared" si="10"/>
        <v>4.7983189436619717E-3</v>
      </c>
      <c r="I73">
        <f t="shared" si="7"/>
        <v>374880</v>
      </c>
      <c r="K73" s="12">
        <v>10902</v>
      </c>
      <c r="L73" s="12">
        <v>0.91898299999999999</v>
      </c>
      <c r="M73" s="12">
        <v>10.683494</v>
      </c>
      <c r="N73" s="12">
        <v>3600</v>
      </c>
    </row>
    <row r="74" spans="1:14">
      <c r="A74">
        <v>44448</v>
      </c>
      <c r="B74">
        <v>14400</v>
      </c>
      <c r="C74" s="11">
        <f t="shared" si="6"/>
        <v>14.4</v>
      </c>
      <c r="D74" s="12">
        <v>1.1139570000000001</v>
      </c>
      <c r="E74" s="12">
        <v>72.578732000000002</v>
      </c>
      <c r="F74">
        <f t="shared" si="8"/>
        <v>65.153979911253302</v>
      </c>
      <c r="G74" s="14">
        <f t="shared" si="9"/>
        <v>7.7358125000000002E-5</v>
      </c>
      <c r="H74">
        <f t="shared" si="10"/>
        <v>5.0401897222222226E-3</v>
      </c>
      <c r="I74">
        <f t="shared" si="7"/>
        <v>380160</v>
      </c>
      <c r="K74" s="12">
        <v>11482</v>
      </c>
      <c r="L74" s="12">
        <v>0.94628800000000002</v>
      </c>
      <c r="M74" s="12">
        <v>11.210395</v>
      </c>
      <c r="N74" s="12">
        <v>3800</v>
      </c>
    </row>
    <row r="75" spans="1:14">
      <c r="A75">
        <v>45048</v>
      </c>
      <c r="B75">
        <v>14600</v>
      </c>
      <c r="C75" s="11">
        <f t="shared" si="6"/>
        <v>14.6</v>
      </c>
      <c r="D75" s="12">
        <v>1.2871729999999999</v>
      </c>
      <c r="E75" s="12">
        <v>67.118165000000005</v>
      </c>
      <c r="F75">
        <f t="shared" si="8"/>
        <v>52.143857119439275</v>
      </c>
      <c r="G75" s="14">
        <f t="shared" si="9"/>
        <v>8.8162534246575338E-5</v>
      </c>
      <c r="H75">
        <f t="shared" si="10"/>
        <v>4.5971345890410964E-3</v>
      </c>
      <c r="I75">
        <f t="shared" si="7"/>
        <v>385440</v>
      </c>
      <c r="K75" s="12">
        <v>12095</v>
      </c>
      <c r="L75" s="12">
        <v>1.2602949999999999</v>
      </c>
      <c r="M75" s="12">
        <v>15.475942999999999</v>
      </c>
      <c r="N75" s="12">
        <v>4000</v>
      </c>
    </row>
    <row r="76" spans="1:14">
      <c r="A76">
        <v>45709</v>
      </c>
      <c r="B76">
        <v>14800</v>
      </c>
      <c r="C76" s="11">
        <f t="shared" si="6"/>
        <v>14.8</v>
      </c>
      <c r="D76" s="12">
        <v>1.0068699999999999</v>
      </c>
      <c r="E76" s="12">
        <v>51.202356999999999</v>
      </c>
      <c r="F76">
        <f t="shared" si="8"/>
        <v>50.852996911219925</v>
      </c>
      <c r="G76" s="14">
        <f t="shared" si="9"/>
        <v>6.8031756756756746E-5</v>
      </c>
      <c r="H76">
        <f t="shared" si="10"/>
        <v>3.4596187162162164E-3</v>
      </c>
      <c r="I76">
        <f t="shared" si="7"/>
        <v>390720</v>
      </c>
      <c r="K76" s="12">
        <v>12671</v>
      </c>
      <c r="L76" s="12">
        <v>1.3498889999999999</v>
      </c>
      <c r="M76" s="12">
        <v>16.780608000000001</v>
      </c>
      <c r="N76" s="12">
        <v>4200</v>
      </c>
    </row>
    <row r="77" spans="1:14">
      <c r="A77">
        <v>46345</v>
      </c>
      <c r="B77">
        <v>15000</v>
      </c>
      <c r="C77" s="11">
        <f t="shared" si="6"/>
        <v>15</v>
      </c>
      <c r="D77" s="12">
        <v>1.1399820000000001</v>
      </c>
      <c r="E77" s="12">
        <v>67.908728999999994</v>
      </c>
      <c r="F77">
        <f t="shared" si="8"/>
        <v>59.570001105280603</v>
      </c>
      <c r="G77" s="14">
        <f t="shared" si="9"/>
        <v>7.5998800000000002E-5</v>
      </c>
      <c r="H77">
        <f t="shared" si="10"/>
        <v>4.5272485999999995E-3</v>
      </c>
      <c r="I77">
        <f t="shared" si="7"/>
        <v>396000</v>
      </c>
      <c r="K77" s="12">
        <v>13277</v>
      </c>
      <c r="L77" s="12">
        <v>0.99876399999999999</v>
      </c>
      <c r="M77" s="12">
        <v>12.899889999999999</v>
      </c>
      <c r="N77" s="12">
        <v>4400</v>
      </c>
    </row>
    <row r="78" spans="1:14">
      <c r="A78">
        <v>46892</v>
      </c>
      <c r="B78">
        <v>15200</v>
      </c>
      <c r="C78" s="11">
        <f t="shared" si="6"/>
        <v>15.2</v>
      </c>
      <c r="D78" s="12">
        <v>1.2423759999999999</v>
      </c>
      <c r="E78" s="12">
        <v>69.464258999999998</v>
      </c>
      <c r="F78">
        <f t="shared" si="8"/>
        <v>55.912428282581118</v>
      </c>
      <c r="G78" s="14">
        <f t="shared" si="9"/>
        <v>8.1735263157894729E-5</v>
      </c>
      <c r="H78">
        <f t="shared" si="10"/>
        <v>4.5700170394736839E-3</v>
      </c>
      <c r="I78">
        <f t="shared" si="7"/>
        <v>401280</v>
      </c>
      <c r="K78" s="12">
        <v>13858</v>
      </c>
      <c r="L78" s="12">
        <v>1.2453620000000001</v>
      </c>
      <c r="M78" s="12">
        <v>19.760688999999999</v>
      </c>
      <c r="N78" s="12">
        <v>4600</v>
      </c>
    </row>
    <row r="79" spans="1:14">
      <c r="A79">
        <v>47531</v>
      </c>
      <c r="B79">
        <v>15400</v>
      </c>
      <c r="C79" s="11">
        <f t="shared" si="6"/>
        <v>15.4</v>
      </c>
      <c r="D79" s="12">
        <v>1.291866</v>
      </c>
      <c r="E79" s="12">
        <v>72.388450000000006</v>
      </c>
      <c r="F79">
        <f t="shared" si="8"/>
        <v>56.034023652607942</v>
      </c>
      <c r="G79" s="14">
        <f t="shared" si="9"/>
        <v>8.3887402597402591E-5</v>
      </c>
      <c r="H79">
        <f t="shared" si="10"/>
        <v>4.700548701298702E-3</v>
      </c>
      <c r="I79">
        <f t="shared" si="7"/>
        <v>406560</v>
      </c>
      <c r="K79" s="12">
        <v>14522</v>
      </c>
      <c r="L79" s="12">
        <v>1.066173</v>
      </c>
      <c r="M79" s="12">
        <v>16.598433</v>
      </c>
      <c r="N79" s="12">
        <v>4800</v>
      </c>
    </row>
    <row r="80" spans="1:14">
      <c r="A80">
        <v>48156</v>
      </c>
      <c r="B80">
        <v>15600</v>
      </c>
      <c r="C80" s="11">
        <f t="shared" si="6"/>
        <v>15.6</v>
      </c>
      <c r="D80" s="12">
        <v>1.6976009999999999</v>
      </c>
      <c r="E80" s="12">
        <v>75.649687</v>
      </c>
      <c r="F80">
        <f t="shared" si="8"/>
        <v>44.562701718483908</v>
      </c>
      <c r="G80" s="14">
        <f t="shared" si="9"/>
        <v>1.0882057692307692E-4</v>
      </c>
      <c r="H80">
        <f t="shared" si="10"/>
        <v>4.8493389102564101E-3</v>
      </c>
      <c r="I80">
        <f t="shared" si="7"/>
        <v>411840</v>
      </c>
      <c r="K80" s="12">
        <v>15103</v>
      </c>
      <c r="L80" s="12">
        <v>1.2671209999999999</v>
      </c>
      <c r="M80" s="12">
        <v>22.034254000000001</v>
      </c>
      <c r="N80" s="12">
        <v>5000</v>
      </c>
    </row>
    <row r="81" spans="1:14">
      <c r="A81">
        <v>48745</v>
      </c>
      <c r="B81">
        <v>15800</v>
      </c>
      <c r="C81" s="11">
        <f t="shared" si="6"/>
        <v>15.8</v>
      </c>
      <c r="D81" s="12">
        <v>1.2637080000000001</v>
      </c>
      <c r="E81" s="12">
        <v>73.348391000000007</v>
      </c>
      <c r="F81">
        <f t="shared" si="8"/>
        <v>58.042198830742549</v>
      </c>
      <c r="G81" s="14">
        <f t="shared" si="9"/>
        <v>7.9981518987341782E-5</v>
      </c>
      <c r="H81">
        <f t="shared" si="10"/>
        <v>4.6423032278481019E-3</v>
      </c>
      <c r="I81">
        <f t="shared" si="7"/>
        <v>417120</v>
      </c>
      <c r="K81" s="12">
        <v>15748</v>
      </c>
      <c r="L81" s="12">
        <v>1.150649</v>
      </c>
      <c r="M81" s="12">
        <v>22.094411000000001</v>
      </c>
      <c r="N81" s="12">
        <v>5200</v>
      </c>
    </row>
    <row r="82" spans="1:14">
      <c r="A82">
        <v>49350</v>
      </c>
      <c r="B82">
        <v>16000</v>
      </c>
      <c r="C82" s="11">
        <f t="shared" si="6"/>
        <v>16</v>
      </c>
      <c r="D82" s="12">
        <v>1.258589</v>
      </c>
      <c r="E82" s="12">
        <v>80.709211999999994</v>
      </c>
      <c r="F82">
        <f t="shared" si="8"/>
        <v>64.126741930844773</v>
      </c>
      <c r="G82" s="14">
        <f t="shared" si="9"/>
        <v>7.8661812500000004E-5</v>
      </c>
      <c r="H82">
        <f t="shared" si="10"/>
        <v>5.0443257499999993E-3</v>
      </c>
      <c r="I82">
        <f t="shared" si="7"/>
        <v>422400</v>
      </c>
      <c r="K82" s="12">
        <v>16332</v>
      </c>
      <c r="L82" s="12">
        <v>1.141262</v>
      </c>
      <c r="M82" s="12">
        <v>22.298344</v>
      </c>
      <c r="N82" s="12">
        <v>5400</v>
      </c>
    </row>
    <row r="83" spans="1:14">
      <c r="A83">
        <v>155873</v>
      </c>
      <c r="B83">
        <v>16200</v>
      </c>
      <c r="C83" s="11">
        <f t="shared" ref="C83:C146" si="11">B83/1000</f>
        <v>16.2</v>
      </c>
      <c r="D83" s="12">
        <v>1.255601</v>
      </c>
      <c r="E83" s="12">
        <v>63.637636000000001</v>
      </c>
      <c r="F83">
        <f t="shared" si="8"/>
        <v>50.683008376068514</v>
      </c>
      <c r="G83" s="14">
        <f t="shared" si="9"/>
        <v>7.7506234567901235E-5</v>
      </c>
      <c r="H83">
        <f t="shared" si="10"/>
        <v>3.9282491358024691E-3</v>
      </c>
      <c r="I83">
        <f t="shared" si="7"/>
        <v>427680</v>
      </c>
      <c r="K83" s="12">
        <v>16969</v>
      </c>
      <c r="L83" s="12">
        <v>1.271814</v>
      </c>
      <c r="M83" s="12">
        <v>24.800162</v>
      </c>
      <c r="N83" s="12">
        <v>5600</v>
      </c>
    </row>
    <row r="84" spans="1:14">
      <c r="A84">
        <v>157815</v>
      </c>
      <c r="B84">
        <v>16400</v>
      </c>
      <c r="C84" s="11">
        <f t="shared" si="11"/>
        <v>16.399999999999999</v>
      </c>
      <c r="D84" s="12">
        <v>1.011563</v>
      </c>
      <c r="E84" s="12">
        <v>57.048180000000002</v>
      </c>
      <c r="F84">
        <f t="shared" si="8"/>
        <v>56.396072216955346</v>
      </c>
      <c r="G84" s="14">
        <f t="shared" si="9"/>
        <v>6.1680670731707323E-5</v>
      </c>
      <c r="H84">
        <f t="shared" si="10"/>
        <v>3.47854756097561E-3</v>
      </c>
      <c r="I84">
        <f t="shared" si="7"/>
        <v>432960</v>
      </c>
      <c r="K84" s="12">
        <v>17484</v>
      </c>
      <c r="L84" s="12">
        <v>1.2730939999999999</v>
      </c>
      <c r="M84" s="12">
        <v>25.383378</v>
      </c>
      <c r="N84" s="12">
        <v>5800</v>
      </c>
    </row>
    <row r="85" spans="1:14">
      <c r="A85">
        <v>159717</v>
      </c>
      <c r="B85">
        <v>16600</v>
      </c>
      <c r="C85" s="11">
        <f t="shared" si="11"/>
        <v>16.600000000000001</v>
      </c>
      <c r="D85" s="12">
        <v>1.2206170000000001</v>
      </c>
      <c r="E85" s="12">
        <v>105.103212</v>
      </c>
      <c r="F85">
        <f t="shared" si="8"/>
        <v>86.106626402876572</v>
      </c>
      <c r="G85" s="14">
        <f t="shared" si="9"/>
        <v>7.3531144578313254E-5</v>
      </c>
      <c r="H85">
        <f t="shared" si="10"/>
        <v>6.3315187951807229E-3</v>
      </c>
      <c r="I85">
        <f t="shared" si="7"/>
        <v>438240</v>
      </c>
      <c r="K85" s="12">
        <v>18057</v>
      </c>
      <c r="L85" s="12">
        <v>1.1510750000000001</v>
      </c>
      <c r="M85" s="12">
        <v>25.939717000000002</v>
      </c>
      <c r="N85" s="12">
        <v>6000</v>
      </c>
    </row>
    <row r="86" spans="1:14">
      <c r="A86">
        <v>161926</v>
      </c>
      <c r="B86">
        <v>16800</v>
      </c>
      <c r="C86" s="11">
        <f t="shared" si="11"/>
        <v>16.8</v>
      </c>
      <c r="D86" s="12">
        <v>1.202272</v>
      </c>
      <c r="E86" s="12">
        <v>81.809944000000002</v>
      </c>
      <c r="F86">
        <f t="shared" si="8"/>
        <v>68.046119347368986</v>
      </c>
      <c r="G86" s="14">
        <f t="shared" si="9"/>
        <v>7.1563809523809524E-5</v>
      </c>
      <c r="H86">
        <f t="shared" si="10"/>
        <v>4.8696395238095238E-3</v>
      </c>
      <c r="I86">
        <f t="shared" si="7"/>
        <v>443520</v>
      </c>
      <c r="K86" s="12">
        <v>18691</v>
      </c>
      <c r="L86" s="12">
        <v>1.221897</v>
      </c>
      <c r="M86" s="12">
        <v>26.758438999999999</v>
      </c>
      <c r="N86" s="12">
        <v>6200</v>
      </c>
    </row>
    <row r="87" spans="1:14">
      <c r="A87">
        <v>163985</v>
      </c>
      <c r="B87">
        <v>17000</v>
      </c>
      <c r="C87" s="11">
        <f t="shared" si="11"/>
        <v>17</v>
      </c>
      <c r="D87" s="12">
        <v>1.16814</v>
      </c>
      <c r="E87" s="12">
        <v>72.816798000000006</v>
      </c>
      <c r="F87">
        <f t="shared" si="8"/>
        <v>62.33567723046896</v>
      </c>
      <c r="G87" s="14">
        <f t="shared" si="9"/>
        <v>6.8714117647058822E-5</v>
      </c>
      <c r="H87">
        <f t="shared" si="10"/>
        <v>4.2833410588235298E-3</v>
      </c>
      <c r="I87">
        <f t="shared" si="7"/>
        <v>448800</v>
      </c>
      <c r="K87" s="12">
        <v>19254</v>
      </c>
      <c r="L87" s="12">
        <v>1.207392</v>
      </c>
      <c r="M87" s="12">
        <v>29.368196999999999</v>
      </c>
      <c r="N87" s="12">
        <v>6400</v>
      </c>
    </row>
    <row r="88" spans="1:14">
      <c r="A88">
        <v>165573</v>
      </c>
      <c r="B88">
        <v>17200</v>
      </c>
      <c r="C88" s="11">
        <f t="shared" si="11"/>
        <v>17.2</v>
      </c>
      <c r="D88" s="12">
        <v>1.2483489999999999</v>
      </c>
      <c r="E88" s="12">
        <v>78.814503000000002</v>
      </c>
      <c r="F88">
        <f t="shared" si="8"/>
        <v>63.134991096239922</v>
      </c>
      <c r="G88" s="14">
        <f t="shared" si="9"/>
        <v>7.2578430232558139E-5</v>
      </c>
      <c r="H88">
        <f t="shared" si="10"/>
        <v>4.5822385465116282E-3</v>
      </c>
      <c r="I88">
        <f t="shared" si="7"/>
        <v>454080</v>
      </c>
      <c r="K88" s="12">
        <v>19858</v>
      </c>
      <c r="L88" s="12">
        <v>1.303385</v>
      </c>
      <c r="M88" s="12">
        <v>30.924579999999999</v>
      </c>
      <c r="N88" s="12">
        <v>6600</v>
      </c>
    </row>
    <row r="89" spans="1:14">
      <c r="A89">
        <v>167487</v>
      </c>
      <c r="B89">
        <v>17400</v>
      </c>
      <c r="C89" s="11">
        <f t="shared" si="11"/>
        <v>17.399999999999999</v>
      </c>
      <c r="D89" s="12">
        <v>0.98596600000000001</v>
      </c>
      <c r="E89" s="12">
        <v>101.564233</v>
      </c>
      <c r="F89">
        <f t="shared" si="8"/>
        <v>103.00987356561991</v>
      </c>
      <c r="G89" s="14">
        <f t="shared" si="9"/>
        <v>5.6664712643678164E-5</v>
      </c>
      <c r="H89">
        <f t="shared" si="10"/>
        <v>5.8370248850574714E-3</v>
      </c>
      <c r="I89">
        <f t="shared" si="7"/>
        <v>459360</v>
      </c>
      <c r="K89" s="12">
        <v>21330</v>
      </c>
      <c r="L89" s="12">
        <v>1.058921</v>
      </c>
      <c r="M89" s="12">
        <v>24.225904</v>
      </c>
      <c r="N89" s="12">
        <v>6800</v>
      </c>
    </row>
    <row r="90" spans="1:14">
      <c r="A90">
        <v>169240</v>
      </c>
      <c r="B90">
        <v>17600</v>
      </c>
      <c r="C90" s="11">
        <f t="shared" si="11"/>
        <v>17.600000000000001</v>
      </c>
      <c r="D90" s="12">
        <v>1.241522</v>
      </c>
      <c r="E90" s="12">
        <v>89.989913999999999</v>
      </c>
      <c r="F90">
        <f t="shared" si="8"/>
        <v>72.483543586017802</v>
      </c>
      <c r="G90" s="14">
        <f t="shared" si="9"/>
        <v>7.0541022727272729E-5</v>
      </c>
      <c r="H90">
        <f t="shared" si="10"/>
        <v>5.1130632954545455E-3</v>
      </c>
      <c r="I90">
        <f t="shared" si="7"/>
        <v>464640</v>
      </c>
      <c r="K90" s="12">
        <v>21957</v>
      </c>
      <c r="L90" s="12">
        <v>1.0636140000000001</v>
      </c>
      <c r="M90" s="12">
        <v>25.287385</v>
      </c>
      <c r="N90" s="12">
        <v>7000</v>
      </c>
    </row>
    <row r="91" spans="1:14">
      <c r="A91">
        <v>171117</v>
      </c>
      <c r="B91">
        <v>17800</v>
      </c>
      <c r="C91" s="11">
        <f t="shared" si="11"/>
        <v>17.8</v>
      </c>
      <c r="D91" s="12">
        <v>1.1873389999999999</v>
      </c>
      <c r="E91" s="12">
        <v>83.519490000000005</v>
      </c>
      <c r="F91">
        <f t="shared" si="8"/>
        <v>70.341738964187996</v>
      </c>
      <c r="G91" s="14">
        <f t="shared" si="9"/>
        <v>6.6704438202247184E-5</v>
      </c>
      <c r="H91">
        <f t="shared" si="10"/>
        <v>4.6921061797752812E-3</v>
      </c>
      <c r="I91">
        <f t="shared" si="7"/>
        <v>469920</v>
      </c>
      <c r="K91" s="12">
        <v>22555</v>
      </c>
      <c r="L91" s="12">
        <v>1.191179</v>
      </c>
      <c r="M91" s="12">
        <v>26.982426</v>
      </c>
      <c r="N91" s="12">
        <v>7200</v>
      </c>
    </row>
    <row r="92" spans="1:14">
      <c r="A92">
        <v>173026</v>
      </c>
      <c r="B92">
        <v>18000</v>
      </c>
      <c r="C92" s="11">
        <f t="shared" si="11"/>
        <v>18</v>
      </c>
      <c r="D92" s="12">
        <v>1.6737089999999999</v>
      </c>
      <c r="E92" s="12">
        <v>93.221286000000006</v>
      </c>
      <c r="F92">
        <f t="shared" si="8"/>
        <v>55.697427689042726</v>
      </c>
      <c r="G92" s="14">
        <f t="shared" si="9"/>
        <v>9.2983833333333329E-5</v>
      </c>
      <c r="H92">
        <f t="shared" si="10"/>
        <v>5.1789603333333338E-3</v>
      </c>
      <c r="I92">
        <f t="shared" si="7"/>
        <v>475200</v>
      </c>
      <c r="K92" s="12">
        <v>23197</v>
      </c>
      <c r="L92" s="12">
        <v>1.1502220000000001</v>
      </c>
      <c r="M92" s="12">
        <v>32.437871999999999</v>
      </c>
      <c r="N92" s="12">
        <v>7400</v>
      </c>
    </row>
    <row r="93" spans="1:14">
      <c r="A93">
        <v>174964</v>
      </c>
      <c r="B93">
        <v>18200</v>
      </c>
      <c r="C93" s="11">
        <f t="shared" si="11"/>
        <v>18.2</v>
      </c>
      <c r="D93" s="12">
        <v>1.198005</v>
      </c>
      <c r="E93" s="12">
        <v>80.784727000000004</v>
      </c>
      <c r="F93">
        <f t="shared" si="8"/>
        <v>67.432712718227393</v>
      </c>
      <c r="G93" s="14">
        <f t="shared" si="9"/>
        <v>6.5824450549450543E-5</v>
      </c>
      <c r="H93">
        <f t="shared" si="10"/>
        <v>4.4387212637362642E-3</v>
      </c>
      <c r="I93">
        <f t="shared" si="7"/>
        <v>480480</v>
      </c>
      <c r="K93" s="12">
        <v>23742</v>
      </c>
      <c r="L93" s="12">
        <v>1.1502220000000001</v>
      </c>
      <c r="M93" s="12">
        <v>27.454288999999999</v>
      </c>
      <c r="N93" s="12">
        <v>7600</v>
      </c>
    </row>
    <row r="94" spans="1:14">
      <c r="A94">
        <v>177155</v>
      </c>
      <c r="B94">
        <v>18400</v>
      </c>
      <c r="C94" s="11">
        <f t="shared" si="11"/>
        <v>18.399999999999999</v>
      </c>
      <c r="D94" s="12">
        <v>1.267547</v>
      </c>
      <c r="E94" s="12">
        <v>95.224361000000002</v>
      </c>
      <c r="F94">
        <f t="shared" si="8"/>
        <v>75.124915289137206</v>
      </c>
      <c r="G94" s="14">
        <f t="shared" si="9"/>
        <v>6.8888423913043471E-5</v>
      </c>
      <c r="H94">
        <f t="shared" si="10"/>
        <v>5.1752370108695657E-3</v>
      </c>
      <c r="I94">
        <f t="shared" si="7"/>
        <v>485760</v>
      </c>
      <c r="K94" s="12">
        <v>24350</v>
      </c>
      <c r="L94" s="12">
        <v>1.1497949999999999</v>
      </c>
      <c r="M94" s="12">
        <v>29.864806000000002</v>
      </c>
      <c r="N94" s="12">
        <v>7800</v>
      </c>
    </row>
    <row r="95" spans="1:14">
      <c r="A95">
        <v>179522</v>
      </c>
      <c r="B95">
        <v>18600</v>
      </c>
      <c r="C95" s="11">
        <f t="shared" si="11"/>
        <v>18.600000000000001</v>
      </c>
      <c r="D95" s="12">
        <v>0.95183399999999996</v>
      </c>
      <c r="E95" s="12">
        <v>79.047449</v>
      </c>
      <c r="F95">
        <f t="shared" si="8"/>
        <v>83.047515638231033</v>
      </c>
      <c r="G95" s="14">
        <f t="shared" si="9"/>
        <v>5.1173870967741931E-5</v>
      </c>
      <c r="H95">
        <f t="shared" si="10"/>
        <v>4.249862849462366E-3</v>
      </c>
      <c r="I95">
        <f t="shared" si="7"/>
        <v>491040</v>
      </c>
      <c r="K95" s="12">
        <v>24932</v>
      </c>
      <c r="L95" s="12">
        <v>1.745384</v>
      </c>
      <c r="M95" s="12">
        <v>38.924081999999999</v>
      </c>
      <c r="N95" s="12">
        <v>8000</v>
      </c>
    </row>
    <row r="96" spans="1:14">
      <c r="A96">
        <v>181418</v>
      </c>
      <c r="B96">
        <v>18800</v>
      </c>
      <c r="C96" s="11">
        <f t="shared" si="11"/>
        <v>18.8</v>
      </c>
      <c r="D96" s="12">
        <v>1.159608</v>
      </c>
      <c r="E96" s="12">
        <v>87.368637000000007</v>
      </c>
      <c r="F96">
        <f t="shared" si="8"/>
        <v>75.34325134010804</v>
      </c>
      <c r="G96" s="14">
        <f t="shared" si="9"/>
        <v>6.1681276595744675E-5</v>
      </c>
      <c r="H96">
        <f t="shared" si="10"/>
        <v>4.6472679255319151E-3</v>
      </c>
      <c r="I96">
        <f t="shared" si="7"/>
        <v>496320</v>
      </c>
      <c r="K96" s="12">
        <v>25504</v>
      </c>
      <c r="L96" s="12">
        <v>1.084945</v>
      </c>
      <c r="M96" s="12">
        <v>32.033417999999998</v>
      </c>
      <c r="N96" s="12">
        <v>8200</v>
      </c>
    </row>
    <row r="97" spans="1:14">
      <c r="A97">
        <v>183553</v>
      </c>
      <c r="B97">
        <v>19000</v>
      </c>
      <c r="C97" s="11">
        <f t="shared" si="11"/>
        <v>19</v>
      </c>
      <c r="D97" s="12">
        <v>1.235549</v>
      </c>
      <c r="E97" s="12">
        <v>97.404919000000007</v>
      </c>
      <c r="F97">
        <f t="shared" si="8"/>
        <v>78.835334737837186</v>
      </c>
      <c r="G97" s="14">
        <f t="shared" si="9"/>
        <v>6.5028894736842099E-5</v>
      </c>
      <c r="H97">
        <f t="shared" si="10"/>
        <v>5.1265746842105268E-3</v>
      </c>
      <c r="I97">
        <f t="shared" si="7"/>
        <v>501600</v>
      </c>
      <c r="K97" s="12">
        <v>26081</v>
      </c>
      <c r="L97" s="12">
        <v>1.045695</v>
      </c>
      <c r="M97" s="12">
        <v>31.809004999999999</v>
      </c>
      <c r="N97" s="12">
        <v>8400</v>
      </c>
    </row>
    <row r="98" spans="1:14">
      <c r="A98">
        <v>185774</v>
      </c>
      <c r="B98">
        <v>19200</v>
      </c>
      <c r="C98" s="11">
        <f t="shared" si="11"/>
        <v>19.2</v>
      </c>
      <c r="D98" s="12">
        <v>1.1497949999999999</v>
      </c>
      <c r="E98" s="12">
        <v>92.689693000000005</v>
      </c>
      <c r="F98">
        <f t="shared" si="8"/>
        <v>80.614103383646665</v>
      </c>
      <c r="G98" s="14">
        <f t="shared" si="9"/>
        <v>5.9885156249999992E-5</v>
      </c>
      <c r="H98">
        <f t="shared" si="10"/>
        <v>4.827588177083334E-3</v>
      </c>
      <c r="I98">
        <f t="shared" si="7"/>
        <v>506880</v>
      </c>
      <c r="K98" s="12">
        <v>26722</v>
      </c>
      <c r="L98" s="12">
        <v>1.22403</v>
      </c>
      <c r="M98" s="12">
        <v>38.617328000000001</v>
      </c>
      <c r="N98" s="12">
        <v>8600</v>
      </c>
    </row>
    <row r="99" spans="1:14">
      <c r="A99">
        <v>187722</v>
      </c>
      <c r="B99">
        <v>19400</v>
      </c>
      <c r="C99" s="11">
        <f t="shared" si="11"/>
        <v>19.399999999999999</v>
      </c>
      <c r="D99" s="12">
        <v>1.2496290000000001</v>
      </c>
      <c r="E99" s="12">
        <v>92.273719</v>
      </c>
      <c r="F99">
        <f t="shared" si="8"/>
        <v>73.840891176501174</v>
      </c>
      <c r="G99" s="14">
        <f t="shared" si="9"/>
        <v>6.4413865979381446E-5</v>
      </c>
      <c r="H99">
        <f t="shared" si="10"/>
        <v>4.7563772680412368E-3</v>
      </c>
      <c r="I99">
        <f t="shared" ref="I99:I124" si="12">$C$134*B99</f>
        <v>512160</v>
      </c>
      <c r="K99" s="12">
        <v>27342</v>
      </c>
      <c r="L99" s="12">
        <v>1.253468</v>
      </c>
      <c r="M99" s="12">
        <v>40.454439999999998</v>
      </c>
      <c r="N99" s="12">
        <v>8800</v>
      </c>
    </row>
    <row r="100" spans="1:14">
      <c r="A100">
        <v>189632</v>
      </c>
      <c r="B100">
        <v>19600</v>
      </c>
      <c r="C100" s="11">
        <f t="shared" si="11"/>
        <v>19.600000000000001</v>
      </c>
      <c r="D100" s="12">
        <v>1.2236039999999999</v>
      </c>
      <c r="E100" s="12">
        <v>100.567176</v>
      </c>
      <c r="F100">
        <f t="shared" si="8"/>
        <v>82.189316151303856</v>
      </c>
      <c r="G100" s="14">
        <f t="shared" si="9"/>
        <v>6.2428775510204074E-5</v>
      </c>
      <c r="H100">
        <f t="shared" si="10"/>
        <v>5.1309783673469389E-3</v>
      </c>
      <c r="I100">
        <f t="shared" si="12"/>
        <v>517440</v>
      </c>
      <c r="K100" s="12">
        <v>27938</v>
      </c>
      <c r="L100" s="12">
        <v>1.159181</v>
      </c>
      <c r="M100" s="12">
        <v>38.605808000000003</v>
      </c>
      <c r="N100" s="12">
        <v>9000</v>
      </c>
    </row>
    <row r="101" spans="1:14">
      <c r="A101">
        <v>191409</v>
      </c>
      <c r="B101">
        <v>19800</v>
      </c>
      <c r="C101" s="11">
        <f t="shared" si="11"/>
        <v>19.8</v>
      </c>
      <c r="D101" s="12">
        <v>1.066173</v>
      </c>
      <c r="E101" s="12">
        <v>94.749510999999998</v>
      </c>
      <c r="F101">
        <f t="shared" si="8"/>
        <v>88.86879615221919</v>
      </c>
      <c r="G101" s="14">
        <f t="shared" si="9"/>
        <v>5.3847121212121213E-5</v>
      </c>
      <c r="H101">
        <f t="shared" si="10"/>
        <v>4.7853288383838382E-3</v>
      </c>
      <c r="I101">
        <f t="shared" si="12"/>
        <v>522720</v>
      </c>
      <c r="K101" s="12">
        <v>28522</v>
      </c>
      <c r="L101" s="12">
        <v>0.97999199999999997</v>
      </c>
      <c r="M101" s="12">
        <v>31.941690000000001</v>
      </c>
      <c r="N101" s="12">
        <v>9200</v>
      </c>
    </row>
    <row r="102" spans="1:14">
      <c r="A102">
        <v>193258</v>
      </c>
      <c r="B102">
        <v>20000</v>
      </c>
      <c r="C102" s="11">
        <f t="shared" si="11"/>
        <v>20</v>
      </c>
      <c r="D102" s="12">
        <v>1.17326</v>
      </c>
      <c r="E102" s="12">
        <v>104.01656</v>
      </c>
      <c r="F102">
        <f t="shared" si="8"/>
        <v>88.656018273869392</v>
      </c>
      <c r="G102" s="14">
        <f t="shared" si="9"/>
        <v>5.8662999999999997E-5</v>
      </c>
      <c r="H102">
        <f t="shared" si="10"/>
        <v>5.2008280000000002E-3</v>
      </c>
      <c r="I102">
        <f t="shared" si="12"/>
        <v>528000</v>
      </c>
      <c r="K102" s="12">
        <v>29088</v>
      </c>
      <c r="L102" s="12">
        <v>1.017963</v>
      </c>
      <c r="M102" s="12">
        <v>32.612367999999996</v>
      </c>
      <c r="N102" s="12">
        <v>9400</v>
      </c>
    </row>
    <row r="103" spans="1:14">
      <c r="A103">
        <v>194889</v>
      </c>
      <c r="B103">
        <v>20200</v>
      </c>
      <c r="C103" s="11">
        <f t="shared" si="11"/>
        <v>20.2</v>
      </c>
      <c r="D103" s="12">
        <v>1.1950190000000001</v>
      </c>
      <c r="E103" s="12">
        <v>81.298401999999996</v>
      </c>
      <c r="F103">
        <f t="shared" si="8"/>
        <v>68.031053899561428</v>
      </c>
      <c r="G103" s="14">
        <f t="shared" si="9"/>
        <v>5.9159356435643567E-5</v>
      </c>
      <c r="H103">
        <f t="shared" si="10"/>
        <v>4.0246733663366332E-3</v>
      </c>
      <c r="I103">
        <f t="shared" si="12"/>
        <v>533280</v>
      </c>
      <c r="K103" s="12">
        <v>29730</v>
      </c>
      <c r="L103" s="12">
        <v>1.2611479999999999</v>
      </c>
      <c r="M103" s="12">
        <v>42.088045000000001</v>
      </c>
      <c r="N103" s="12">
        <v>9600</v>
      </c>
    </row>
    <row r="104" spans="1:14">
      <c r="A104">
        <v>196618</v>
      </c>
      <c r="B104">
        <v>20400</v>
      </c>
      <c r="C104" s="11">
        <f t="shared" si="11"/>
        <v>20.399999999999999</v>
      </c>
      <c r="D104" s="12">
        <v>1.0154030000000001</v>
      </c>
      <c r="E104" s="12">
        <v>81.321440999999993</v>
      </c>
      <c r="F104">
        <f t="shared" si="8"/>
        <v>80.08784787911793</v>
      </c>
      <c r="G104" s="14">
        <f t="shared" si="9"/>
        <v>4.9774656862745099E-5</v>
      </c>
      <c r="H104">
        <f t="shared" si="10"/>
        <v>3.9863451470588231E-3</v>
      </c>
      <c r="I104">
        <f t="shared" si="12"/>
        <v>538560</v>
      </c>
      <c r="K104" s="12">
        <v>30325</v>
      </c>
      <c r="L104" s="12">
        <v>1.1984319999999999</v>
      </c>
      <c r="M104" s="12">
        <v>44.690123</v>
      </c>
      <c r="N104" s="12">
        <v>9800</v>
      </c>
    </row>
    <row r="105" spans="1:14">
      <c r="A105">
        <v>198343</v>
      </c>
      <c r="B105">
        <v>20600</v>
      </c>
      <c r="C105" s="11">
        <f t="shared" si="11"/>
        <v>20.6</v>
      </c>
      <c r="D105" s="12">
        <v>0.98425799999999997</v>
      </c>
      <c r="E105" s="12">
        <v>74.345449000000002</v>
      </c>
      <c r="F105">
        <f t="shared" si="8"/>
        <v>75.534513308502454</v>
      </c>
      <c r="G105" s="14">
        <f t="shared" si="9"/>
        <v>4.7779514563106796E-5</v>
      </c>
      <c r="H105">
        <f t="shared" si="10"/>
        <v>3.6090023786407768E-3</v>
      </c>
      <c r="I105">
        <f t="shared" si="12"/>
        <v>543840</v>
      </c>
      <c r="K105" s="12">
        <v>30951</v>
      </c>
      <c r="L105" s="12">
        <v>1.2265900000000001</v>
      </c>
      <c r="M105" s="12">
        <v>47.717561000000003</v>
      </c>
      <c r="N105" s="12">
        <v>10000</v>
      </c>
    </row>
    <row r="106" spans="1:14">
      <c r="A106">
        <v>200308</v>
      </c>
      <c r="B106">
        <v>20800</v>
      </c>
      <c r="C106" s="11">
        <f t="shared" si="11"/>
        <v>20.8</v>
      </c>
      <c r="D106" s="12">
        <v>0.99151199999999995</v>
      </c>
      <c r="E106" s="12">
        <v>80.346141000000003</v>
      </c>
      <c r="F106">
        <f t="shared" si="8"/>
        <v>81.033957228959409</v>
      </c>
      <c r="G106" s="14">
        <f t="shared" si="9"/>
        <v>4.7668846153846153E-5</v>
      </c>
      <c r="H106">
        <f t="shared" si="10"/>
        <v>3.8627952403846155E-3</v>
      </c>
      <c r="I106">
        <f t="shared" si="12"/>
        <v>549120</v>
      </c>
      <c r="K106" s="12">
        <v>31618</v>
      </c>
      <c r="L106" s="12">
        <v>1.222324</v>
      </c>
      <c r="M106" s="12">
        <v>42.103831</v>
      </c>
      <c r="N106" s="12">
        <v>10200</v>
      </c>
    </row>
    <row r="107" spans="1:14">
      <c r="A107">
        <v>202200</v>
      </c>
      <c r="B107">
        <v>21000</v>
      </c>
      <c r="C107" s="11">
        <f t="shared" si="11"/>
        <v>21</v>
      </c>
      <c r="D107" s="12">
        <v>1.8038339999999999</v>
      </c>
      <c r="E107" s="12">
        <v>98.126794000000004</v>
      </c>
      <c r="F107">
        <f t="shared" si="8"/>
        <v>54.399015652216342</v>
      </c>
      <c r="G107" s="14">
        <f t="shared" si="9"/>
        <v>8.5896857142857145E-5</v>
      </c>
      <c r="H107">
        <f t="shared" si="10"/>
        <v>4.6727044761904766E-3</v>
      </c>
      <c r="I107">
        <f t="shared" si="12"/>
        <v>554400</v>
      </c>
      <c r="K107" s="12">
        <v>32228</v>
      </c>
      <c r="L107" s="12">
        <v>1.142968</v>
      </c>
      <c r="M107" s="12">
        <v>41.629832999999998</v>
      </c>
      <c r="N107" s="12">
        <v>10400</v>
      </c>
    </row>
    <row r="108" spans="1:14">
      <c r="A108">
        <v>204190</v>
      </c>
      <c r="B108">
        <v>21200</v>
      </c>
      <c r="C108" s="11">
        <f t="shared" si="11"/>
        <v>21.2</v>
      </c>
      <c r="D108" s="12">
        <v>1.2376830000000001</v>
      </c>
      <c r="E108" s="12">
        <v>88.611440000000002</v>
      </c>
      <c r="F108">
        <f t="shared" si="8"/>
        <v>71.594616715265531</v>
      </c>
      <c r="G108" s="14">
        <f t="shared" si="9"/>
        <v>5.8381273584905661E-5</v>
      </c>
      <c r="H108">
        <f t="shared" si="10"/>
        <v>4.1797849056603772E-3</v>
      </c>
      <c r="I108">
        <f t="shared" si="12"/>
        <v>559680</v>
      </c>
      <c r="K108" s="12">
        <v>32805</v>
      </c>
      <c r="L108" s="12">
        <v>1.2794939999999999</v>
      </c>
      <c r="M108" s="12">
        <v>48.784160999999997</v>
      </c>
      <c r="N108" s="12">
        <v>10600</v>
      </c>
    </row>
    <row r="109" spans="1:14">
      <c r="A109">
        <v>206184</v>
      </c>
      <c r="B109">
        <v>21400</v>
      </c>
      <c r="C109" s="11">
        <f t="shared" si="11"/>
        <v>21.4</v>
      </c>
      <c r="D109" s="12">
        <v>1.2005650000000001</v>
      </c>
      <c r="E109" s="12">
        <v>104.10914099999999</v>
      </c>
      <c r="F109">
        <f t="shared" si="8"/>
        <v>86.716788345487316</v>
      </c>
      <c r="G109" s="14">
        <f t="shared" si="9"/>
        <v>5.6101168224299071E-5</v>
      </c>
      <c r="H109">
        <f t="shared" si="10"/>
        <v>4.8649131308411211E-3</v>
      </c>
      <c r="I109">
        <f t="shared" si="12"/>
        <v>564960</v>
      </c>
      <c r="K109" s="12">
        <v>33372</v>
      </c>
      <c r="L109" s="12">
        <v>1.1856329999999999</v>
      </c>
      <c r="M109" s="12">
        <v>49.076836</v>
      </c>
      <c r="N109" s="12">
        <v>10800</v>
      </c>
    </row>
    <row r="110" spans="1:14">
      <c r="A110">
        <v>208145</v>
      </c>
      <c r="B110">
        <v>21600</v>
      </c>
      <c r="C110" s="11">
        <f t="shared" si="11"/>
        <v>21.6</v>
      </c>
      <c r="D110" s="12">
        <v>1.2372559999999999</v>
      </c>
      <c r="E110" s="12">
        <v>106.27348600000001</v>
      </c>
      <c r="F110">
        <f t="shared" si="8"/>
        <v>85.894500410586019</v>
      </c>
      <c r="G110" s="14">
        <f t="shared" si="9"/>
        <v>5.7280370370370366E-5</v>
      </c>
      <c r="H110">
        <f t="shared" si="10"/>
        <v>4.9200687962962968E-3</v>
      </c>
      <c r="I110">
        <f t="shared" si="12"/>
        <v>570240</v>
      </c>
      <c r="K110" s="12">
        <v>33931</v>
      </c>
      <c r="L110" s="12">
        <v>1.041002</v>
      </c>
      <c r="M110" s="12">
        <v>41.012484999999998</v>
      </c>
      <c r="N110" s="12">
        <v>11000</v>
      </c>
    </row>
    <row r="111" spans="1:14">
      <c r="A111">
        <v>210065</v>
      </c>
      <c r="B111">
        <v>21800</v>
      </c>
      <c r="C111" s="11">
        <f t="shared" si="11"/>
        <v>21.8</v>
      </c>
      <c r="D111" s="12">
        <v>0.97871300000000006</v>
      </c>
      <c r="E111" s="12">
        <v>75.995693000000003</v>
      </c>
      <c r="F111">
        <f t="shared" si="8"/>
        <v>77.648598720973354</v>
      </c>
      <c r="G111" s="14">
        <f t="shared" si="9"/>
        <v>4.4895091743119269E-5</v>
      </c>
      <c r="H111">
        <f t="shared" si="10"/>
        <v>3.4860409633027524E-3</v>
      </c>
      <c r="I111">
        <f t="shared" si="12"/>
        <v>575520</v>
      </c>
      <c r="K111" s="12">
        <v>34552</v>
      </c>
      <c r="L111" s="12">
        <v>1.4561230000000001</v>
      </c>
      <c r="M111" s="12">
        <v>45.389386000000002</v>
      </c>
      <c r="N111" s="12">
        <v>11200</v>
      </c>
    </row>
    <row r="112" spans="1:14">
      <c r="A112">
        <v>211847</v>
      </c>
      <c r="B112">
        <v>22000</v>
      </c>
      <c r="C112" s="11">
        <f t="shared" si="11"/>
        <v>22</v>
      </c>
      <c r="D112" s="12">
        <v>1.2052579999999999</v>
      </c>
      <c r="E112" s="12">
        <v>106.775215</v>
      </c>
      <c r="F112">
        <f t="shared" si="8"/>
        <v>88.591168861770683</v>
      </c>
      <c r="G112" s="14">
        <f t="shared" si="9"/>
        <v>5.4784454545454542E-5</v>
      </c>
      <c r="H112">
        <f t="shared" si="10"/>
        <v>4.8534188636363638E-3</v>
      </c>
      <c r="I112">
        <f t="shared" si="12"/>
        <v>580800</v>
      </c>
      <c r="K112" s="12">
        <v>35152</v>
      </c>
      <c r="L112" s="12">
        <v>1.1011580000000001</v>
      </c>
      <c r="M112" s="12">
        <v>46.039158999999998</v>
      </c>
      <c r="N112" s="12">
        <v>11400</v>
      </c>
    </row>
    <row r="113" spans="1:14">
      <c r="A113">
        <v>213911</v>
      </c>
      <c r="B113">
        <v>22200</v>
      </c>
      <c r="C113" s="11">
        <f t="shared" si="11"/>
        <v>22.2</v>
      </c>
      <c r="D113" s="12">
        <v>1.2756540000000001</v>
      </c>
      <c r="E113" s="12">
        <v>106.249168</v>
      </c>
      <c r="F113">
        <f t="shared" si="8"/>
        <v>83.289957935302198</v>
      </c>
      <c r="G113" s="14">
        <f t="shared" si="9"/>
        <v>5.7461891891891895E-5</v>
      </c>
      <c r="H113">
        <f t="shared" si="10"/>
        <v>4.7859985585585584E-3</v>
      </c>
      <c r="I113">
        <f t="shared" si="12"/>
        <v>586080</v>
      </c>
      <c r="K113" s="12">
        <v>35789</v>
      </c>
      <c r="L113" s="12">
        <v>1.0448409999999999</v>
      </c>
      <c r="M113" s="12">
        <v>46.834415999999997</v>
      </c>
      <c r="N113" s="12">
        <v>11600</v>
      </c>
    </row>
    <row r="114" spans="1:14">
      <c r="A114">
        <v>215554</v>
      </c>
      <c r="B114">
        <v>22400</v>
      </c>
      <c r="C114" s="11">
        <f t="shared" si="11"/>
        <v>22.4</v>
      </c>
      <c r="D114" s="12">
        <v>1.5448630000000001</v>
      </c>
      <c r="E114" s="12">
        <v>109.573121</v>
      </c>
      <c r="F114">
        <f t="shared" si="8"/>
        <v>70.927403271358045</v>
      </c>
      <c r="G114" s="14">
        <f t="shared" si="9"/>
        <v>6.8967098214285722E-5</v>
      </c>
      <c r="H114">
        <f t="shared" si="10"/>
        <v>4.8916571874999997E-3</v>
      </c>
      <c r="I114">
        <f t="shared" si="12"/>
        <v>591360</v>
      </c>
      <c r="K114" s="12">
        <v>36411</v>
      </c>
      <c r="L114" s="12">
        <v>1.1570480000000001</v>
      </c>
      <c r="M114" s="12">
        <v>51.560735000000001</v>
      </c>
      <c r="N114" s="12">
        <v>11800</v>
      </c>
    </row>
    <row r="115" spans="1:14">
      <c r="A115">
        <v>217297</v>
      </c>
      <c r="B115">
        <v>22600</v>
      </c>
      <c r="C115" s="11">
        <f t="shared" si="11"/>
        <v>22.6</v>
      </c>
      <c r="D115" s="12">
        <v>1.1835</v>
      </c>
      <c r="E115" s="12">
        <v>109.238635</v>
      </c>
      <c r="F115">
        <f t="shared" si="8"/>
        <v>92.301339247993241</v>
      </c>
      <c r="G115" s="14">
        <f t="shared" si="9"/>
        <v>5.2367256637168143E-5</v>
      </c>
      <c r="H115">
        <f t="shared" si="10"/>
        <v>4.8335679203539827E-3</v>
      </c>
      <c r="I115">
        <f t="shared" si="12"/>
        <v>596640</v>
      </c>
      <c r="K115" s="12">
        <v>37016</v>
      </c>
      <c r="L115" s="12">
        <v>1.177527</v>
      </c>
      <c r="M115" s="12">
        <v>49.338794</v>
      </c>
      <c r="N115" s="12">
        <v>12000</v>
      </c>
    </row>
    <row r="116" spans="1:14">
      <c r="A116">
        <v>219195</v>
      </c>
      <c r="B116">
        <v>22800</v>
      </c>
      <c r="C116" s="11">
        <f t="shared" si="11"/>
        <v>22.8</v>
      </c>
      <c r="D116" s="12">
        <v>1.201419</v>
      </c>
      <c r="E116" s="12">
        <v>122.259264</v>
      </c>
      <c r="F116">
        <f t="shared" si="8"/>
        <v>101.76238597858033</v>
      </c>
      <c r="G116" s="14">
        <f t="shared" si="9"/>
        <v>5.2693815789473685E-5</v>
      </c>
      <c r="H116">
        <f t="shared" si="10"/>
        <v>5.362248421052632E-3</v>
      </c>
      <c r="I116">
        <f t="shared" si="12"/>
        <v>601920</v>
      </c>
      <c r="K116" s="12">
        <v>37591</v>
      </c>
      <c r="L116" s="12">
        <v>1.1446750000000001</v>
      </c>
      <c r="M116" s="12">
        <v>59.010297000000001</v>
      </c>
      <c r="N116" s="12">
        <v>12200</v>
      </c>
    </row>
    <row r="117" spans="1:14">
      <c r="A117">
        <v>221172</v>
      </c>
      <c r="B117">
        <v>23000</v>
      </c>
      <c r="C117" s="11">
        <f t="shared" si="11"/>
        <v>23</v>
      </c>
      <c r="D117" s="12">
        <v>1.2317100000000001</v>
      </c>
      <c r="E117" s="12">
        <v>110.378191</v>
      </c>
      <c r="F117">
        <f t="shared" si="8"/>
        <v>89.613781653148862</v>
      </c>
      <c r="G117" s="14">
        <f t="shared" si="9"/>
        <v>5.3552608695652176E-5</v>
      </c>
      <c r="H117">
        <f t="shared" si="10"/>
        <v>4.7990517826086961E-3</v>
      </c>
      <c r="I117">
        <f t="shared" si="12"/>
        <v>607200</v>
      </c>
      <c r="K117" s="12">
        <v>38222</v>
      </c>
      <c r="L117" s="12">
        <v>1.291013</v>
      </c>
      <c r="M117" s="12">
        <v>70.057289999999995</v>
      </c>
      <c r="N117" s="12">
        <v>12400</v>
      </c>
    </row>
    <row r="118" spans="1:14">
      <c r="A118">
        <v>222985</v>
      </c>
      <c r="B118">
        <v>23200</v>
      </c>
      <c r="C118" s="11">
        <f t="shared" si="11"/>
        <v>23.2</v>
      </c>
      <c r="D118" s="12">
        <v>1.269255</v>
      </c>
      <c r="E118" s="12">
        <v>119.29283599999999</v>
      </c>
      <c r="F118">
        <f t="shared" si="8"/>
        <v>93.986500742561574</v>
      </c>
      <c r="G118" s="14">
        <f t="shared" si="9"/>
        <v>5.4709267241379309E-5</v>
      </c>
      <c r="H118">
        <f t="shared" si="10"/>
        <v>5.1419325862068965E-3</v>
      </c>
      <c r="I118">
        <f t="shared" si="12"/>
        <v>612480</v>
      </c>
      <c r="K118" s="12">
        <v>38779</v>
      </c>
      <c r="L118" s="12">
        <v>1.2462150000000001</v>
      </c>
      <c r="M118" s="12">
        <v>61.031717999999998</v>
      </c>
      <c r="N118" s="12">
        <v>12600</v>
      </c>
    </row>
    <row r="119" spans="1:14">
      <c r="A119">
        <v>224976</v>
      </c>
      <c r="B119">
        <v>23400</v>
      </c>
      <c r="C119" s="11">
        <f t="shared" si="11"/>
        <v>23.4</v>
      </c>
      <c r="D119" s="12">
        <v>1.244936</v>
      </c>
      <c r="E119" s="12">
        <v>112.134668</v>
      </c>
      <c r="F119">
        <f t="shared" si="8"/>
        <v>90.072636665659928</v>
      </c>
      <c r="G119" s="14">
        <f t="shared" si="9"/>
        <v>5.3202393162393162E-5</v>
      </c>
      <c r="H119">
        <f t="shared" si="10"/>
        <v>4.7920798290598289E-3</v>
      </c>
      <c r="I119">
        <f t="shared" si="12"/>
        <v>617760</v>
      </c>
      <c r="K119" s="12">
        <v>39376</v>
      </c>
      <c r="L119" s="12">
        <v>1.285466</v>
      </c>
      <c r="M119" s="12">
        <v>63.976388</v>
      </c>
      <c r="N119" s="12">
        <v>12800</v>
      </c>
    </row>
    <row r="120" spans="1:14">
      <c r="A120">
        <v>226956</v>
      </c>
      <c r="B120">
        <v>23600</v>
      </c>
      <c r="C120" s="11">
        <f t="shared" si="11"/>
        <v>23.6</v>
      </c>
      <c r="D120" s="12">
        <v>1.0875060000000001</v>
      </c>
      <c r="E120" s="12">
        <v>110.117514</v>
      </c>
      <c r="F120">
        <f t="shared" si="8"/>
        <v>101.25692547903184</v>
      </c>
      <c r="G120" s="14">
        <f t="shared" si="9"/>
        <v>4.6080762711864409E-5</v>
      </c>
      <c r="H120">
        <f t="shared" si="10"/>
        <v>4.6659963559322034E-3</v>
      </c>
      <c r="I120">
        <f t="shared" si="12"/>
        <v>623040</v>
      </c>
      <c r="K120" s="12">
        <v>40017</v>
      </c>
      <c r="L120" s="12">
        <v>1.2001390000000001</v>
      </c>
      <c r="M120" s="12">
        <v>60.331601999999997</v>
      </c>
      <c r="N120" s="12">
        <v>13000</v>
      </c>
    </row>
    <row r="121" spans="1:14">
      <c r="A121">
        <v>228841</v>
      </c>
      <c r="B121">
        <v>23800</v>
      </c>
      <c r="C121" s="11">
        <f t="shared" si="11"/>
        <v>23.8</v>
      </c>
      <c r="D121" s="12">
        <v>1.253895</v>
      </c>
      <c r="E121" s="12">
        <v>112.614638</v>
      </c>
      <c r="F121">
        <f t="shared" si="8"/>
        <v>89.811856654664069</v>
      </c>
      <c r="G121" s="14">
        <f t="shared" si="9"/>
        <v>5.268466386554622E-5</v>
      </c>
      <c r="H121">
        <f t="shared" si="10"/>
        <v>4.7317074789915963E-3</v>
      </c>
      <c r="I121">
        <f t="shared" si="12"/>
        <v>628320</v>
      </c>
      <c r="K121" s="12">
        <v>40632</v>
      </c>
      <c r="L121" s="12">
        <v>1.0256430000000001</v>
      </c>
      <c r="M121" s="12">
        <v>47.478642000000001</v>
      </c>
      <c r="N121" s="12">
        <v>13200</v>
      </c>
    </row>
    <row r="122" spans="1:14">
      <c r="A122">
        <v>230838</v>
      </c>
      <c r="B122">
        <v>24000</v>
      </c>
      <c r="C122" s="11">
        <f t="shared" si="11"/>
        <v>24</v>
      </c>
      <c r="D122" s="12">
        <v>1.007298</v>
      </c>
      <c r="E122" s="12">
        <v>97.837531999999996</v>
      </c>
      <c r="F122">
        <f t="shared" si="8"/>
        <v>97.128686843416745</v>
      </c>
      <c r="G122" s="14">
        <f t="shared" si="9"/>
        <v>4.1970749999999998E-5</v>
      </c>
      <c r="H122">
        <f t="shared" si="10"/>
        <v>4.076563833333333E-3</v>
      </c>
      <c r="I122">
        <f t="shared" si="12"/>
        <v>633600</v>
      </c>
      <c r="K122" s="12">
        <v>41302</v>
      </c>
      <c r="L122" s="12">
        <v>1.250909</v>
      </c>
      <c r="M122" s="12">
        <v>63.178997000000003</v>
      </c>
      <c r="N122" s="12">
        <v>13400</v>
      </c>
    </row>
    <row r="123" spans="1:14">
      <c r="A123">
        <v>232615</v>
      </c>
      <c r="B123">
        <v>24200</v>
      </c>
      <c r="C123" s="11">
        <f t="shared" si="11"/>
        <v>24.2</v>
      </c>
      <c r="D123" s="12">
        <v>1.154488</v>
      </c>
      <c r="E123" s="12">
        <v>139.82489000000001</v>
      </c>
      <c r="F123">
        <f t="shared" si="8"/>
        <v>121.11419954126852</v>
      </c>
      <c r="G123" s="14">
        <f t="shared" si="9"/>
        <v>4.7706115702479336E-5</v>
      </c>
      <c r="H123">
        <f t="shared" si="10"/>
        <v>5.7778880165289259E-3</v>
      </c>
      <c r="I123">
        <f t="shared" si="12"/>
        <v>638880</v>
      </c>
      <c r="K123" s="12">
        <v>41918</v>
      </c>
      <c r="L123" s="12">
        <v>1.2628550000000001</v>
      </c>
      <c r="M123" s="12">
        <v>64.259676999999996</v>
      </c>
      <c r="N123" s="12">
        <v>13600</v>
      </c>
    </row>
    <row r="124" spans="1:14">
      <c r="A124">
        <v>234512</v>
      </c>
      <c r="B124">
        <v>24400</v>
      </c>
      <c r="C124" s="11">
        <f t="shared" si="11"/>
        <v>24.4</v>
      </c>
      <c r="D124" s="12">
        <v>1.50604</v>
      </c>
      <c r="E124" s="12">
        <v>118.65927600000001</v>
      </c>
      <c r="F124">
        <f t="shared" si="8"/>
        <v>78.788927252928204</v>
      </c>
      <c r="G124" s="14">
        <f t="shared" si="9"/>
        <v>6.1722950819672131E-5</v>
      </c>
      <c r="H124">
        <f t="shared" si="10"/>
        <v>4.863085081967213E-3</v>
      </c>
      <c r="I124">
        <f t="shared" si="12"/>
        <v>644160</v>
      </c>
      <c r="K124" s="12">
        <v>42553</v>
      </c>
      <c r="L124" s="12">
        <v>0.99919100000000005</v>
      </c>
      <c r="M124" s="12">
        <v>83.260093999999995</v>
      </c>
      <c r="N124" s="12">
        <v>13800</v>
      </c>
    </row>
    <row r="125" spans="1:14">
      <c r="B125">
        <v>24600</v>
      </c>
      <c r="C125" s="11">
        <f t="shared" si="11"/>
        <v>24.6</v>
      </c>
      <c r="D125" s="12">
        <v>1.201419</v>
      </c>
      <c r="E125" s="12">
        <v>118.866196</v>
      </c>
      <c r="K125" s="12">
        <v>43188</v>
      </c>
      <c r="L125" s="12">
        <v>1.2573080000000001</v>
      </c>
      <c r="M125" s="12">
        <v>63.760935000000003</v>
      </c>
      <c r="N125" s="12">
        <v>14000</v>
      </c>
    </row>
    <row r="126" spans="1:14">
      <c r="B126">
        <v>24800</v>
      </c>
      <c r="C126" s="11">
        <f t="shared" si="11"/>
        <v>24.8</v>
      </c>
      <c r="D126" s="12">
        <v>1.2573080000000001</v>
      </c>
      <c r="E126" s="12">
        <v>122.962367</v>
      </c>
      <c r="K126" s="12">
        <v>43833</v>
      </c>
      <c r="L126" s="12">
        <v>1.2496290000000001</v>
      </c>
      <c r="M126" s="12">
        <v>68.136128999999997</v>
      </c>
      <c r="N126" s="12">
        <v>14200</v>
      </c>
    </row>
    <row r="127" spans="1:14">
      <c r="B127">
        <v>25000</v>
      </c>
      <c r="C127" s="11">
        <f t="shared" si="11"/>
        <v>25</v>
      </c>
      <c r="D127" s="12">
        <v>1.185206</v>
      </c>
      <c r="E127" s="12">
        <v>98.936131000000003</v>
      </c>
      <c r="G127" s="14">
        <f>AVERAGE(G3:G124)</f>
        <v>3.0821173628927257E-4</v>
      </c>
      <c r="H127" s="14">
        <f>AVERAGE(H3:H124)</f>
        <v>4.2963723718340676E-3</v>
      </c>
      <c r="I127">
        <f>H127/G127</f>
        <v>13.939678039390754</v>
      </c>
      <c r="K127" s="12">
        <v>44448</v>
      </c>
      <c r="L127" s="12">
        <v>1.1139570000000001</v>
      </c>
      <c r="M127" s="12">
        <v>72.578732000000002</v>
      </c>
      <c r="N127" s="12">
        <v>14400</v>
      </c>
    </row>
    <row r="128" spans="1:14">
      <c r="B128">
        <v>25200</v>
      </c>
      <c r="C128" s="11">
        <f t="shared" si="11"/>
        <v>25.2</v>
      </c>
      <c r="D128" s="12">
        <v>1.202272</v>
      </c>
      <c r="E128" s="12">
        <v>131.14831000000001</v>
      </c>
      <c r="K128" s="12">
        <v>45048</v>
      </c>
      <c r="L128" s="12">
        <v>1.2871729999999999</v>
      </c>
      <c r="M128" s="12">
        <v>67.118165000000005</v>
      </c>
      <c r="N128" s="12">
        <v>14600</v>
      </c>
    </row>
    <row r="129" spans="2:14">
      <c r="B129">
        <v>25400</v>
      </c>
      <c r="C129" s="11">
        <f t="shared" si="11"/>
        <v>25.4</v>
      </c>
      <c r="D129" s="12">
        <v>1.1873400000000001</v>
      </c>
      <c r="E129" s="12">
        <v>118.87302099999999</v>
      </c>
      <c r="G129" s="14">
        <f>E127/200</f>
        <v>0.49468065500000002</v>
      </c>
      <c r="K129" s="12">
        <v>45709</v>
      </c>
      <c r="L129" s="12">
        <v>1.0068699999999999</v>
      </c>
      <c r="M129" s="12">
        <v>51.202356999999999</v>
      </c>
      <c r="N129" s="12">
        <v>14800</v>
      </c>
    </row>
    <row r="130" spans="2:14">
      <c r="B130">
        <v>25600</v>
      </c>
      <c r="C130" s="11">
        <f t="shared" si="11"/>
        <v>25.6</v>
      </c>
      <c r="D130" s="12">
        <v>1.0870789999999999</v>
      </c>
      <c r="E130" s="12">
        <v>105.929188</v>
      </c>
      <c r="K130" s="12">
        <v>46345</v>
      </c>
      <c r="L130" s="12">
        <v>1.1399820000000001</v>
      </c>
      <c r="M130" s="12">
        <v>67.908728999999994</v>
      </c>
      <c r="N130" s="12">
        <v>15000</v>
      </c>
    </row>
    <row r="131" spans="2:14">
      <c r="B131">
        <v>25800</v>
      </c>
      <c r="C131" s="11">
        <f t="shared" si="11"/>
        <v>25.8</v>
      </c>
      <c r="D131" s="12">
        <v>1.2432300000000001</v>
      </c>
      <c r="E131" s="12">
        <v>119.791151</v>
      </c>
      <c r="K131" s="12">
        <v>46892</v>
      </c>
      <c r="L131" s="12">
        <v>1.2423759999999999</v>
      </c>
      <c r="M131" s="12">
        <v>69.464258999999998</v>
      </c>
      <c r="N131" s="12">
        <v>15200</v>
      </c>
    </row>
    <row r="132" spans="2:14">
      <c r="B132">
        <v>26000</v>
      </c>
      <c r="C132" s="11">
        <f t="shared" si="11"/>
        <v>26</v>
      </c>
      <c r="D132" s="12">
        <v>1.259868</v>
      </c>
      <c r="E132" s="12">
        <v>134.816135</v>
      </c>
      <c r="G132" s="14" t="e">
        <f>G127*#REF!</f>
        <v>#REF!</v>
      </c>
      <c r="K132" s="12">
        <v>47531</v>
      </c>
      <c r="L132" s="12">
        <v>1.291866</v>
      </c>
      <c r="M132" s="12">
        <v>72.388450000000006</v>
      </c>
      <c r="N132" s="12">
        <v>15400</v>
      </c>
    </row>
    <row r="133" spans="2:14">
      <c r="B133">
        <v>26200</v>
      </c>
      <c r="C133" s="11">
        <f t="shared" si="11"/>
        <v>26.2</v>
      </c>
      <c r="D133" s="12">
        <v>1.1864859999999999</v>
      </c>
      <c r="E133" s="12">
        <v>135.52051800000001</v>
      </c>
      <c r="K133" s="12">
        <v>48156</v>
      </c>
      <c r="L133" s="12">
        <v>1.6976009999999999</v>
      </c>
      <c r="M133" s="12">
        <v>75.649687</v>
      </c>
      <c r="N133" s="12">
        <v>15600</v>
      </c>
    </row>
    <row r="134" spans="2:14">
      <c r="B134">
        <v>26400</v>
      </c>
      <c r="C134" s="11">
        <f t="shared" si="11"/>
        <v>26.4</v>
      </c>
      <c r="D134" s="12">
        <v>1.2496290000000001</v>
      </c>
      <c r="E134" s="12">
        <v>132.888149</v>
      </c>
      <c r="H134" t="e">
        <f>H127*#REF!</f>
        <v>#REF!</v>
      </c>
      <c r="K134" s="12">
        <v>48745</v>
      </c>
      <c r="L134" s="12">
        <v>1.2637080000000001</v>
      </c>
      <c r="M134" s="12">
        <v>73.348391000000007</v>
      </c>
      <c r="N134" s="12">
        <v>15800</v>
      </c>
    </row>
    <row r="135" spans="2:14">
      <c r="B135">
        <v>26600</v>
      </c>
      <c r="C135" s="11">
        <f t="shared" si="11"/>
        <v>26.6</v>
      </c>
      <c r="D135" s="12">
        <v>1.233843</v>
      </c>
      <c r="E135" s="12">
        <v>134.675344</v>
      </c>
      <c r="H135" t="e">
        <f>H127*#REF!</f>
        <v>#REF!</v>
      </c>
      <c r="K135" s="12">
        <v>49350</v>
      </c>
      <c r="L135" s="12">
        <v>1.258589</v>
      </c>
      <c r="M135" s="12">
        <v>80.709211999999994</v>
      </c>
      <c r="N135" s="12">
        <v>16000</v>
      </c>
    </row>
    <row r="136" spans="2:14">
      <c r="B136">
        <v>26800</v>
      </c>
      <c r="C136" s="11">
        <f t="shared" si="11"/>
        <v>26.8</v>
      </c>
      <c r="D136" s="12">
        <v>1.021803</v>
      </c>
      <c r="E136" s="12">
        <v>93.738373999999993</v>
      </c>
      <c r="K136" s="12">
        <v>49955</v>
      </c>
      <c r="L136" s="12">
        <v>1.255601</v>
      </c>
      <c r="M136" s="12">
        <v>63.637636000000001</v>
      </c>
      <c r="N136" s="12">
        <v>16200</v>
      </c>
    </row>
    <row r="137" spans="2:14">
      <c r="B137">
        <v>27000</v>
      </c>
      <c r="C137" s="11">
        <f t="shared" si="11"/>
        <v>27</v>
      </c>
      <c r="D137" s="12">
        <v>1.127183</v>
      </c>
      <c r="E137" s="12">
        <v>132.96963700000001</v>
      </c>
      <c r="K137" s="12">
        <v>50589</v>
      </c>
      <c r="L137" s="12">
        <v>1.011563</v>
      </c>
      <c r="M137" s="12">
        <v>57.048180000000002</v>
      </c>
      <c r="N137" s="12">
        <v>16400</v>
      </c>
    </row>
    <row r="138" spans="2:14">
      <c r="B138">
        <v>27200</v>
      </c>
      <c r="C138" s="11">
        <f t="shared" si="11"/>
        <v>27.2</v>
      </c>
      <c r="D138" s="12">
        <v>1.333677</v>
      </c>
      <c r="E138" s="12">
        <v>135.480414</v>
      </c>
      <c r="K138" s="12">
        <v>51157</v>
      </c>
      <c r="L138" s="12">
        <v>1.2206170000000001</v>
      </c>
      <c r="M138" s="12">
        <v>105.103212</v>
      </c>
      <c r="N138" s="12">
        <v>16600</v>
      </c>
    </row>
    <row r="139" spans="2:14">
      <c r="B139">
        <v>27400</v>
      </c>
      <c r="C139" s="11">
        <f t="shared" si="11"/>
        <v>27.4</v>
      </c>
      <c r="D139" s="12">
        <v>1.2854669999999999</v>
      </c>
      <c r="E139" s="12">
        <v>120.74981099999999</v>
      </c>
      <c r="K139" s="12">
        <v>51759</v>
      </c>
      <c r="L139" s="12">
        <v>1.202272</v>
      </c>
      <c r="M139" s="12">
        <v>81.809944000000002</v>
      </c>
      <c r="N139" s="12">
        <v>16800</v>
      </c>
    </row>
    <row r="140" spans="2:14">
      <c r="B140">
        <v>27600</v>
      </c>
      <c r="C140" s="11">
        <f t="shared" si="11"/>
        <v>27.6</v>
      </c>
      <c r="D140" s="12">
        <v>1.4219919999999999</v>
      </c>
      <c r="E140" s="12">
        <v>121.62015700000001</v>
      </c>
      <c r="K140" s="12">
        <v>52355</v>
      </c>
      <c r="L140" s="12">
        <v>1.16814</v>
      </c>
      <c r="M140" s="12">
        <v>72.816798000000006</v>
      </c>
      <c r="N140" s="12">
        <v>17000</v>
      </c>
    </row>
    <row r="141" spans="2:14">
      <c r="B141">
        <v>27800</v>
      </c>
      <c r="C141" s="11">
        <f t="shared" si="11"/>
        <v>27.8</v>
      </c>
      <c r="D141" s="12">
        <v>1.0512410000000001</v>
      </c>
      <c r="E141" s="12">
        <v>100.131576</v>
      </c>
      <c r="K141" s="12">
        <v>52977</v>
      </c>
      <c r="L141" s="12">
        <v>1.2483489999999999</v>
      </c>
      <c r="M141" s="12">
        <v>78.814503000000002</v>
      </c>
      <c r="N141" s="12">
        <v>17200</v>
      </c>
    </row>
    <row r="142" spans="2:14">
      <c r="B142">
        <v>28000</v>
      </c>
      <c r="C142" s="11">
        <f t="shared" si="11"/>
        <v>28</v>
      </c>
      <c r="D142" s="12">
        <v>1.28504</v>
      </c>
      <c r="E142" s="12">
        <v>129.46692200000001</v>
      </c>
      <c r="K142" s="12">
        <v>53567</v>
      </c>
      <c r="L142" s="12">
        <v>0.98596600000000001</v>
      </c>
      <c r="M142" s="12">
        <v>101.564233</v>
      </c>
      <c r="N142" s="12">
        <v>17400</v>
      </c>
    </row>
    <row r="143" spans="2:14">
      <c r="B143">
        <v>28200</v>
      </c>
      <c r="C143" s="11">
        <f t="shared" si="11"/>
        <v>28.2</v>
      </c>
      <c r="D143" s="12">
        <v>1.2786409999999999</v>
      </c>
      <c r="E143" s="12">
        <v>134.523887</v>
      </c>
      <c r="K143" s="12">
        <v>54161</v>
      </c>
      <c r="L143" s="12">
        <v>1.241522</v>
      </c>
      <c r="M143" s="12">
        <v>89.989913999999999</v>
      </c>
      <c r="N143" s="12">
        <v>17600</v>
      </c>
    </row>
    <row r="144" spans="2:14">
      <c r="B144">
        <v>28400</v>
      </c>
      <c r="C144" s="11">
        <f t="shared" si="11"/>
        <v>28.4</v>
      </c>
      <c r="D144" s="12">
        <v>1.3443430000000001</v>
      </c>
      <c r="E144" s="12">
        <v>137.5189</v>
      </c>
      <c r="K144" s="12">
        <v>54794</v>
      </c>
      <c r="L144" s="12">
        <v>1.1873389999999999</v>
      </c>
      <c r="M144" s="12">
        <v>83.519490000000005</v>
      </c>
      <c r="N144" s="12">
        <v>17800</v>
      </c>
    </row>
    <row r="145" spans="2:14">
      <c r="B145">
        <v>28600</v>
      </c>
      <c r="C145" s="11">
        <f t="shared" si="11"/>
        <v>28.6</v>
      </c>
      <c r="D145" s="12">
        <v>1.369942</v>
      </c>
      <c r="E145" s="12">
        <v>145.81022300000001</v>
      </c>
      <c r="K145" s="12">
        <v>55344</v>
      </c>
      <c r="L145" s="12">
        <v>1.6737089999999999</v>
      </c>
      <c r="M145" s="12">
        <v>93.221286000000006</v>
      </c>
      <c r="N145" s="12">
        <v>18000</v>
      </c>
    </row>
    <row r="146" spans="2:14">
      <c r="B146">
        <v>28800</v>
      </c>
      <c r="C146" s="11">
        <f t="shared" si="11"/>
        <v>28.8</v>
      </c>
      <c r="D146" s="12">
        <v>1.3434900000000001</v>
      </c>
      <c r="E146" s="12">
        <v>151.617222</v>
      </c>
      <c r="K146" s="12">
        <v>55978</v>
      </c>
      <c r="L146" s="12">
        <v>1.198005</v>
      </c>
      <c r="M146" s="12">
        <v>80.784727000000004</v>
      </c>
      <c r="N146" s="12">
        <v>18200</v>
      </c>
    </row>
    <row r="147" spans="2:14">
      <c r="B147">
        <v>29000</v>
      </c>
      <c r="C147" s="11">
        <f t="shared" ref="C147:C174" si="13">B147/1000</f>
        <v>29</v>
      </c>
      <c r="D147" s="12">
        <v>1.4428970000000001</v>
      </c>
      <c r="E147" s="12">
        <v>143.73846</v>
      </c>
      <c r="K147" s="12">
        <v>56544</v>
      </c>
      <c r="L147" s="12">
        <v>1.267547</v>
      </c>
      <c r="M147" s="12">
        <v>95.224361000000002</v>
      </c>
      <c r="N147" s="12">
        <v>18400</v>
      </c>
    </row>
    <row r="148" spans="2:14">
      <c r="B148">
        <v>29200</v>
      </c>
      <c r="C148" s="11">
        <f t="shared" si="13"/>
        <v>29.2</v>
      </c>
      <c r="D148" s="12">
        <v>1.3238650000000001</v>
      </c>
      <c r="E148" s="12">
        <v>142.91802999999999</v>
      </c>
      <c r="K148" s="12">
        <v>57177</v>
      </c>
      <c r="L148" s="12">
        <v>0.95183399999999996</v>
      </c>
      <c r="M148" s="12">
        <v>79.047449</v>
      </c>
      <c r="N148" s="12">
        <v>18600</v>
      </c>
    </row>
    <row r="149" spans="2:14">
      <c r="B149">
        <v>29400</v>
      </c>
      <c r="C149" s="11">
        <f t="shared" si="13"/>
        <v>29.4</v>
      </c>
      <c r="D149" s="12">
        <v>1.370795</v>
      </c>
      <c r="E149" s="12">
        <v>152.45343600000001</v>
      </c>
      <c r="K149" s="12">
        <v>57818</v>
      </c>
      <c r="L149" s="12">
        <v>1.159608</v>
      </c>
      <c r="M149" s="12">
        <v>87.368637000000007</v>
      </c>
      <c r="N149" s="12">
        <v>18800</v>
      </c>
    </row>
    <row r="150" spans="2:14">
      <c r="B150">
        <v>29600</v>
      </c>
      <c r="C150" s="11">
        <f t="shared" si="13"/>
        <v>29.6</v>
      </c>
      <c r="D150" s="12">
        <v>1.295706</v>
      </c>
      <c r="E150" s="12">
        <v>144.60709900000001</v>
      </c>
      <c r="K150" s="12">
        <v>58383</v>
      </c>
      <c r="L150" s="12">
        <v>1.235549</v>
      </c>
      <c r="M150" s="12">
        <v>97.404919000000007</v>
      </c>
      <c r="N150" s="12">
        <v>19000</v>
      </c>
    </row>
    <row r="151" spans="2:14">
      <c r="B151">
        <v>29800</v>
      </c>
      <c r="C151" s="11">
        <f t="shared" si="13"/>
        <v>29.8</v>
      </c>
      <c r="D151" s="12">
        <v>1.2748010000000001</v>
      </c>
      <c r="E151" s="12">
        <v>134.03964999999999</v>
      </c>
      <c r="K151" s="12">
        <v>58976</v>
      </c>
      <c r="L151" s="12">
        <v>1.1497949999999999</v>
      </c>
      <c r="M151" s="12">
        <v>92.689693000000005</v>
      </c>
      <c r="N151" s="12">
        <v>19200</v>
      </c>
    </row>
    <row r="152" spans="2:14">
      <c r="B152">
        <v>30000</v>
      </c>
      <c r="C152" s="11">
        <f t="shared" si="13"/>
        <v>30</v>
      </c>
      <c r="D152" s="12">
        <v>1.3362369999999999</v>
      </c>
      <c r="E152" s="12">
        <v>140.13420400000001</v>
      </c>
      <c r="K152" s="12">
        <v>59583</v>
      </c>
      <c r="L152" s="12">
        <v>1.2496290000000001</v>
      </c>
      <c r="M152" s="12">
        <v>92.273719</v>
      </c>
      <c r="N152" s="12">
        <v>19400</v>
      </c>
    </row>
    <row r="153" spans="2:14">
      <c r="B153">
        <v>30200</v>
      </c>
      <c r="C153" s="11">
        <f t="shared" si="13"/>
        <v>30.2</v>
      </c>
      <c r="D153" s="12">
        <v>1.576862</v>
      </c>
      <c r="E153" s="12">
        <v>142.347613</v>
      </c>
      <c r="K153" s="12">
        <v>60183</v>
      </c>
      <c r="L153" s="12">
        <v>1.2236039999999999</v>
      </c>
      <c r="M153" s="12">
        <v>100.567176</v>
      </c>
      <c r="N153" s="12">
        <v>19600</v>
      </c>
    </row>
    <row r="154" spans="2:14">
      <c r="B154">
        <v>30400</v>
      </c>
      <c r="C154" s="11">
        <f t="shared" si="13"/>
        <v>30.4</v>
      </c>
      <c r="D154" s="12">
        <v>1.3682350000000001</v>
      </c>
      <c r="E154" s="12">
        <v>160.196528</v>
      </c>
      <c r="K154" s="12">
        <v>60735</v>
      </c>
      <c r="L154" s="12">
        <v>1.066173</v>
      </c>
      <c r="M154" s="12">
        <v>94.749510999999998</v>
      </c>
      <c r="N154" s="12">
        <v>19800</v>
      </c>
    </row>
    <row r="155" spans="2:14">
      <c r="B155">
        <v>30600</v>
      </c>
      <c r="C155" s="11">
        <f t="shared" si="13"/>
        <v>30.6</v>
      </c>
      <c r="D155" s="12">
        <v>1.376341</v>
      </c>
      <c r="E155" s="12">
        <v>160.12783899999999</v>
      </c>
      <c r="K155" s="12">
        <v>61329</v>
      </c>
      <c r="L155" s="12">
        <v>1.17326</v>
      </c>
      <c r="M155" s="12">
        <v>104.01656</v>
      </c>
      <c r="N155" s="12">
        <v>20000</v>
      </c>
    </row>
    <row r="156" spans="2:14">
      <c r="B156">
        <v>30800</v>
      </c>
      <c r="C156" s="11">
        <f t="shared" si="13"/>
        <v>30.8</v>
      </c>
      <c r="D156" s="12">
        <v>1.140409</v>
      </c>
      <c r="E156" s="12">
        <v>148.202822</v>
      </c>
      <c r="K156" s="12">
        <v>61963</v>
      </c>
      <c r="L156" s="12">
        <v>1.1950190000000001</v>
      </c>
      <c r="M156" s="12">
        <v>81.298401999999996</v>
      </c>
      <c r="N156" s="12">
        <v>20200</v>
      </c>
    </row>
    <row r="157" spans="2:14">
      <c r="B157">
        <v>31000</v>
      </c>
      <c r="C157" s="11">
        <f t="shared" si="13"/>
        <v>31</v>
      </c>
      <c r="D157" s="12">
        <v>1.2743739999999999</v>
      </c>
      <c r="E157" s="12">
        <v>159.40340399999999</v>
      </c>
      <c r="K157" s="12">
        <v>62580</v>
      </c>
      <c r="L157" s="12">
        <v>1.0154030000000001</v>
      </c>
      <c r="M157" s="12">
        <v>81.321440999999993</v>
      </c>
      <c r="N157" s="12">
        <v>20400</v>
      </c>
    </row>
    <row r="158" spans="2:14">
      <c r="B158">
        <v>31200</v>
      </c>
      <c r="C158" s="11">
        <f t="shared" si="13"/>
        <v>31.2</v>
      </c>
      <c r="D158" s="12">
        <v>1.5359050000000001</v>
      </c>
      <c r="E158" s="12">
        <v>148.203248</v>
      </c>
      <c r="K158" s="12">
        <v>63229</v>
      </c>
      <c r="L158" s="12">
        <v>0.98425799999999997</v>
      </c>
      <c r="M158" s="12">
        <v>74.345449000000002</v>
      </c>
      <c r="N158" s="12">
        <v>20600</v>
      </c>
    </row>
    <row r="159" spans="2:14">
      <c r="B159">
        <v>31400</v>
      </c>
      <c r="C159" s="11">
        <f t="shared" si="13"/>
        <v>31.4</v>
      </c>
      <c r="D159" s="12">
        <v>1.353729</v>
      </c>
      <c r="E159" s="12">
        <v>150.254107</v>
      </c>
      <c r="K159" s="12">
        <v>63791</v>
      </c>
      <c r="L159" s="12">
        <v>0.99151199999999995</v>
      </c>
      <c r="M159" s="12">
        <v>80.346141000000003</v>
      </c>
      <c r="N159" s="12">
        <v>20800</v>
      </c>
    </row>
    <row r="160" spans="2:14">
      <c r="B160">
        <v>31600</v>
      </c>
      <c r="C160" s="11">
        <f t="shared" si="13"/>
        <v>31.6</v>
      </c>
      <c r="D160" s="12">
        <v>1.4104719999999999</v>
      </c>
      <c r="E160" s="12">
        <v>154.490217</v>
      </c>
      <c r="K160" s="12">
        <v>64449</v>
      </c>
      <c r="L160" s="12">
        <v>1.8038339999999999</v>
      </c>
      <c r="M160" s="12">
        <v>98.126794000000004</v>
      </c>
      <c r="N160" s="12">
        <v>21000</v>
      </c>
    </row>
    <row r="161" spans="2:14">
      <c r="B161">
        <v>31800</v>
      </c>
      <c r="C161" s="11">
        <f t="shared" si="13"/>
        <v>31.8</v>
      </c>
      <c r="D161" s="12">
        <v>1.4151659999999999</v>
      </c>
      <c r="E161" s="12">
        <v>152.79261600000001</v>
      </c>
      <c r="K161" s="12">
        <v>65039</v>
      </c>
      <c r="L161" s="12">
        <v>1.2376830000000001</v>
      </c>
      <c r="M161" s="12">
        <v>88.611440000000002</v>
      </c>
      <c r="N161" s="12">
        <v>21200</v>
      </c>
    </row>
    <row r="162" spans="2:14">
      <c r="B162">
        <v>32000</v>
      </c>
      <c r="C162" s="11">
        <f t="shared" si="13"/>
        <v>32</v>
      </c>
      <c r="D162" s="12">
        <v>1.497506</v>
      </c>
      <c r="E162" s="12">
        <v>165.10459499999999</v>
      </c>
      <c r="K162" s="12">
        <v>65706</v>
      </c>
      <c r="L162" s="12">
        <v>1.2005650000000001</v>
      </c>
      <c r="M162" s="12">
        <v>104.10914099999999</v>
      </c>
      <c r="N162" s="12">
        <v>21400</v>
      </c>
    </row>
    <row r="163" spans="2:14">
      <c r="B163">
        <v>32200</v>
      </c>
      <c r="C163" s="11">
        <f t="shared" si="13"/>
        <v>32.200000000000003</v>
      </c>
      <c r="D163" s="12">
        <v>1.351596</v>
      </c>
      <c r="E163" s="12">
        <v>157.116186</v>
      </c>
      <c r="K163" s="12">
        <v>66304</v>
      </c>
      <c r="L163" s="12">
        <v>1.2372559999999999</v>
      </c>
      <c r="M163" s="12">
        <v>106.27348600000001</v>
      </c>
      <c r="N163" s="12">
        <v>21600</v>
      </c>
    </row>
    <row r="164" spans="2:14">
      <c r="B164">
        <v>32400</v>
      </c>
      <c r="C164" s="11">
        <f t="shared" si="13"/>
        <v>32.4</v>
      </c>
      <c r="D164" s="12">
        <v>1.3686609999999999</v>
      </c>
      <c r="E164" s="12">
        <v>158.14353500000001</v>
      </c>
      <c r="K164" s="12">
        <v>66880</v>
      </c>
      <c r="L164" s="12">
        <v>0.97871300000000006</v>
      </c>
      <c r="M164" s="12">
        <v>75.995693000000003</v>
      </c>
      <c r="N164" s="12">
        <v>21800</v>
      </c>
    </row>
    <row r="165" spans="2:14">
      <c r="B165">
        <v>32600</v>
      </c>
      <c r="C165" s="11">
        <f t="shared" si="13"/>
        <v>32.6</v>
      </c>
      <c r="D165" s="12">
        <v>1.3707940000000001</v>
      </c>
      <c r="E165" s="12">
        <v>156.20018999999999</v>
      </c>
      <c r="K165" s="12">
        <v>67454</v>
      </c>
      <c r="L165" s="12">
        <v>1.2052579999999999</v>
      </c>
      <c r="M165" s="12">
        <v>106.775215</v>
      </c>
      <c r="N165" s="12">
        <v>22000</v>
      </c>
    </row>
    <row r="166" spans="2:14">
      <c r="B166">
        <v>32800</v>
      </c>
      <c r="C166" s="11">
        <f t="shared" si="13"/>
        <v>32.799999999999997</v>
      </c>
      <c r="D166" s="12">
        <v>1.3170379999999999</v>
      </c>
      <c r="E166" s="12">
        <v>160.890244</v>
      </c>
      <c r="K166" s="12">
        <v>68022</v>
      </c>
      <c r="L166" s="12">
        <v>1.2756540000000001</v>
      </c>
      <c r="M166" s="12">
        <v>106.249168</v>
      </c>
      <c r="N166" s="12">
        <v>22200</v>
      </c>
    </row>
    <row r="167" spans="2:14">
      <c r="B167">
        <v>33000</v>
      </c>
      <c r="C167" s="11">
        <f t="shared" si="13"/>
        <v>33</v>
      </c>
      <c r="D167" s="12">
        <v>1.212512</v>
      </c>
      <c r="E167" s="12">
        <v>169.80190300000001</v>
      </c>
      <c r="K167" s="12">
        <v>68638</v>
      </c>
      <c r="L167" s="12">
        <v>1.5448630000000001</v>
      </c>
      <c r="M167" s="12">
        <v>109.573121</v>
      </c>
      <c r="N167" s="12">
        <v>22400</v>
      </c>
    </row>
    <row r="168" spans="2:14">
      <c r="B168">
        <v>33200</v>
      </c>
      <c r="C168" s="11">
        <f t="shared" si="13"/>
        <v>33.200000000000003</v>
      </c>
      <c r="D168" s="12">
        <v>1.3626879999999999</v>
      </c>
      <c r="E168" s="12">
        <v>152.43765099999999</v>
      </c>
      <c r="K168" s="12">
        <v>69249</v>
      </c>
      <c r="L168" s="12">
        <v>1.1835</v>
      </c>
      <c r="M168" s="12">
        <v>109.238635</v>
      </c>
      <c r="N168" s="12">
        <v>22600</v>
      </c>
    </row>
    <row r="169" spans="2:14">
      <c r="B169">
        <v>33400</v>
      </c>
      <c r="C169" s="11">
        <f t="shared" si="13"/>
        <v>33.4</v>
      </c>
      <c r="D169" s="12">
        <v>1.252616</v>
      </c>
      <c r="E169" s="12">
        <v>168.99384599999999</v>
      </c>
      <c r="K169" s="12">
        <v>69846</v>
      </c>
      <c r="L169" s="12">
        <v>1.201419</v>
      </c>
      <c r="M169" s="12">
        <v>122.259264</v>
      </c>
      <c r="N169" s="12">
        <v>22800</v>
      </c>
    </row>
    <row r="170" spans="2:14">
      <c r="B170">
        <v>33600</v>
      </c>
      <c r="C170" s="11">
        <f t="shared" si="13"/>
        <v>33.6</v>
      </c>
      <c r="D170" s="12">
        <v>1.284187</v>
      </c>
      <c r="E170" s="12">
        <v>177.99467200000001</v>
      </c>
      <c r="K170" s="12">
        <v>70438</v>
      </c>
      <c r="L170" s="12">
        <v>1.2317100000000001</v>
      </c>
      <c r="M170" s="12">
        <v>110.378191</v>
      </c>
      <c r="N170" s="12">
        <v>23000</v>
      </c>
    </row>
    <row r="171" spans="2:14">
      <c r="B171">
        <v>33800</v>
      </c>
      <c r="C171" s="11">
        <f t="shared" si="13"/>
        <v>33.799999999999997</v>
      </c>
      <c r="D171" s="12">
        <v>1.4633750000000001</v>
      </c>
      <c r="E171" s="12">
        <v>159.174724</v>
      </c>
      <c r="K171" s="12">
        <v>71070</v>
      </c>
      <c r="L171" s="12">
        <v>1.269255</v>
      </c>
      <c r="M171" s="12">
        <v>119.29283599999999</v>
      </c>
      <c r="N171" s="12">
        <v>23200</v>
      </c>
    </row>
    <row r="172" spans="2:14">
      <c r="B172">
        <v>34000</v>
      </c>
      <c r="C172" s="11">
        <f t="shared" si="13"/>
        <v>34</v>
      </c>
      <c r="D172" s="12">
        <v>1.406633</v>
      </c>
      <c r="E172" s="12">
        <v>176.125562</v>
      </c>
      <c r="K172" s="12">
        <v>71750</v>
      </c>
      <c r="L172" s="12">
        <v>1.244936</v>
      </c>
      <c r="M172" s="12">
        <v>112.134668</v>
      </c>
      <c r="N172" s="12">
        <v>23400</v>
      </c>
    </row>
    <row r="173" spans="2:14">
      <c r="B173">
        <v>34200</v>
      </c>
      <c r="C173" s="11">
        <f t="shared" si="13"/>
        <v>34.200000000000003</v>
      </c>
      <c r="D173" s="12">
        <v>1.3737809999999999</v>
      </c>
      <c r="E173" s="12">
        <v>166.91397499999999</v>
      </c>
      <c r="K173" s="12">
        <v>72389</v>
      </c>
      <c r="L173" s="12">
        <v>1.0875060000000001</v>
      </c>
      <c r="M173" s="12">
        <v>110.117514</v>
      </c>
      <c r="N173" s="12">
        <v>23600</v>
      </c>
    </row>
    <row r="174" spans="2:14">
      <c r="B174">
        <v>34400</v>
      </c>
      <c r="C174" s="11">
        <f t="shared" si="13"/>
        <v>34.4</v>
      </c>
      <c r="D174" s="12">
        <v>1.3417840000000001</v>
      </c>
      <c r="E174" s="12">
        <v>177.870946</v>
      </c>
      <c r="K174" s="12">
        <v>73050</v>
      </c>
      <c r="L174" s="12">
        <v>1.253895</v>
      </c>
      <c r="M174" s="12">
        <v>112.614638</v>
      </c>
      <c r="N174" s="12">
        <v>23800</v>
      </c>
    </row>
    <row r="175" spans="2:14">
      <c r="K175" s="12">
        <v>73667</v>
      </c>
      <c r="L175" s="12">
        <v>1.007298</v>
      </c>
      <c r="M175" s="12">
        <v>97.837531999999996</v>
      </c>
      <c r="N175" s="12">
        <v>24000</v>
      </c>
    </row>
    <row r="176" spans="2:14">
      <c r="K176" s="12">
        <v>74258</v>
      </c>
      <c r="L176" s="12">
        <v>1.154488</v>
      </c>
      <c r="M176" s="12">
        <v>139.82489000000001</v>
      </c>
      <c r="N176" s="12">
        <v>24200</v>
      </c>
    </row>
    <row r="177" spans="11:14">
      <c r="K177" s="12">
        <v>74841</v>
      </c>
      <c r="L177" s="12">
        <v>1.50604</v>
      </c>
      <c r="M177" s="12">
        <v>118.65927600000001</v>
      </c>
      <c r="N177" s="12">
        <v>24400</v>
      </c>
    </row>
    <row r="178" spans="11:14">
      <c r="K178" s="12">
        <v>75462</v>
      </c>
      <c r="L178" s="12">
        <v>1.201419</v>
      </c>
      <c r="M178" s="12">
        <v>118.866196</v>
      </c>
      <c r="N178" s="12">
        <v>24600</v>
      </c>
    </row>
    <row r="179" spans="11:14">
      <c r="K179" s="12">
        <v>76099</v>
      </c>
      <c r="L179" s="12">
        <v>1.2573080000000001</v>
      </c>
      <c r="M179" s="12">
        <v>122.962367</v>
      </c>
      <c r="N179" s="12">
        <v>24800</v>
      </c>
    </row>
    <row r="180" spans="11:14">
      <c r="K180" s="12">
        <v>76692</v>
      </c>
      <c r="L180" s="12">
        <v>1.185206</v>
      </c>
      <c r="M180" s="12">
        <v>98.936131000000003</v>
      </c>
      <c r="N180" s="12">
        <v>25000</v>
      </c>
    </row>
    <row r="181" spans="11:14">
      <c r="K181" s="12">
        <v>77302</v>
      </c>
      <c r="L181" s="12">
        <v>1.202272</v>
      </c>
      <c r="M181" s="12">
        <v>131.14831000000001</v>
      </c>
      <c r="N181" s="12">
        <v>25200</v>
      </c>
    </row>
    <row r="182" spans="11:14">
      <c r="K182" s="12">
        <v>77914</v>
      </c>
      <c r="L182" s="12">
        <v>1.1873400000000001</v>
      </c>
      <c r="M182" s="12">
        <v>118.87302099999999</v>
      </c>
      <c r="N182" s="12">
        <v>25400</v>
      </c>
    </row>
    <row r="183" spans="11:14">
      <c r="K183" s="12">
        <v>78516</v>
      </c>
      <c r="L183" s="12">
        <v>1.0870789999999999</v>
      </c>
      <c r="M183" s="12">
        <v>105.929188</v>
      </c>
      <c r="N183" s="12">
        <v>25600</v>
      </c>
    </row>
    <row r="184" spans="11:14">
      <c r="K184" s="12">
        <v>79137</v>
      </c>
      <c r="L184" s="12">
        <v>1.2432300000000001</v>
      </c>
      <c r="M184" s="12">
        <v>119.791151</v>
      </c>
      <c r="N184" s="12">
        <v>25800</v>
      </c>
    </row>
    <row r="185" spans="11:14">
      <c r="K185" s="12">
        <v>79752</v>
      </c>
      <c r="L185" s="12">
        <v>1.259868</v>
      </c>
      <c r="M185" s="12">
        <v>134.816135</v>
      </c>
      <c r="N185" s="12">
        <v>26000</v>
      </c>
    </row>
    <row r="186" spans="11:14">
      <c r="K186" s="12">
        <v>80380</v>
      </c>
      <c r="L186" s="12">
        <v>1.1864859999999999</v>
      </c>
      <c r="M186" s="12">
        <v>135.52051800000001</v>
      </c>
      <c r="N186" s="12">
        <v>26200</v>
      </c>
    </row>
    <row r="187" spans="11:14">
      <c r="K187" s="12">
        <v>80950</v>
      </c>
      <c r="L187" s="12">
        <v>1.2496290000000001</v>
      </c>
      <c r="M187" s="12">
        <v>132.888149</v>
      </c>
      <c r="N187" s="12">
        <v>26400</v>
      </c>
    </row>
    <row r="188" spans="11:14">
      <c r="K188" s="12">
        <v>81568</v>
      </c>
      <c r="L188" s="12">
        <v>1.233843</v>
      </c>
      <c r="M188" s="12">
        <v>134.675344</v>
      </c>
      <c r="N188" s="12">
        <v>26600</v>
      </c>
    </row>
    <row r="189" spans="11:14">
      <c r="K189" s="12">
        <v>82143</v>
      </c>
      <c r="L189" s="12">
        <v>1.021803</v>
      </c>
      <c r="M189" s="12">
        <v>93.738373999999993</v>
      </c>
      <c r="N189" s="12">
        <v>26800</v>
      </c>
    </row>
    <row r="190" spans="11:14">
      <c r="K190" s="12">
        <v>82799</v>
      </c>
      <c r="L190" s="12">
        <v>1.127183</v>
      </c>
      <c r="M190" s="12">
        <v>132.96963700000001</v>
      </c>
      <c r="N190" s="12">
        <v>27000</v>
      </c>
    </row>
    <row r="191" spans="11:14">
      <c r="K191" s="12">
        <v>84325</v>
      </c>
      <c r="L191" s="12">
        <v>1.333677</v>
      </c>
      <c r="M191" s="12">
        <v>135.480414</v>
      </c>
      <c r="N191" s="12">
        <v>27200</v>
      </c>
    </row>
    <row r="192" spans="11:14">
      <c r="K192" s="12">
        <v>84923</v>
      </c>
      <c r="L192" s="12">
        <v>1.2854669999999999</v>
      </c>
      <c r="M192" s="12">
        <v>120.74981099999999</v>
      </c>
      <c r="N192" s="12">
        <v>27400</v>
      </c>
    </row>
    <row r="193" spans="11:14">
      <c r="K193" s="12">
        <v>85555</v>
      </c>
      <c r="L193" s="12">
        <v>1.4219919999999999</v>
      </c>
      <c r="M193" s="12">
        <v>121.62015700000001</v>
      </c>
      <c r="N193" s="12">
        <v>27600</v>
      </c>
    </row>
    <row r="194" spans="11:14">
      <c r="K194" s="12">
        <v>86746</v>
      </c>
      <c r="L194" s="12">
        <v>1.0512410000000001</v>
      </c>
      <c r="M194" s="12">
        <v>100.131576</v>
      </c>
      <c r="N194" s="12">
        <v>27800</v>
      </c>
    </row>
    <row r="195" spans="11:14">
      <c r="K195" s="12">
        <v>87350</v>
      </c>
      <c r="L195" s="12">
        <v>1.28504</v>
      </c>
      <c r="M195" s="12">
        <v>129.46692200000001</v>
      </c>
      <c r="N195" s="12">
        <v>28000</v>
      </c>
    </row>
    <row r="196" spans="11:14">
      <c r="K196" s="12">
        <v>87924</v>
      </c>
      <c r="L196" s="12">
        <v>1.2786409999999999</v>
      </c>
      <c r="M196" s="12">
        <v>134.523887</v>
      </c>
      <c r="N196" s="12">
        <v>28200</v>
      </c>
    </row>
    <row r="197" spans="11:14">
      <c r="K197" s="12">
        <v>88497</v>
      </c>
      <c r="L197" s="12">
        <v>1.3443430000000001</v>
      </c>
      <c r="M197" s="12">
        <v>137.5189</v>
      </c>
      <c r="N197" s="12">
        <v>28400</v>
      </c>
    </row>
    <row r="198" spans="11:14">
      <c r="K198" s="12">
        <v>89070</v>
      </c>
      <c r="L198" s="12">
        <v>1.369942</v>
      </c>
      <c r="M198" s="12">
        <v>145.81022300000001</v>
      </c>
      <c r="N198" s="12">
        <v>28600</v>
      </c>
    </row>
    <row r="199" spans="11:14">
      <c r="K199" s="12">
        <v>89695</v>
      </c>
      <c r="L199" s="12">
        <v>1.3434900000000001</v>
      </c>
      <c r="M199" s="12">
        <v>151.617222</v>
      </c>
      <c r="N199" s="12">
        <v>28800</v>
      </c>
    </row>
    <row r="200" spans="11:14">
      <c r="K200" s="12">
        <v>90310</v>
      </c>
      <c r="L200" s="12">
        <v>1.4428970000000001</v>
      </c>
      <c r="M200" s="12">
        <v>143.73846</v>
      </c>
      <c r="N200" s="12">
        <v>29000</v>
      </c>
    </row>
    <row r="201" spans="11:14">
      <c r="K201" s="12">
        <v>90937</v>
      </c>
      <c r="L201" s="12">
        <v>1.3238650000000001</v>
      </c>
      <c r="M201" s="12">
        <v>142.91802999999999</v>
      </c>
      <c r="N201" s="12">
        <v>29200</v>
      </c>
    </row>
    <row r="202" spans="11:14">
      <c r="K202" s="12">
        <v>91484</v>
      </c>
      <c r="L202" s="12">
        <v>1.370795</v>
      </c>
      <c r="M202" s="12">
        <v>152.45343600000001</v>
      </c>
      <c r="N202" s="12">
        <v>29400</v>
      </c>
    </row>
    <row r="203" spans="11:14">
      <c r="K203" s="12">
        <v>92102</v>
      </c>
      <c r="L203" s="12">
        <v>1.295706</v>
      </c>
      <c r="M203" s="12">
        <v>144.60709900000001</v>
      </c>
      <c r="N203" s="12">
        <v>29600</v>
      </c>
    </row>
    <row r="204" spans="11:14">
      <c r="K204" s="12">
        <v>92723</v>
      </c>
      <c r="L204" s="12">
        <v>1.2748010000000001</v>
      </c>
      <c r="M204" s="12">
        <v>134.03964999999999</v>
      </c>
      <c r="N204" s="12">
        <v>29800</v>
      </c>
    </row>
    <row r="205" spans="11:14">
      <c r="K205" s="12">
        <v>93302</v>
      </c>
      <c r="L205" s="12">
        <v>1.3362369999999999</v>
      </c>
      <c r="M205" s="12">
        <v>140.13420400000001</v>
      </c>
      <c r="N205" s="12">
        <v>30000</v>
      </c>
    </row>
    <row r="206" spans="11:14">
      <c r="K206" s="12">
        <v>93844</v>
      </c>
      <c r="L206" s="12">
        <v>1.576862</v>
      </c>
      <c r="M206" s="12">
        <v>142.347613</v>
      </c>
      <c r="N206" s="12">
        <v>30200</v>
      </c>
    </row>
    <row r="207" spans="11:14">
      <c r="K207" s="12">
        <v>94464</v>
      </c>
      <c r="L207" s="12">
        <v>1.3682350000000001</v>
      </c>
      <c r="M207" s="12">
        <v>160.196528</v>
      </c>
      <c r="N207" s="12">
        <v>30400</v>
      </c>
    </row>
    <row r="208" spans="11:14">
      <c r="K208" s="12">
        <v>95126</v>
      </c>
      <c r="L208" s="12">
        <v>1.376341</v>
      </c>
      <c r="M208" s="12">
        <v>160.12783899999999</v>
      </c>
      <c r="N208" s="12">
        <v>30600</v>
      </c>
    </row>
    <row r="209" spans="11:14">
      <c r="K209" s="12">
        <v>95746</v>
      </c>
      <c r="L209" s="12">
        <v>1.140409</v>
      </c>
      <c r="M209" s="12">
        <v>148.202822</v>
      </c>
      <c r="N209" s="12">
        <v>30800</v>
      </c>
    </row>
    <row r="210" spans="11:14">
      <c r="K210" s="12">
        <v>96351</v>
      </c>
      <c r="L210" s="12">
        <v>1.2743739999999999</v>
      </c>
      <c r="M210" s="12">
        <v>159.40340399999999</v>
      </c>
      <c r="N210" s="12">
        <v>31000</v>
      </c>
    </row>
    <row r="211" spans="11:14">
      <c r="K211" s="12">
        <v>96932</v>
      </c>
      <c r="L211" s="12">
        <v>1.5359050000000001</v>
      </c>
      <c r="M211" s="12">
        <v>148.203248</v>
      </c>
      <c r="N211" s="12">
        <v>31200</v>
      </c>
    </row>
    <row r="212" spans="11:14">
      <c r="K212" s="12">
        <v>97559</v>
      </c>
      <c r="L212" s="12">
        <v>1.353729</v>
      </c>
      <c r="M212" s="12">
        <v>150.254107</v>
      </c>
      <c r="N212" s="12">
        <v>31400</v>
      </c>
    </row>
    <row r="213" spans="11:14">
      <c r="K213" s="12">
        <v>98080</v>
      </c>
      <c r="L213" s="12">
        <v>1.4104719999999999</v>
      </c>
      <c r="M213" s="12">
        <v>154.490217</v>
      </c>
      <c r="N213" s="12">
        <v>31600</v>
      </c>
    </row>
    <row r="214" spans="11:14">
      <c r="K214" s="12">
        <v>98698</v>
      </c>
      <c r="L214" s="12">
        <v>1.4151659999999999</v>
      </c>
      <c r="M214" s="12">
        <v>152.79261600000001</v>
      </c>
      <c r="N214" s="12">
        <v>31800</v>
      </c>
    </row>
    <row r="215" spans="11:14">
      <c r="K215" s="12">
        <v>99274</v>
      </c>
      <c r="L215" s="12">
        <v>1.497506</v>
      </c>
      <c r="M215" s="12">
        <v>165.10459499999999</v>
      </c>
      <c r="N215" s="12">
        <v>32000</v>
      </c>
    </row>
    <row r="216" spans="11:14">
      <c r="K216" s="12">
        <v>99987</v>
      </c>
      <c r="L216" s="12">
        <v>1.351596</v>
      </c>
      <c r="M216" s="12">
        <v>157.116186</v>
      </c>
      <c r="N216" s="12">
        <v>32200</v>
      </c>
    </row>
    <row r="217" spans="11:14">
      <c r="K217" s="12">
        <v>100552</v>
      </c>
      <c r="L217" s="12">
        <v>1.3686609999999999</v>
      </c>
      <c r="M217" s="12">
        <v>158.14353500000001</v>
      </c>
      <c r="N217" s="12">
        <v>32400</v>
      </c>
    </row>
    <row r="218" spans="11:14">
      <c r="K218" s="12">
        <v>101150</v>
      </c>
      <c r="L218" s="12">
        <v>1.3707940000000001</v>
      </c>
      <c r="M218" s="12">
        <v>156.20018999999999</v>
      </c>
      <c r="N218" s="12">
        <v>32600</v>
      </c>
    </row>
    <row r="219" spans="11:14">
      <c r="K219" s="12">
        <v>101758</v>
      </c>
      <c r="L219" s="12">
        <v>1.3170379999999999</v>
      </c>
      <c r="M219" s="12">
        <v>160.890244</v>
      </c>
      <c r="N219" s="12">
        <v>32800</v>
      </c>
    </row>
    <row r="220" spans="11:14">
      <c r="K220" s="12">
        <v>102341</v>
      </c>
      <c r="L220" s="12">
        <v>1.212512</v>
      </c>
      <c r="M220" s="12">
        <v>169.80190300000001</v>
      </c>
      <c r="N220" s="12">
        <v>33000</v>
      </c>
    </row>
    <row r="221" spans="11:14">
      <c r="K221" s="12">
        <v>102988</v>
      </c>
      <c r="L221" s="12">
        <v>1.3626879999999999</v>
      </c>
      <c r="M221" s="12">
        <v>152.43765099999999</v>
      </c>
      <c r="N221" s="12">
        <v>33200</v>
      </c>
    </row>
    <row r="222" spans="11:14">
      <c r="K222" s="12">
        <v>103611</v>
      </c>
      <c r="L222" s="12">
        <v>1.252616</v>
      </c>
      <c r="M222" s="12">
        <v>168.99384599999999</v>
      </c>
      <c r="N222" s="12">
        <v>33400</v>
      </c>
    </row>
    <row r="223" spans="11:14">
      <c r="K223" s="12">
        <v>104215</v>
      </c>
      <c r="L223" s="12">
        <v>1.284187</v>
      </c>
      <c r="M223" s="12">
        <v>177.99467200000001</v>
      </c>
      <c r="N223" s="12">
        <v>33600</v>
      </c>
    </row>
    <row r="224" spans="11:14">
      <c r="K224" s="12">
        <v>104826</v>
      </c>
      <c r="L224" s="12">
        <v>1.4633750000000001</v>
      </c>
      <c r="M224" s="12">
        <v>159.174724</v>
      </c>
      <c r="N224" s="12">
        <v>33800</v>
      </c>
    </row>
    <row r="225" spans="11:14">
      <c r="K225" s="12">
        <v>105420</v>
      </c>
      <c r="L225" s="12">
        <v>1.406633</v>
      </c>
      <c r="M225" s="12">
        <v>176.125562</v>
      </c>
      <c r="N225" s="12">
        <v>34000</v>
      </c>
    </row>
    <row r="226" spans="11:14">
      <c r="K226" s="12">
        <v>106019</v>
      </c>
      <c r="L226" s="12">
        <v>1.3737809999999999</v>
      </c>
      <c r="M226" s="12">
        <v>166.91397499999999</v>
      </c>
      <c r="N226" s="12">
        <v>34200</v>
      </c>
    </row>
    <row r="227" spans="11:14">
      <c r="K227" s="12">
        <v>106564</v>
      </c>
      <c r="L227" s="12">
        <v>1.3417840000000001</v>
      </c>
      <c r="M227" s="12">
        <v>177.870946</v>
      </c>
      <c r="N227" s="12">
        <v>34400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topLeftCell="F1" zoomScale="85" zoomScaleNormal="85" workbookViewId="0">
      <selection activeCell="G2" sqref="G2"/>
    </sheetView>
  </sheetViews>
  <sheetFormatPr defaultRowHeight="14.4"/>
  <cols>
    <col min="10" max="10" width="15" style="2" customWidth="1"/>
    <col min="11" max="11" width="14.5546875" style="2" customWidth="1"/>
    <col min="12" max="12" width="15" customWidth="1"/>
    <col min="13" max="13" width="14.6640625" customWidth="1"/>
  </cols>
  <sheetData>
    <row r="1" spans="1:13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2" t="s">
        <v>10</v>
      </c>
      <c r="L1" t="s">
        <v>11</v>
      </c>
      <c r="M1" t="s">
        <v>12</v>
      </c>
    </row>
    <row r="2" spans="1:13">
      <c r="A2">
        <v>0</v>
      </c>
      <c r="B2">
        <v>1.0699999999999999E-2</v>
      </c>
      <c r="C2">
        <v>1.0699999999999999E-2</v>
      </c>
      <c r="D2">
        <v>0.01</v>
      </c>
      <c r="E2">
        <v>2.3E-3</v>
      </c>
      <c r="F2">
        <v>1.2999999999999999E-3</v>
      </c>
      <c r="G2">
        <v>0</v>
      </c>
      <c r="H2">
        <v>1</v>
      </c>
      <c r="I2">
        <v>5</v>
      </c>
      <c r="J2" s="2">
        <f>E2/F2</f>
        <v>1.7692307692307694</v>
      </c>
      <c r="K2" s="2">
        <f>H2/I2</f>
        <v>0.2</v>
      </c>
      <c r="L2" s="3">
        <f>E2/D2</f>
        <v>0.22999999999999998</v>
      </c>
      <c r="M2" s="3">
        <f>F2/D2</f>
        <v>0.13</v>
      </c>
    </row>
    <row r="3" spans="1:13">
      <c r="A3">
        <v>20</v>
      </c>
      <c r="B3">
        <v>0</v>
      </c>
      <c r="C3">
        <v>9.2999999999999992E-3</v>
      </c>
      <c r="D3">
        <v>6.9999999999999999E-4</v>
      </c>
      <c r="E3">
        <v>4.7000000000000002E-3</v>
      </c>
      <c r="F3">
        <v>6.3E-3</v>
      </c>
      <c r="G3">
        <v>0</v>
      </c>
      <c r="H3">
        <v>1</v>
      </c>
      <c r="I3">
        <v>85</v>
      </c>
      <c r="J3" s="2">
        <f t="shared" ref="J3:J66" si="0">E3/F3</f>
        <v>0.74603174603174605</v>
      </c>
      <c r="K3" s="2">
        <f t="shared" ref="K3:K66" si="1">H3/I3</f>
        <v>1.1764705882352941E-2</v>
      </c>
      <c r="L3" s="3">
        <f t="shared" ref="L3:L66" si="2">E3/D3</f>
        <v>6.7142857142857144</v>
      </c>
      <c r="M3" s="3">
        <f t="shared" ref="M3:M66" si="3">F3/D3</f>
        <v>9</v>
      </c>
    </row>
    <row r="4" spans="1:13">
      <c r="A4">
        <v>40</v>
      </c>
      <c r="B4">
        <v>2.9999999999999997E-4</v>
      </c>
      <c r="C4">
        <v>1.37E-2</v>
      </c>
      <c r="D4">
        <v>1E-3</v>
      </c>
      <c r="E4">
        <v>2E-3</v>
      </c>
      <c r="F4">
        <v>4.0000000000000001E-3</v>
      </c>
      <c r="G4">
        <v>0</v>
      </c>
      <c r="H4">
        <v>1</v>
      </c>
      <c r="I4">
        <v>165</v>
      </c>
      <c r="J4" s="2">
        <f t="shared" si="0"/>
        <v>0.5</v>
      </c>
      <c r="K4" s="2">
        <f t="shared" si="1"/>
        <v>6.0606060606060606E-3</v>
      </c>
      <c r="L4" s="3">
        <f t="shared" si="2"/>
        <v>2</v>
      </c>
      <c r="M4" s="3">
        <f t="shared" si="3"/>
        <v>4</v>
      </c>
    </row>
    <row r="5" spans="1:13">
      <c r="A5">
        <v>60</v>
      </c>
      <c r="B5">
        <v>0</v>
      </c>
      <c r="C5">
        <v>1.17E-2</v>
      </c>
      <c r="D5">
        <v>1E-3</v>
      </c>
      <c r="E5">
        <v>1.2999999999999999E-3</v>
      </c>
      <c r="F5">
        <v>3.3E-3</v>
      </c>
      <c r="G5">
        <v>0</v>
      </c>
      <c r="H5">
        <v>1</v>
      </c>
      <c r="I5">
        <v>245</v>
      </c>
      <c r="J5" s="2">
        <f t="shared" si="0"/>
        <v>0.39393939393939392</v>
      </c>
      <c r="K5" s="2">
        <f t="shared" si="1"/>
        <v>4.0816326530612249E-3</v>
      </c>
      <c r="L5" s="3">
        <f t="shared" si="2"/>
        <v>1.2999999999999998</v>
      </c>
      <c r="M5" s="3">
        <f t="shared" si="3"/>
        <v>3.3</v>
      </c>
    </row>
    <row r="6" spans="1:13">
      <c r="A6">
        <v>80</v>
      </c>
      <c r="B6">
        <v>2.9999999999999997E-4</v>
      </c>
      <c r="C6">
        <v>8.6999999999999994E-3</v>
      </c>
      <c r="D6">
        <v>1E-3</v>
      </c>
      <c r="E6">
        <v>6.9999999999999999E-4</v>
      </c>
      <c r="F6">
        <v>4.0000000000000001E-3</v>
      </c>
      <c r="G6">
        <v>0</v>
      </c>
      <c r="H6">
        <v>1</v>
      </c>
      <c r="I6">
        <v>325</v>
      </c>
      <c r="J6" s="2">
        <f t="shared" si="0"/>
        <v>0.17499999999999999</v>
      </c>
      <c r="K6" s="2">
        <f t="shared" si="1"/>
        <v>3.0769230769230769E-3</v>
      </c>
      <c r="L6" s="3">
        <f t="shared" si="2"/>
        <v>0.7</v>
      </c>
      <c r="M6" s="3">
        <f t="shared" si="3"/>
        <v>4</v>
      </c>
    </row>
    <row r="7" spans="1:13">
      <c r="A7">
        <v>100</v>
      </c>
      <c r="B7">
        <v>0</v>
      </c>
      <c r="C7">
        <v>8.9999999999999993E-3</v>
      </c>
      <c r="D7">
        <v>1E-3</v>
      </c>
      <c r="E7">
        <v>1.6999999999999999E-3</v>
      </c>
      <c r="F7">
        <v>3.3E-3</v>
      </c>
      <c r="G7">
        <v>0</v>
      </c>
      <c r="H7">
        <v>1</v>
      </c>
      <c r="I7">
        <v>405</v>
      </c>
      <c r="J7" s="2">
        <f t="shared" si="0"/>
        <v>0.51515151515151514</v>
      </c>
      <c r="K7" s="2">
        <f t="shared" si="1"/>
        <v>2.4691358024691358E-3</v>
      </c>
      <c r="L7" s="3">
        <f t="shared" si="2"/>
        <v>1.7</v>
      </c>
      <c r="M7" s="3">
        <f t="shared" si="3"/>
        <v>3.3</v>
      </c>
    </row>
    <row r="8" spans="1:13">
      <c r="A8">
        <v>120</v>
      </c>
      <c r="B8">
        <v>0</v>
      </c>
      <c r="C8">
        <v>1.03E-2</v>
      </c>
      <c r="D8">
        <v>6.9999999999999999E-4</v>
      </c>
      <c r="E8">
        <v>1.2999999999999999E-3</v>
      </c>
      <c r="F8">
        <v>3.0000000000000001E-3</v>
      </c>
      <c r="G8">
        <v>0</v>
      </c>
      <c r="H8">
        <v>1</v>
      </c>
      <c r="I8">
        <v>485</v>
      </c>
      <c r="J8" s="2">
        <f t="shared" si="0"/>
        <v>0.43333333333333329</v>
      </c>
      <c r="K8" s="2">
        <f t="shared" si="1"/>
        <v>2.0618556701030928E-3</v>
      </c>
      <c r="L8" s="3">
        <f t="shared" si="2"/>
        <v>1.857142857142857</v>
      </c>
      <c r="M8" s="3">
        <f t="shared" si="3"/>
        <v>4.2857142857142856</v>
      </c>
    </row>
    <row r="9" spans="1:13">
      <c r="A9">
        <v>140</v>
      </c>
      <c r="B9">
        <v>0</v>
      </c>
      <c r="C9">
        <v>1.23E-2</v>
      </c>
      <c r="D9">
        <v>1E-3</v>
      </c>
      <c r="E9">
        <v>2E-3</v>
      </c>
      <c r="F9">
        <v>2E-3</v>
      </c>
      <c r="G9">
        <v>0</v>
      </c>
      <c r="H9">
        <v>1</v>
      </c>
      <c r="I9">
        <v>565</v>
      </c>
      <c r="J9" s="2">
        <f t="shared" si="0"/>
        <v>1</v>
      </c>
      <c r="K9" s="2">
        <f t="shared" si="1"/>
        <v>1.7699115044247787E-3</v>
      </c>
      <c r="L9" s="3">
        <f t="shared" si="2"/>
        <v>2</v>
      </c>
      <c r="M9" s="3">
        <f t="shared" si="3"/>
        <v>2</v>
      </c>
    </row>
    <row r="10" spans="1:13">
      <c r="A10">
        <v>160</v>
      </c>
      <c r="B10">
        <v>0</v>
      </c>
      <c r="C10">
        <v>1.37E-2</v>
      </c>
      <c r="D10">
        <v>6.9999999999999999E-4</v>
      </c>
      <c r="E10">
        <v>1.6999999999999999E-3</v>
      </c>
      <c r="F10">
        <v>3.7000000000000002E-3</v>
      </c>
      <c r="G10">
        <v>0</v>
      </c>
      <c r="H10">
        <v>1</v>
      </c>
      <c r="I10">
        <v>645</v>
      </c>
      <c r="J10" s="2">
        <f t="shared" si="0"/>
        <v>0.45945945945945943</v>
      </c>
      <c r="K10" s="2">
        <f t="shared" si="1"/>
        <v>1.5503875968992248E-3</v>
      </c>
      <c r="L10" s="3">
        <f t="shared" si="2"/>
        <v>2.4285714285714284</v>
      </c>
      <c r="M10" s="3">
        <f t="shared" si="3"/>
        <v>5.2857142857142856</v>
      </c>
    </row>
    <row r="11" spans="1:13">
      <c r="A11">
        <v>180</v>
      </c>
      <c r="B11">
        <v>0</v>
      </c>
      <c r="C11">
        <v>1.4999999999999999E-2</v>
      </c>
      <c r="D11">
        <v>1E-3</v>
      </c>
      <c r="E11">
        <v>2E-3</v>
      </c>
      <c r="F11">
        <v>3.0000000000000001E-3</v>
      </c>
      <c r="G11">
        <v>0</v>
      </c>
      <c r="H11">
        <v>1</v>
      </c>
      <c r="I11">
        <v>725</v>
      </c>
      <c r="J11" s="2">
        <f t="shared" si="0"/>
        <v>0.66666666666666663</v>
      </c>
      <c r="K11" s="2">
        <f t="shared" si="1"/>
        <v>1.3793103448275861E-3</v>
      </c>
      <c r="L11" s="3">
        <f t="shared" si="2"/>
        <v>2</v>
      </c>
      <c r="M11" s="3">
        <f t="shared" si="3"/>
        <v>3</v>
      </c>
    </row>
    <row r="12" spans="1:13">
      <c r="A12">
        <v>200</v>
      </c>
      <c r="B12">
        <v>0</v>
      </c>
      <c r="C12">
        <v>1.7299999999999999E-2</v>
      </c>
      <c r="D12">
        <v>6.9999999999999999E-4</v>
      </c>
      <c r="E12">
        <v>2.3E-3</v>
      </c>
      <c r="F12">
        <v>4.0000000000000001E-3</v>
      </c>
      <c r="G12">
        <v>0</v>
      </c>
      <c r="H12">
        <v>1</v>
      </c>
      <c r="I12">
        <v>805</v>
      </c>
      <c r="J12" s="2">
        <f t="shared" si="0"/>
        <v>0.57499999999999996</v>
      </c>
      <c r="K12" s="2">
        <f t="shared" si="1"/>
        <v>1.2422360248447205E-3</v>
      </c>
      <c r="L12" s="3">
        <f t="shared" si="2"/>
        <v>3.2857142857142856</v>
      </c>
      <c r="M12" s="3">
        <f t="shared" si="3"/>
        <v>5.7142857142857144</v>
      </c>
    </row>
    <row r="13" spans="1:13">
      <c r="A13">
        <v>220</v>
      </c>
      <c r="B13">
        <v>0</v>
      </c>
      <c r="C13">
        <v>1.9E-2</v>
      </c>
      <c r="D13">
        <v>6.9999999999999999E-4</v>
      </c>
      <c r="E13">
        <v>3.3E-3</v>
      </c>
      <c r="F13">
        <v>4.3E-3</v>
      </c>
      <c r="G13">
        <v>0</v>
      </c>
      <c r="H13">
        <v>1</v>
      </c>
      <c r="I13">
        <v>885</v>
      </c>
      <c r="J13" s="2">
        <f t="shared" si="0"/>
        <v>0.76744186046511631</v>
      </c>
      <c r="K13" s="2">
        <f t="shared" si="1"/>
        <v>1.1299435028248588E-3</v>
      </c>
      <c r="L13" s="3">
        <f t="shared" si="2"/>
        <v>4.7142857142857144</v>
      </c>
      <c r="M13" s="3">
        <f t="shared" si="3"/>
        <v>6.1428571428571432</v>
      </c>
    </row>
    <row r="14" spans="1:13">
      <c r="A14">
        <v>240</v>
      </c>
      <c r="B14">
        <v>6.9999999999999999E-4</v>
      </c>
      <c r="C14">
        <v>2.3E-2</v>
      </c>
      <c r="D14">
        <v>0</v>
      </c>
      <c r="E14">
        <v>2.7000000000000001E-3</v>
      </c>
      <c r="F14">
        <v>4.7000000000000002E-3</v>
      </c>
      <c r="G14">
        <v>0</v>
      </c>
      <c r="H14">
        <v>1</v>
      </c>
      <c r="I14">
        <v>965</v>
      </c>
      <c r="J14" s="2">
        <f t="shared" si="0"/>
        <v>0.57446808510638303</v>
      </c>
      <c r="K14" s="2">
        <f t="shared" si="1"/>
        <v>1.0362694300518134E-3</v>
      </c>
      <c r="L14" s="3" t="e">
        <f t="shared" si="2"/>
        <v>#DIV/0!</v>
      </c>
      <c r="M14" s="3" t="e">
        <f t="shared" si="3"/>
        <v>#DIV/0!</v>
      </c>
    </row>
    <row r="15" spans="1:13">
      <c r="A15">
        <v>260</v>
      </c>
      <c r="B15">
        <v>0</v>
      </c>
      <c r="C15">
        <v>2.1700000000000001E-2</v>
      </c>
      <c r="D15">
        <v>1E-3</v>
      </c>
      <c r="E15">
        <v>3.3E-3</v>
      </c>
      <c r="F15" s="4">
        <v>4.3E-3</v>
      </c>
      <c r="G15">
        <v>0</v>
      </c>
      <c r="H15">
        <v>1</v>
      </c>
      <c r="I15">
        <v>1045</v>
      </c>
      <c r="J15" s="2">
        <f t="shared" si="0"/>
        <v>0.76744186046511631</v>
      </c>
      <c r="K15" s="2">
        <f t="shared" si="1"/>
        <v>9.5693779904306223E-4</v>
      </c>
      <c r="L15" s="3">
        <f t="shared" si="2"/>
        <v>3.3</v>
      </c>
      <c r="M15" s="3">
        <f t="shared" si="3"/>
        <v>4.3</v>
      </c>
    </row>
    <row r="16" spans="1:13">
      <c r="A16">
        <v>280</v>
      </c>
      <c r="B16">
        <v>2.9999999999999997E-4</v>
      </c>
      <c r="C16">
        <v>2.3699999999999999E-2</v>
      </c>
      <c r="D16">
        <v>6.9999999999999999E-4</v>
      </c>
      <c r="E16">
        <v>3.3E-3</v>
      </c>
      <c r="F16">
        <v>5.7000000000000002E-3</v>
      </c>
      <c r="G16">
        <v>0</v>
      </c>
      <c r="H16">
        <v>1</v>
      </c>
      <c r="I16">
        <v>1125</v>
      </c>
      <c r="J16" s="2">
        <f t="shared" si="0"/>
        <v>0.57894736842105265</v>
      </c>
      <c r="K16" s="2">
        <f t="shared" si="1"/>
        <v>8.8888888888888893E-4</v>
      </c>
      <c r="L16" s="3">
        <f t="shared" si="2"/>
        <v>4.7142857142857144</v>
      </c>
      <c r="M16" s="3">
        <f t="shared" si="3"/>
        <v>8.1428571428571423</v>
      </c>
    </row>
    <row r="17" spans="1:13">
      <c r="A17">
        <v>300</v>
      </c>
      <c r="B17">
        <v>0</v>
      </c>
      <c r="C17">
        <v>2.3699999999999999E-2</v>
      </c>
      <c r="D17">
        <v>1E-3</v>
      </c>
      <c r="E17">
        <v>3.0000000000000001E-3</v>
      </c>
      <c r="F17">
        <v>6.3E-3</v>
      </c>
      <c r="G17">
        <v>0</v>
      </c>
      <c r="H17">
        <v>1</v>
      </c>
      <c r="I17">
        <v>1205</v>
      </c>
      <c r="J17" s="2">
        <f t="shared" si="0"/>
        <v>0.47619047619047622</v>
      </c>
      <c r="K17" s="2">
        <f t="shared" si="1"/>
        <v>8.2987551867219915E-4</v>
      </c>
      <c r="L17" s="3">
        <f t="shared" si="2"/>
        <v>3</v>
      </c>
      <c r="M17" s="3">
        <f t="shared" si="3"/>
        <v>6.3</v>
      </c>
    </row>
    <row r="18" spans="1:13">
      <c r="A18">
        <v>320</v>
      </c>
      <c r="B18">
        <v>0</v>
      </c>
      <c r="C18">
        <v>2.5700000000000001E-2</v>
      </c>
      <c r="D18">
        <v>6.9999999999999999E-4</v>
      </c>
      <c r="E18">
        <v>4.0000000000000001E-3</v>
      </c>
      <c r="F18">
        <v>6.0000000000000001E-3</v>
      </c>
      <c r="G18">
        <v>0</v>
      </c>
      <c r="H18">
        <v>1</v>
      </c>
      <c r="I18">
        <v>1285</v>
      </c>
      <c r="J18" s="2">
        <f t="shared" si="0"/>
        <v>0.66666666666666663</v>
      </c>
      <c r="K18" s="2">
        <f t="shared" si="1"/>
        <v>7.7821011673151756E-4</v>
      </c>
      <c r="L18" s="3">
        <f t="shared" si="2"/>
        <v>5.7142857142857144</v>
      </c>
      <c r="M18" s="3">
        <f t="shared" si="3"/>
        <v>8.5714285714285712</v>
      </c>
    </row>
    <row r="19" spans="1:13">
      <c r="A19">
        <v>340</v>
      </c>
      <c r="B19">
        <v>0</v>
      </c>
      <c r="C19">
        <v>3.2000000000000001E-2</v>
      </c>
      <c r="D19">
        <v>6.9999999999999999E-4</v>
      </c>
      <c r="E19">
        <v>4.3E-3</v>
      </c>
      <c r="F19">
        <v>7.0000000000000001E-3</v>
      </c>
      <c r="G19">
        <v>0</v>
      </c>
      <c r="H19">
        <v>1</v>
      </c>
      <c r="I19">
        <v>1365</v>
      </c>
      <c r="J19" s="2">
        <f t="shared" si="0"/>
        <v>0.61428571428571432</v>
      </c>
      <c r="K19" s="2">
        <f t="shared" si="1"/>
        <v>7.326007326007326E-4</v>
      </c>
      <c r="L19" s="3">
        <f t="shared" si="2"/>
        <v>6.1428571428571432</v>
      </c>
      <c r="M19" s="3">
        <f t="shared" si="3"/>
        <v>10</v>
      </c>
    </row>
    <row r="20" spans="1:13">
      <c r="A20">
        <v>360</v>
      </c>
      <c r="B20">
        <v>0</v>
      </c>
      <c r="C20">
        <v>2.8299999999999999E-2</v>
      </c>
      <c r="D20">
        <v>6.9999999999999999E-4</v>
      </c>
      <c r="E20">
        <v>3.3E-3</v>
      </c>
      <c r="F20">
        <v>7.3000000000000001E-3</v>
      </c>
      <c r="G20">
        <v>0</v>
      </c>
      <c r="H20">
        <v>1</v>
      </c>
      <c r="I20">
        <v>1445</v>
      </c>
      <c r="J20" s="2">
        <f t="shared" si="0"/>
        <v>0.45205479452054792</v>
      </c>
      <c r="K20" s="2">
        <f t="shared" si="1"/>
        <v>6.9204152249134946E-4</v>
      </c>
      <c r="L20" s="3">
        <f t="shared" si="2"/>
        <v>4.7142857142857144</v>
      </c>
      <c r="M20" s="3">
        <f t="shared" si="3"/>
        <v>10.428571428571429</v>
      </c>
    </row>
    <row r="21" spans="1:13">
      <c r="A21">
        <v>380</v>
      </c>
      <c r="B21">
        <v>0</v>
      </c>
      <c r="C21">
        <v>3.4299999999999997E-2</v>
      </c>
      <c r="D21">
        <v>6.9999999999999999E-4</v>
      </c>
      <c r="E21">
        <v>4.3E-3</v>
      </c>
      <c r="F21">
        <v>7.7000000000000002E-3</v>
      </c>
      <c r="G21">
        <v>0</v>
      </c>
      <c r="H21">
        <v>1</v>
      </c>
      <c r="I21">
        <v>1525</v>
      </c>
      <c r="J21" s="2">
        <f t="shared" si="0"/>
        <v>0.55844155844155841</v>
      </c>
      <c r="K21" s="2">
        <f t="shared" si="1"/>
        <v>6.5573770491803279E-4</v>
      </c>
      <c r="L21" s="3">
        <f t="shared" si="2"/>
        <v>6.1428571428571432</v>
      </c>
      <c r="M21" s="3">
        <f t="shared" si="3"/>
        <v>11</v>
      </c>
    </row>
    <row r="22" spans="1:13">
      <c r="A22">
        <v>400</v>
      </c>
      <c r="B22" s="1">
        <v>2.9999999999999997E-4</v>
      </c>
      <c r="C22" s="1">
        <v>3.1300000000000001E-2</v>
      </c>
      <c r="D22" s="1">
        <v>6.9999999999999999E-4</v>
      </c>
      <c r="E22" s="1">
        <v>4.0000000000000001E-3</v>
      </c>
      <c r="F22" s="1">
        <v>6.0000000000000001E-3</v>
      </c>
      <c r="G22">
        <v>0</v>
      </c>
      <c r="H22">
        <v>1</v>
      </c>
      <c r="I22">
        <v>1605</v>
      </c>
      <c r="J22" s="2">
        <f t="shared" si="0"/>
        <v>0.66666666666666663</v>
      </c>
      <c r="K22" s="2">
        <f t="shared" si="1"/>
        <v>6.2305295950155766E-4</v>
      </c>
      <c r="L22" s="3">
        <f t="shared" si="2"/>
        <v>5.7142857142857144</v>
      </c>
      <c r="M22" s="3">
        <f t="shared" si="3"/>
        <v>8.5714285714285712</v>
      </c>
    </row>
    <row r="23" spans="1:13">
      <c r="A23">
        <v>420</v>
      </c>
      <c r="B23">
        <v>0</v>
      </c>
      <c r="C23">
        <v>3.6299999999999999E-2</v>
      </c>
      <c r="D23">
        <v>6.9999999999999999E-4</v>
      </c>
      <c r="E23">
        <v>5.0000000000000001E-3</v>
      </c>
      <c r="F23">
        <v>8.6999999999999994E-3</v>
      </c>
      <c r="G23">
        <v>0</v>
      </c>
      <c r="H23">
        <v>1</v>
      </c>
      <c r="I23">
        <v>1685</v>
      </c>
      <c r="J23" s="2">
        <f t="shared" si="0"/>
        <v>0.57471264367816099</v>
      </c>
      <c r="K23" s="2">
        <f t="shared" si="1"/>
        <v>5.9347181008902075E-4</v>
      </c>
      <c r="L23" s="3">
        <f t="shared" si="2"/>
        <v>7.1428571428571432</v>
      </c>
      <c r="M23" s="3">
        <f t="shared" si="3"/>
        <v>12.428571428571427</v>
      </c>
    </row>
    <row r="24" spans="1:13">
      <c r="A24">
        <v>440</v>
      </c>
      <c r="B24">
        <v>0</v>
      </c>
      <c r="C24">
        <v>3.5999999999999997E-2</v>
      </c>
      <c r="D24">
        <v>6.9999999999999999E-4</v>
      </c>
      <c r="E24">
        <v>5.0000000000000001E-3</v>
      </c>
      <c r="F24">
        <v>7.3000000000000001E-3</v>
      </c>
      <c r="G24">
        <v>0</v>
      </c>
      <c r="H24">
        <v>1</v>
      </c>
      <c r="I24">
        <v>1765</v>
      </c>
      <c r="J24" s="2">
        <f t="shared" si="0"/>
        <v>0.68493150684931503</v>
      </c>
      <c r="K24" s="2">
        <f t="shared" si="1"/>
        <v>5.6657223796033991E-4</v>
      </c>
      <c r="L24" s="3">
        <f t="shared" si="2"/>
        <v>7.1428571428571432</v>
      </c>
      <c r="M24" s="3">
        <f t="shared" si="3"/>
        <v>10.428571428571429</v>
      </c>
    </row>
    <row r="25" spans="1:13">
      <c r="A25">
        <v>460</v>
      </c>
      <c r="B25">
        <v>0</v>
      </c>
      <c r="C25">
        <v>4.1700000000000001E-2</v>
      </c>
      <c r="D25">
        <v>1E-3</v>
      </c>
      <c r="E25">
        <v>6.3E-3</v>
      </c>
      <c r="F25">
        <v>8.0000000000000002E-3</v>
      </c>
      <c r="G25">
        <v>0</v>
      </c>
      <c r="H25">
        <v>1</v>
      </c>
      <c r="I25">
        <v>1845</v>
      </c>
      <c r="J25" s="2">
        <f t="shared" si="0"/>
        <v>0.78749999999999998</v>
      </c>
      <c r="K25" s="2">
        <f t="shared" si="1"/>
        <v>5.4200542005420054E-4</v>
      </c>
      <c r="L25" s="3">
        <f t="shared" si="2"/>
        <v>6.3</v>
      </c>
      <c r="M25" s="3">
        <f t="shared" si="3"/>
        <v>8</v>
      </c>
    </row>
    <row r="26" spans="1:13">
      <c r="A26">
        <v>480</v>
      </c>
      <c r="B26">
        <v>2.9999999999999997E-4</v>
      </c>
      <c r="C26">
        <v>3.7699999999999997E-2</v>
      </c>
      <c r="D26">
        <v>6.9999999999999999E-4</v>
      </c>
      <c r="E26">
        <v>5.3E-3</v>
      </c>
      <c r="F26">
        <v>8.3000000000000001E-3</v>
      </c>
      <c r="G26">
        <v>0</v>
      </c>
      <c r="H26">
        <v>1</v>
      </c>
      <c r="I26">
        <v>1925</v>
      </c>
      <c r="J26" s="2">
        <f t="shared" si="0"/>
        <v>0.63855421686746983</v>
      </c>
      <c r="K26" s="2">
        <f t="shared" si="1"/>
        <v>5.1948051948051948E-4</v>
      </c>
      <c r="L26" s="3">
        <f t="shared" si="2"/>
        <v>7.5714285714285712</v>
      </c>
      <c r="M26" s="3">
        <f t="shared" si="3"/>
        <v>11.857142857142858</v>
      </c>
    </row>
    <row r="27" spans="1:13">
      <c r="A27">
        <v>500</v>
      </c>
      <c r="B27">
        <v>2.9999999999999997E-4</v>
      </c>
      <c r="C27">
        <v>4.3299999999999998E-2</v>
      </c>
      <c r="D27">
        <v>2.9999999999999997E-4</v>
      </c>
      <c r="E27">
        <v>5.7000000000000002E-3</v>
      </c>
      <c r="F27">
        <v>8.9999999999999993E-3</v>
      </c>
      <c r="G27">
        <v>0</v>
      </c>
      <c r="H27">
        <v>1</v>
      </c>
      <c r="I27">
        <v>2005</v>
      </c>
      <c r="J27" s="2">
        <f t="shared" si="0"/>
        <v>0.63333333333333341</v>
      </c>
      <c r="K27" s="2">
        <f t="shared" si="1"/>
        <v>4.9875311720698251E-4</v>
      </c>
      <c r="L27" s="3">
        <f t="shared" si="2"/>
        <v>19.000000000000004</v>
      </c>
      <c r="M27" s="3">
        <f t="shared" si="3"/>
        <v>30</v>
      </c>
    </row>
    <row r="28" spans="1:13">
      <c r="A28">
        <v>520</v>
      </c>
      <c r="B28">
        <v>0</v>
      </c>
      <c r="C28">
        <v>4.2299999999999997E-2</v>
      </c>
      <c r="D28">
        <v>6.9999999999999999E-4</v>
      </c>
      <c r="E28">
        <v>5.0000000000000001E-3</v>
      </c>
      <c r="F28">
        <v>9.7000000000000003E-3</v>
      </c>
      <c r="G28">
        <v>0</v>
      </c>
      <c r="H28">
        <v>1</v>
      </c>
      <c r="I28">
        <v>2085</v>
      </c>
      <c r="J28" s="2">
        <f t="shared" si="0"/>
        <v>0.51546391752577314</v>
      </c>
      <c r="K28" s="2">
        <f t="shared" si="1"/>
        <v>4.7961630695443646E-4</v>
      </c>
      <c r="L28" s="3">
        <f t="shared" si="2"/>
        <v>7.1428571428571432</v>
      </c>
      <c r="M28" s="3">
        <f t="shared" si="3"/>
        <v>13.857142857142858</v>
      </c>
    </row>
    <row r="29" spans="1:13">
      <c r="A29">
        <v>540</v>
      </c>
      <c r="B29">
        <v>0</v>
      </c>
      <c r="C29">
        <v>3.9E-2</v>
      </c>
      <c r="D29">
        <v>2.9999999999999997E-4</v>
      </c>
      <c r="E29">
        <v>6.0000000000000001E-3</v>
      </c>
      <c r="F29">
        <v>1.0699999999999999E-2</v>
      </c>
      <c r="G29">
        <v>0</v>
      </c>
      <c r="H29">
        <v>1</v>
      </c>
      <c r="I29">
        <v>2165</v>
      </c>
      <c r="J29" s="2">
        <f t="shared" si="0"/>
        <v>0.56074766355140193</v>
      </c>
      <c r="K29" s="2">
        <f t="shared" si="1"/>
        <v>4.6189376443418013E-4</v>
      </c>
      <c r="L29" s="3">
        <f t="shared" si="2"/>
        <v>20.000000000000004</v>
      </c>
      <c r="M29" s="3">
        <f t="shared" si="3"/>
        <v>35.666666666666671</v>
      </c>
    </row>
    <row r="30" spans="1:13">
      <c r="A30">
        <v>560</v>
      </c>
      <c r="B30">
        <v>0</v>
      </c>
      <c r="C30">
        <v>4.5699999999999998E-2</v>
      </c>
      <c r="D30">
        <v>2.9999999999999997E-4</v>
      </c>
      <c r="E30">
        <v>6.0000000000000001E-3</v>
      </c>
      <c r="F30">
        <v>1.0699999999999999E-2</v>
      </c>
      <c r="G30">
        <v>0</v>
      </c>
      <c r="H30">
        <v>1</v>
      </c>
      <c r="I30">
        <v>2245</v>
      </c>
      <c r="J30" s="2">
        <f t="shared" si="0"/>
        <v>0.56074766355140193</v>
      </c>
      <c r="K30" s="2">
        <f t="shared" si="1"/>
        <v>4.4543429844097997E-4</v>
      </c>
      <c r="L30" s="3">
        <f t="shared" si="2"/>
        <v>20.000000000000004</v>
      </c>
      <c r="M30" s="3">
        <f t="shared" si="3"/>
        <v>35.666666666666671</v>
      </c>
    </row>
    <row r="31" spans="1:13">
      <c r="A31">
        <v>580</v>
      </c>
      <c r="B31">
        <v>2.9999999999999997E-4</v>
      </c>
      <c r="C31">
        <v>4.5999999999999999E-2</v>
      </c>
      <c r="D31">
        <v>6.9999999999999999E-4</v>
      </c>
      <c r="E31">
        <v>5.3E-3</v>
      </c>
      <c r="F31">
        <v>1.0699999999999999E-2</v>
      </c>
      <c r="G31">
        <v>0</v>
      </c>
      <c r="H31">
        <v>1</v>
      </c>
      <c r="I31">
        <v>2325</v>
      </c>
      <c r="J31" s="2">
        <f t="shared" si="0"/>
        <v>0.49532710280373837</v>
      </c>
      <c r="K31" s="2">
        <f t="shared" si="1"/>
        <v>4.3010752688172043E-4</v>
      </c>
      <c r="L31" s="3">
        <f t="shared" si="2"/>
        <v>7.5714285714285712</v>
      </c>
      <c r="M31" s="3">
        <f t="shared" si="3"/>
        <v>15.285714285714285</v>
      </c>
    </row>
    <row r="32" spans="1:13">
      <c r="A32">
        <v>600</v>
      </c>
      <c r="B32">
        <v>2.9999999999999997E-4</v>
      </c>
      <c r="C32">
        <v>4.7699999999999999E-2</v>
      </c>
      <c r="D32">
        <v>6.9999999999999999E-4</v>
      </c>
      <c r="E32">
        <v>6.0000000000000001E-3</v>
      </c>
      <c r="F32">
        <v>1.17E-2</v>
      </c>
      <c r="G32">
        <v>0</v>
      </c>
      <c r="H32">
        <v>1</v>
      </c>
      <c r="I32">
        <v>2405</v>
      </c>
      <c r="J32" s="2">
        <f t="shared" si="0"/>
        <v>0.51282051282051277</v>
      </c>
      <c r="K32" s="2">
        <f t="shared" si="1"/>
        <v>4.1580041580041582E-4</v>
      </c>
      <c r="L32" s="3">
        <f t="shared" si="2"/>
        <v>8.5714285714285712</v>
      </c>
      <c r="M32" s="3">
        <f t="shared" si="3"/>
        <v>16.714285714285715</v>
      </c>
    </row>
    <row r="33" spans="1:13">
      <c r="A33">
        <v>620</v>
      </c>
      <c r="B33">
        <v>0</v>
      </c>
      <c r="C33">
        <v>4.3700000000000003E-2</v>
      </c>
      <c r="D33">
        <v>6.9999999999999999E-4</v>
      </c>
      <c r="E33">
        <v>6.7000000000000002E-3</v>
      </c>
      <c r="F33">
        <v>1.5299999999999999E-2</v>
      </c>
      <c r="G33">
        <v>0</v>
      </c>
      <c r="H33">
        <v>1</v>
      </c>
      <c r="I33">
        <v>2485</v>
      </c>
      <c r="J33" s="2">
        <f t="shared" si="0"/>
        <v>0.4379084967320262</v>
      </c>
      <c r="K33" s="2">
        <f t="shared" si="1"/>
        <v>4.0241448692152917E-4</v>
      </c>
      <c r="L33" s="3">
        <f t="shared" si="2"/>
        <v>9.5714285714285712</v>
      </c>
      <c r="M33" s="3">
        <f t="shared" si="3"/>
        <v>21.857142857142858</v>
      </c>
    </row>
    <row r="34" spans="1:13">
      <c r="A34">
        <v>640</v>
      </c>
      <c r="B34">
        <v>0</v>
      </c>
      <c r="C34">
        <v>4.5999999999999999E-2</v>
      </c>
      <c r="D34">
        <v>0</v>
      </c>
      <c r="E34">
        <v>8.3000000000000001E-3</v>
      </c>
      <c r="F34">
        <v>1.5299999999999999E-2</v>
      </c>
      <c r="G34">
        <v>0</v>
      </c>
      <c r="H34">
        <v>1</v>
      </c>
      <c r="I34">
        <v>2565</v>
      </c>
      <c r="J34" s="2">
        <f t="shared" si="0"/>
        <v>0.54248366013071903</v>
      </c>
      <c r="K34" s="2">
        <f t="shared" si="1"/>
        <v>3.8986354775828459E-4</v>
      </c>
      <c r="L34" s="3" t="e">
        <f t="shared" si="2"/>
        <v>#DIV/0!</v>
      </c>
      <c r="M34" s="3" t="e">
        <f t="shared" si="3"/>
        <v>#DIV/0!</v>
      </c>
    </row>
    <row r="35" spans="1:13">
      <c r="A35">
        <v>660</v>
      </c>
      <c r="B35">
        <v>2.9999999999999997E-4</v>
      </c>
      <c r="C35">
        <v>4.7300000000000002E-2</v>
      </c>
      <c r="D35">
        <v>2.9999999999999997E-4</v>
      </c>
      <c r="E35">
        <v>6.7000000000000002E-3</v>
      </c>
      <c r="F35">
        <v>1.1299999999999999E-2</v>
      </c>
      <c r="G35">
        <v>0</v>
      </c>
      <c r="H35">
        <v>1</v>
      </c>
      <c r="I35">
        <v>2645</v>
      </c>
      <c r="J35" s="2">
        <f t="shared" si="0"/>
        <v>0.59292035398230092</v>
      </c>
      <c r="K35" s="2">
        <f t="shared" si="1"/>
        <v>3.7807183364839322E-4</v>
      </c>
      <c r="L35" s="3">
        <f t="shared" si="2"/>
        <v>22.333333333333336</v>
      </c>
      <c r="M35" s="3">
        <f t="shared" si="3"/>
        <v>37.666666666666664</v>
      </c>
    </row>
    <row r="36" spans="1:13">
      <c r="A36">
        <v>680</v>
      </c>
      <c r="B36">
        <v>2.9999999999999997E-4</v>
      </c>
      <c r="C36">
        <v>4.8000000000000001E-2</v>
      </c>
      <c r="D36">
        <v>6.9999999999999999E-4</v>
      </c>
      <c r="E36">
        <v>8.3000000000000001E-3</v>
      </c>
      <c r="F36">
        <v>1.17E-2</v>
      </c>
      <c r="G36">
        <v>0</v>
      </c>
      <c r="H36">
        <v>1</v>
      </c>
      <c r="I36">
        <v>2725</v>
      </c>
      <c r="J36" s="2">
        <f t="shared" si="0"/>
        <v>0.70940170940170943</v>
      </c>
      <c r="K36" s="2">
        <f t="shared" si="1"/>
        <v>3.6697247706422018E-4</v>
      </c>
      <c r="L36" s="3">
        <f t="shared" si="2"/>
        <v>11.857142857142858</v>
      </c>
      <c r="M36" s="3">
        <f t="shared" si="3"/>
        <v>16.714285714285715</v>
      </c>
    </row>
    <row r="37" spans="1:13">
      <c r="A37">
        <v>700</v>
      </c>
      <c r="B37">
        <v>6.9999999999999999E-4</v>
      </c>
      <c r="C37">
        <v>5.4699999999999999E-2</v>
      </c>
      <c r="D37">
        <v>6.9999999999999999E-4</v>
      </c>
      <c r="E37">
        <v>8.6999999999999994E-3</v>
      </c>
      <c r="F37">
        <v>1.2699999999999999E-2</v>
      </c>
      <c r="G37">
        <v>0</v>
      </c>
      <c r="H37">
        <v>1</v>
      </c>
      <c r="I37">
        <v>2805</v>
      </c>
      <c r="J37" s="2">
        <f t="shared" si="0"/>
        <v>0.68503937007874016</v>
      </c>
      <c r="K37" s="2">
        <f t="shared" si="1"/>
        <v>3.5650623885918003E-4</v>
      </c>
      <c r="L37" s="3">
        <f t="shared" si="2"/>
        <v>12.428571428571427</v>
      </c>
      <c r="M37" s="3">
        <f t="shared" si="3"/>
        <v>18.142857142857142</v>
      </c>
    </row>
    <row r="38" spans="1:13">
      <c r="A38">
        <v>720</v>
      </c>
      <c r="B38">
        <v>2.9999999999999997E-4</v>
      </c>
      <c r="C38">
        <v>5.1700000000000003E-2</v>
      </c>
      <c r="D38">
        <v>2.9999999999999997E-4</v>
      </c>
      <c r="E38">
        <v>7.7000000000000002E-3</v>
      </c>
      <c r="F38">
        <v>1.17E-2</v>
      </c>
      <c r="G38">
        <v>0</v>
      </c>
      <c r="H38">
        <v>1</v>
      </c>
      <c r="I38">
        <v>2885</v>
      </c>
      <c r="J38" s="2">
        <f t="shared" si="0"/>
        <v>0.65811965811965811</v>
      </c>
      <c r="K38" s="2">
        <f t="shared" si="1"/>
        <v>3.466204506065858E-4</v>
      </c>
      <c r="L38" s="3">
        <f t="shared" si="2"/>
        <v>25.666666666666671</v>
      </c>
      <c r="M38" s="3">
        <f t="shared" si="3"/>
        <v>39.000000000000007</v>
      </c>
    </row>
    <row r="39" spans="1:13">
      <c r="A39">
        <v>740</v>
      </c>
      <c r="B39">
        <v>0</v>
      </c>
      <c r="C39">
        <v>5.2699999999999997E-2</v>
      </c>
      <c r="D39">
        <v>1E-3</v>
      </c>
      <c r="E39">
        <v>7.7000000000000002E-3</v>
      </c>
      <c r="F39">
        <v>1.3299999999999999E-2</v>
      </c>
      <c r="G39">
        <v>0</v>
      </c>
      <c r="H39">
        <v>1</v>
      </c>
      <c r="I39">
        <v>2965</v>
      </c>
      <c r="J39" s="2">
        <f t="shared" si="0"/>
        <v>0.57894736842105265</v>
      </c>
      <c r="K39" s="2">
        <f t="shared" si="1"/>
        <v>3.3726812816188871E-4</v>
      </c>
      <c r="L39" s="3">
        <f t="shared" si="2"/>
        <v>7.7</v>
      </c>
      <c r="M39" s="3">
        <f t="shared" si="3"/>
        <v>13.299999999999999</v>
      </c>
    </row>
    <row r="40" spans="1:13">
      <c r="A40">
        <v>760</v>
      </c>
      <c r="B40">
        <v>0</v>
      </c>
      <c r="C40">
        <v>5.4300000000000001E-2</v>
      </c>
      <c r="D40">
        <v>6.9999999999999999E-4</v>
      </c>
      <c r="E40">
        <v>1.23E-2</v>
      </c>
      <c r="F40">
        <v>1.3299999999999999E-2</v>
      </c>
      <c r="G40">
        <v>0</v>
      </c>
      <c r="H40">
        <v>1</v>
      </c>
      <c r="I40">
        <v>3045</v>
      </c>
      <c r="J40" s="2">
        <f t="shared" si="0"/>
        <v>0.92481203007518809</v>
      </c>
      <c r="K40" s="2">
        <f t="shared" si="1"/>
        <v>3.2840722495894911E-4</v>
      </c>
      <c r="L40" s="3">
        <f t="shared" si="2"/>
        <v>17.571428571428573</v>
      </c>
      <c r="M40" s="3">
        <f t="shared" si="3"/>
        <v>19</v>
      </c>
    </row>
    <row r="41" spans="1:13">
      <c r="A41">
        <v>780</v>
      </c>
      <c r="B41">
        <v>0</v>
      </c>
      <c r="C41">
        <v>6.13E-2</v>
      </c>
      <c r="D41">
        <v>1E-3</v>
      </c>
      <c r="E41">
        <v>9.2999999999999992E-3</v>
      </c>
      <c r="F41">
        <v>1.23E-2</v>
      </c>
      <c r="G41">
        <v>0</v>
      </c>
      <c r="H41">
        <v>1</v>
      </c>
      <c r="I41">
        <v>3125</v>
      </c>
      <c r="J41" s="2">
        <f t="shared" si="0"/>
        <v>0.75609756097560965</v>
      </c>
      <c r="K41" s="2">
        <f t="shared" si="1"/>
        <v>3.2000000000000003E-4</v>
      </c>
      <c r="L41" s="3">
        <f t="shared" si="2"/>
        <v>9.2999999999999989</v>
      </c>
      <c r="M41" s="3">
        <f t="shared" si="3"/>
        <v>12.3</v>
      </c>
    </row>
    <row r="42" spans="1:13">
      <c r="A42">
        <v>800</v>
      </c>
      <c r="B42">
        <v>2.9999999999999997E-4</v>
      </c>
      <c r="C42">
        <v>6.0299999999999999E-2</v>
      </c>
      <c r="D42">
        <v>2.9999999999999997E-4</v>
      </c>
      <c r="E42">
        <v>8.0000000000000002E-3</v>
      </c>
      <c r="F42">
        <v>1.37E-2</v>
      </c>
      <c r="G42">
        <v>0</v>
      </c>
      <c r="H42">
        <v>1</v>
      </c>
      <c r="I42">
        <v>3205</v>
      </c>
      <c r="J42" s="2">
        <f t="shared" si="0"/>
        <v>0.58394160583941601</v>
      </c>
      <c r="K42" s="2">
        <f t="shared" si="1"/>
        <v>3.1201248049921997E-4</v>
      </c>
      <c r="L42" s="3">
        <f t="shared" si="2"/>
        <v>26.666666666666668</v>
      </c>
      <c r="M42" s="3">
        <f t="shared" si="3"/>
        <v>45.666666666666671</v>
      </c>
    </row>
    <row r="43" spans="1:13">
      <c r="A43">
        <v>820</v>
      </c>
      <c r="B43">
        <v>2.9999999999999997E-4</v>
      </c>
      <c r="C43">
        <v>6.5699999999999995E-2</v>
      </c>
      <c r="D43">
        <v>2.9999999999999997E-4</v>
      </c>
      <c r="E43">
        <v>8.3000000000000001E-3</v>
      </c>
      <c r="F43">
        <v>1.4999999999999999E-2</v>
      </c>
      <c r="G43">
        <v>0</v>
      </c>
      <c r="H43">
        <v>1</v>
      </c>
      <c r="I43">
        <v>3285</v>
      </c>
      <c r="J43" s="2">
        <f t="shared" si="0"/>
        <v>0.55333333333333334</v>
      </c>
      <c r="K43" s="2">
        <f t="shared" si="1"/>
        <v>3.0441400304414006E-4</v>
      </c>
      <c r="L43" s="3">
        <f t="shared" si="2"/>
        <v>27.666666666666668</v>
      </c>
      <c r="M43" s="3">
        <f t="shared" si="3"/>
        <v>50</v>
      </c>
    </row>
    <row r="44" spans="1:13">
      <c r="A44">
        <v>840</v>
      </c>
      <c r="B44">
        <v>0</v>
      </c>
      <c r="C44">
        <v>6.7000000000000004E-2</v>
      </c>
      <c r="D44">
        <v>6.9999999999999999E-4</v>
      </c>
      <c r="E44">
        <v>9.2999999999999992E-3</v>
      </c>
      <c r="F44">
        <v>1.5299999999999999E-2</v>
      </c>
      <c r="G44">
        <v>0</v>
      </c>
      <c r="H44">
        <v>1</v>
      </c>
      <c r="I44">
        <v>3365</v>
      </c>
      <c r="J44" s="2">
        <f t="shared" si="0"/>
        <v>0.60784313725490191</v>
      </c>
      <c r="K44" s="2">
        <f t="shared" si="1"/>
        <v>2.9717682020802375E-4</v>
      </c>
      <c r="L44" s="3">
        <f t="shared" si="2"/>
        <v>13.285714285714285</v>
      </c>
      <c r="M44" s="3">
        <f t="shared" si="3"/>
        <v>21.857142857142858</v>
      </c>
    </row>
    <row r="45" spans="1:13">
      <c r="A45">
        <v>860</v>
      </c>
      <c r="B45">
        <v>0</v>
      </c>
      <c r="C45">
        <v>6.93E-2</v>
      </c>
      <c r="D45">
        <v>0</v>
      </c>
      <c r="E45">
        <v>1.03E-2</v>
      </c>
      <c r="F45">
        <v>1.4999999999999999E-2</v>
      </c>
      <c r="G45">
        <v>0</v>
      </c>
      <c r="H45">
        <v>1</v>
      </c>
      <c r="I45">
        <v>3445</v>
      </c>
      <c r="J45" s="2">
        <f t="shared" si="0"/>
        <v>0.68666666666666665</v>
      </c>
      <c r="K45" s="2">
        <f t="shared" si="1"/>
        <v>2.9027576197387516E-4</v>
      </c>
      <c r="L45" s="3" t="e">
        <f t="shared" si="2"/>
        <v>#DIV/0!</v>
      </c>
      <c r="M45" s="3" t="e">
        <f t="shared" si="3"/>
        <v>#DIV/0!</v>
      </c>
    </row>
    <row r="46" spans="1:13">
      <c r="A46">
        <v>880</v>
      </c>
      <c r="B46">
        <v>0</v>
      </c>
      <c r="C46">
        <v>7.0000000000000007E-2</v>
      </c>
      <c r="D46">
        <v>1E-3</v>
      </c>
      <c r="E46">
        <v>0.01</v>
      </c>
      <c r="F46">
        <v>1.4999999999999999E-2</v>
      </c>
      <c r="G46">
        <v>0</v>
      </c>
      <c r="H46">
        <v>1</v>
      </c>
      <c r="I46">
        <v>3525</v>
      </c>
      <c r="J46" s="2">
        <f t="shared" si="0"/>
        <v>0.66666666666666674</v>
      </c>
      <c r="K46" s="2">
        <f t="shared" si="1"/>
        <v>2.8368794326241134E-4</v>
      </c>
      <c r="L46" s="3">
        <f t="shared" si="2"/>
        <v>10</v>
      </c>
      <c r="M46" s="3">
        <f t="shared" si="3"/>
        <v>15</v>
      </c>
    </row>
    <row r="47" spans="1:13">
      <c r="A47">
        <v>900</v>
      </c>
      <c r="B47">
        <v>0</v>
      </c>
      <c r="C47">
        <v>6.6000000000000003E-2</v>
      </c>
      <c r="D47">
        <v>6.9999999999999999E-4</v>
      </c>
      <c r="E47">
        <v>0.01</v>
      </c>
      <c r="F47">
        <v>1.6E-2</v>
      </c>
      <c r="G47">
        <v>0</v>
      </c>
      <c r="H47">
        <v>1</v>
      </c>
      <c r="I47">
        <v>3605</v>
      </c>
      <c r="J47" s="2">
        <f t="shared" si="0"/>
        <v>0.625</v>
      </c>
      <c r="K47" s="2">
        <f t="shared" si="1"/>
        <v>2.7739251040221914E-4</v>
      </c>
      <c r="L47" s="3">
        <f t="shared" si="2"/>
        <v>14.285714285714286</v>
      </c>
      <c r="M47" s="3">
        <f t="shared" si="3"/>
        <v>22.857142857142858</v>
      </c>
    </row>
    <row r="48" spans="1:13">
      <c r="A48">
        <v>920</v>
      </c>
      <c r="B48">
        <v>0</v>
      </c>
      <c r="C48">
        <v>6.7299999999999999E-2</v>
      </c>
      <c r="D48">
        <v>1E-3</v>
      </c>
      <c r="E48">
        <v>9.7000000000000003E-3</v>
      </c>
      <c r="F48">
        <v>2.1299999999999999E-2</v>
      </c>
      <c r="G48">
        <v>0</v>
      </c>
      <c r="H48">
        <v>1</v>
      </c>
      <c r="I48">
        <v>3685</v>
      </c>
      <c r="J48" s="2">
        <f t="shared" si="0"/>
        <v>0.45539906103286387</v>
      </c>
      <c r="K48" s="2">
        <f t="shared" si="1"/>
        <v>2.7137042062415199E-4</v>
      </c>
      <c r="L48" s="3">
        <f t="shared" si="2"/>
        <v>9.6999999999999993</v>
      </c>
      <c r="M48" s="3">
        <f t="shared" si="3"/>
        <v>21.3</v>
      </c>
    </row>
    <row r="49" spans="1:13">
      <c r="A49">
        <v>940</v>
      </c>
      <c r="B49">
        <v>0</v>
      </c>
      <c r="C49">
        <v>7.3700000000000002E-2</v>
      </c>
      <c r="D49">
        <v>2.9999999999999997E-4</v>
      </c>
      <c r="E49">
        <v>9.7000000000000003E-3</v>
      </c>
      <c r="F49">
        <v>1.7000000000000001E-2</v>
      </c>
      <c r="G49">
        <v>0</v>
      </c>
      <c r="H49">
        <v>1</v>
      </c>
      <c r="I49">
        <v>3765</v>
      </c>
      <c r="J49" s="2">
        <f t="shared" si="0"/>
        <v>0.57058823529411762</v>
      </c>
      <c r="K49" s="2">
        <f t="shared" si="1"/>
        <v>2.6560424966799468E-4</v>
      </c>
      <c r="L49" s="3">
        <f t="shared" si="2"/>
        <v>32.333333333333336</v>
      </c>
      <c r="M49" s="3">
        <f t="shared" si="3"/>
        <v>56.666666666666679</v>
      </c>
    </row>
    <row r="50" spans="1:13">
      <c r="A50">
        <v>960</v>
      </c>
      <c r="B50">
        <v>0</v>
      </c>
      <c r="C50">
        <v>7.4700000000000003E-2</v>
      </c>
      <c r="D50">
        <v>2.9999999999999997E-4</v>
      </c>
      <c r="E50">
        <v>9.7000000000000003E-3</v>
      </c>
      <c r="F50">
        <v>1.7000000000000001E-2</v>
      </c>
      <c r="G50">
        <v>0</v>
      </c>
      <c r="H50">
        <v>1</v>
      </c>
      <c r="I50">
        <v>3845</v>
      </c>
      <c r="J50" s="2">
        <f t="shared" si="0"/>
        <v>0.57058823529411762</v>
      </c>
      <c r="K50" s="2">
        <f t="shared" si="1"/>
        <v>2.600780234070221E-4</v>
      </c>
      <c r="L50" s="3">
        <f t="shared" si="2"/>
        <v>32.333333333333336</v>
      </c>
      <c r="M50" s="3">
        <f t="shared" si="3"/>
        <v>56.666666666666679</v>
      </c>
    </row>
    <row r="51" spans="1:13">
      <c r="A51">
        <v>980</v>
      </c>
      <c r="B51">
        <v>0</v>
      </c>
      <c r="C51">
        <v>7.4700000000000003E-2</v>
      </c>
      <c r="D51">
        <v>1E-3</v>
      </c>
      <c r="E51">
        <v>1.1299999999999999E-2</v>
      </c>
      <c r="F51">
        <v>1.7299999999999999E-2</v>
      </c>
      <c r="G51">
        <v>0</v>
      </c>
      <c r="H51">
        <v>1</v>
      </c>
      <c r="I51">
        <v>3925</v>
      </c>
      <c r="J51" s="2">
        <f t="shared" si="0"/>
        <v>0.65317919075144504</v>
      </c>
      <c r="K51" s="2">
        <f t="shared" si="1"/>
        <v>2.5477707006369424E-4</v>
      </c>
      <c r="L51" s="3">
        <f t="shared" si="2"/>
        <v>11.299999999999999</v>
      </c>
      <c r="M51" s="3">
        <f t="shared" si="3"/>
        <v>17.3</v>
      </c>
    </row>
    <row r="52" spans="1:13">
      <c r="A52">
        <v>1000</v>
      </c>
      <c r="B52">
        <v>0</v>
      </c>
      <c r="C52">
        <v>7.4700000000000003E-2</v>
      </c>
      <c r="D52">
        <v>6.9999999999999999E-4</v>
      </c>
      <c r="E52">
        <v>9.7000000000000003E-3</v>
      </c>
      <c r="F52">
        <v>2.2700000000000001E-2</v>
      </c>
      <c r="G52">
        <v>0</v>
      </c>
      <c r="H52">
        <v>1</v>
      </c>
      <c r="I52">
        <v>4005</v>
      </c>
      <c r="J52" s="2">
        <f t="shared" si="0"/>
        <v>0.42731277533039647</v>
      </c>
      <c r="K52" s="2">
        <f t="shared" si="1"/>
        <v>2.4968789013732833E-4</v>
      </c>
      <c r="L52" s="3">
        <f t="shared" si="2"/>
        <v>13.857142857142858</v>
      </c>
      <c r="M52" s="3">
        <f t="shared" si="3"/>
        <v>32.428571428571431</v>
      </c>
    </row>
    <row r="53" spans="1:13">
      <c r="A53">
        <v>1020</v>
      </c>
      <c r="B53">
        <v>0</v>
      </c>
      <c r="C53">
        <v>8.0299999999999996E-2</v>
      </c>
      <c r="D53">
        <v>2.9999999999999997E-4</v>
      </c>
      <c r="E53">
        <v>1.0999999999999999E-2</v>
      </c>
      <c r="F53">
        <v>1.7999999999999999E-2</v>
      </c>
      <c r="G53">
        <v>0</v>
      </c>
      <c r="H53">
        <v>1</v>
      </c>
      <c r="I53">
        <v>4085</v>
      </c>
      <c r="J53" s="2">
        <f t="shared" si="0"/>
        <v>0.61111111111111116</v>
      </c>
      <c r="K53" s="2">
        <f t="shared" si="1"/>
        <v>2.4479804161566709E-4</v>
      </c>
      <c r="L53" s="3">
        <f t="shared" si="2"/>
        <v>36.666666666666664</v>
      </c>
      <c r="M53" s="3">
        <f t="shared" si="3"/>
        <v>60</v>
      </c>
    </row>
    <row r="54" spans="1:13">
      <c r="A54">
        <v>1040</v>
      </c>
      <c r="B54">
        <v>0</v>
      </c>
      <c r="C54">
        <v>8.0299999999999996E-2</v>
      </c>
      <c r="D54">
        <v>6.9999999999999999E-4</v>
      </c>
      <c r="E54">
        <v>0.01</v>
      </c>
      <c r="F54">
        <v>1.9699999999999999E-2</v>
      </c>
      <c r="G54">
        <v>0</v>
      </c>
      <c r="H54">
        <v>1</v>
      </c>
      <c r="I54">
        <v>4165</v>
      </c>
      <c r="J54" s="2">
        <f t="shared" si="0"/>
        <v>0.50761421319796962</v>
      </c>
      <c r="K54" s="2">
        <f t="shared" si="1"/>
        <v>2.4009603841536616E-4</v>
      </c>
      <c r="L54" s="3">
        <f t="shared" si="2"/>
        <v>14.285714285714286</v>
      </c>
      <c r="M54" s="3">
        <f t="shared" si="3"/>
        <v>28.142857142857142</v>
      </c>
    </row>
    <row r="55" spans="1:13">
      <c r="A55">
        <v>1060</v>
      </c>
      <c r="B55">
        <v>0</v>
      </c>
      <c r="C55">
        <v>7.6999999999999999E-2</v>
      </c>
      <c r="D55">
        <v>1E-3</v>
      </c>
      <c r="E55">
        <v>1.17E-2</v>
      </c>
      <c r="F55">
        <v>2.3300000000000001E-2</v>
      </c>
      <c r="G55">
        <v>0</v>
      </c>
      <c r="H55">
        <v>1</v>
      </c>
      <c r="I55">
        <v>4245</v>
      </c>
      <c r="J55" s="2">
        <f t="shared" si="0"/>
        <v>0.50214592274678105</v>
      </c>
      <c r="K55" s="2">
        <f t="shared" si="1"/>
        <v>2.3557126030624264E-4</v>
      </c>
      <c r="L55" s="3">
        <f t="shared" si="2"/>
        <v>11.7</v>
      </c>
      <c r="M55" s="3">
        <f t="shared" si="3"/>
        <v>23.3</v>
      </c>
    </row>
    <row r="56" spans="1:13">
      <c r="A56">
        <v>1080</v>
      </c>
      <c r="B56">
        <v>0</v>
      </c>
      <c r="C56">
        <v>8.3299999999999999E-2</v>
      </c>
      <c r="D56">
        <v>0</v>
      </c>
      <c r="E56">
        <v>1.23E-2</v>
      </c>
      <c r="F56">
        <v>2.47E-2</v>
      </c>
      <c r="G56">
        <v>0</v>
      </c>
      <c r="H56">
        <v>1</v>
      </c>
      <c r="I56">
        <v>4325</v>
      </c>
      <c r="J56" s="2">
        <f t="shared" si="0"/>
        <v>0.49797570850202433</v>
      </c>
      <c r="K56" s="2">
        <f t="shared" si="1"/>
        <v>2.3121387283236994E-4</v>
      </c>
      <c r="L56" s="3" t="e">
        <f t="shared" si="2"/>
        <v>#DIV/0!</v>
      </c>
      <c r="M56" s="3" t="e">
        <f t="shared" si="3"/>
        <v>#DIV/0!</v>
      </c>
    </row>
    <row r="57" spans="1:13">
      <c r="A57">
        <v>1100</v>
      </c>
      <c r="B57">
        <v>0</v>
      </c>
      <c r="C57">
        <v>7.9699999999999993E-2</v>
      </c>
      <c r="D57">
        <v>0</v>
      </c>
      <c r="E57">
        <v>1.5699999999999999E-2</v>
      </c>
      <c r="F57">
        <v>2.23E-2</v>
      </c>
      <c r="G57">
        <v>0</v>
      </c>
      <c r="H57">
        <v>1</v>
      </c>
      <c r="I57">
        <v>4405</v>
      </c>
      <c r="J57" s="2">
        <f t="shared" si="0"/>
        <v>0.70403587443946181</v>
      </c>
      <c r="K57" s="2">
        <f t="shared" si="1"/>
        <v>2.2701475595913735E-4</v>
      </c>
      <c r="L57" s="3" t="e">
        <f t="shared" si="2"/>
        <v>#DIV/0!</v>
      </c>
      <c r="M57" s="3" t="e">
        <f t="shared" si="3"/>
        <v>#DIV/0!</v>
      </c>
    </row>
    <row r="58" spans="1:13">
      <c r="A58">
        <v>1120</v>
      </c>
      <c r="B58">
        <v>0</v>
      </c>
      <c r="C58">
        <v>8.1699999999999995E-2</v>
      </c>
      <c r="D58">
        <v>1E-3</v>
      </c>
      <c r="E58">
        <v>1.1299999999999999E-2</v>
      </c>
      <c r="F58">
        <v>2.1000000000000001E-2</v>
      </c>
      <c r="G58">
        <v>0</v>
      </c>
      <c r="H58">
        <v>1</v>
      </c>
      <c r="I58">
        <v>4485</v>
      </c>
      <c r="J58" s="2">
        <f t="shared" si="0"/>
        <v>0.53809523809523807</v>
      </c>
      <c r="K58" s="2">
        <f t="shared" si="1"/>
        <v>2.2296544035674471E-4</v>
      </c>
      <c r="L58" s="3">
        <f t="shared" si="2"/>
        <v>11.299999999999999</v>
      </c>
      <c r="M58" s="3">
        <f t="shared" si="3"/>
        <v>21</v>
      </c>
    </row>
    <row r="59" spans="1:13">
      <c r="A59">
        <v>1140</v>
      </c>
      <c r="B59">
        <v>0</v>
      </c>
      <c r="C59">
        <v>9.0700000000000003E-2</v>
      </c>
      <c r="D59">
        <v>2.9999999999999997E-4</v>
      </c>
      <c r="E59">
        <v>1.6E-2</v>
      </c>
      <c r="F59">
        <v>2.07E-2</v>
      </c>
      <c r="G59">
        <v>0</v>
      </c>
      <c r="H59">
        <v>1</v>
      </c>
      <c r="I59">
        <v>4565</v>
      </c>
      <c r="J59" s="2">
        <f t="shared" si="0"/>
        <v>0.77294685990338163</v>
      </c>
      <c r="K59" s="2">
        <f t="shared" si="1"/>
        <v>2.190580503833516E-4</v>
      </c>
      <c r="L59" s="3">
        <f t="shared" si="2"/>
        <v>53.333333333333336</v>
      </c>
      <c r="M59" s="3">
        <f t="shared" si="3"/>
        <v>69</v>
      </c>
    </row>
    <row r="60" spans="1:13">
      <c r="A60">
        <v>1160</v>
      </c>
      <c r="B60">
        <v>0</v>
      </c>
      <c r="C60">
        <v>8.43E-2</v>
      </c>
      <c r="D60">
        <v>6.9999999999999999E-4</v>
      </c>
      <c r="E60">
        <v>1.2699999999999999E-2</v>
      </c>
      <c r="F60">
        <v>2.1700000000000001E-2</v>
      </c>
      <c r="G60">
        <v>0</v>
      </c>
      <c r="H60">
        <v>1</v>
      </c>
      <c r="I60">
        <v>4645</v>
      </c>
      <c r="J60" s="2">
        <f t="shared" si="0"/>
        <v>0.58525345622119807</v>
      </c>
      <c r="K60" s="2">
        <f t="shared" si="1"/>
        <v>2.1528525296017224E-4</v>
      </c>
      <c r="L60" s="3">
        <f t="shared" si="2"/>
        <v>18.142857142857142</v>
      </c>
      <c r="M60" s="3">
        <f t="shared" si="3"/>
        <v>31</v>
      </c>
    </row>
    <row r="61" spans="1:13">
      <c r="A61">
        <v>1180</v>
      </c>
      <c r="B61">
        <v>0</v>
      </c>
      <c r="C61">
        <v>9.2299999999999993E-2</v>
      </c>
      <c r="D61">
        <v>6.9999999999999999E-4</v>
      </c>
      <c r="E61">
        <v>1.4E-2</v>
      </c>
      <c r="F61">
        <v>2.1999999999999999E-2</v>
      </c>
      <c r="G61">
        <v>0</v>
      </c>
      <c r="H61">
        <v>1</v>
      </c>
      <c r="I61">
        <v>4725</v>
      </c>
      <c r="J61" s="2">
        <f t="shared" si="0"/>
        <v>0.63636363636363646</v>
      </c>
      <c r="K61" s="2">
        <f t="shared" si="1"/>
        <v>2.1164021164021165E-4</v>
      </c>
      <c r="L61" s="3">
        <f t="shared" si="2"/>
        <v>20</v>
      </c>
      <c r="M61" s="3">
        <f t="shared" si="3"/>
        <v>31.428571428571427</v>
      </c>
    </row>
    <row r="62" spans="1:13">
      <c r="A62">
        <v>1200</v>
      </c>
      <c r="B62">
        <v>0</v>
      </c>
      <c r="C62">
        <v>0.1</v>
      </c>
      <c r="D62">
        <v>6.9999999999999999E-4</v>
      </c>
      <c r="E62">
        <v>1.23E-2</v>
      </c>
      <c r="F62">
        <v>2.1700000000000001E-2</v>
      </c>
      <c r="G62">
        <v>0</v>
      </c>
      <c r="H62">
        <v>1</v>
      </c>
      <c r="I62">
        <v>4805</v>
      </c>
      <c r="J62" s="2">
        <f t="shared" si="0"/>
        <v>0.56682027649769584</v>
      </c>
      <c r="K62" s="2">
        <f t="shared" si="1"/>
        <v>2.081165452653486E-4</v>
      </c>
      <c r="L62" s="3">
        <f t="shared" si="2"/>
        <v>17.571428571428573</v>
      </c>
      <c r="M62" s="3">
        <f t="shared" si="3"/>
        <v>31</v>
      </c>
    </row>
    <row r="63" spans="1:13">
      <c r="A63">
        <v>1220</v>
      </c>
      <c r="B63">
        <v>2.9999999999999997E-4</v>
      </c>
      <c r="C63">
        <v>9.8000000000000004E-2</v>
      </c>
      <c r="D63">
        <v>6.9999999999999999E-4</v>
      </c>
      <c r="E63">
        <v>1.37E-2</v>
      </c>
      <c r="F63">
        <v>2.3300000000000001E-2</v>
      </c>
      <c r="G63">
        <v>0</v>
      </c>
      <c r="H63">
        <v>1</v>
      </c>
      <c r="I63">
        <v>4885</v>
      </c>
      <c r="J63" s="2">
        <f t="shared" si="0"/>
        <v>0.58798283261802575</v>
      </c>
      <c r="K63" s="2">
        <f t="shared" si="1"/>
        <v>2.0470829068577277E-4</v>
      </c>
      <c r="L63" s="3">
        <f t="shared" si="2"/>
        <v>19.571428571428573</v>
      </c>
      <c r="M63" s="3">
        <f t="shared" si="3"/>
        <v>33.285714285714285</v>
      </c>
    </row>
    <row r="64" spans="1:13">
      <c r="A64">
        <v>1240</v>
      </c>
      <c r="B64">
        <v>0</v>
      </c>
      <c r="C64">
        <v>9.3299999999999994E-2</v>
      </c>
      <c r="D64">
        <v>2.9999999999999997E-4</v>
      </c>
      <c r="E64">
        <v>2.3E-2</v>
      </c>
      <c r="F64">
        <v>2.2700000000000001E-2</v>
      </c>
      <c r="G64">
        <v>0</v>
      </c>
      <c r="H64">
        <v>1</v>
      </c>
      <c r="I64">
        <v>4965</v>
      </c>
      <c r="J64" s="2">
        <f t="shared" si="0"/>
        <v>1.0132158590308369</v>
      </c>
      <c r="K64" s="2">
        <f t="shared" si="1"/>
        <v>2.014098690835851E-4</v>
      </c>
      <c r="L64" s="3">
        <f t="shared" si="2"/>
        <v>76.666666666666671</v>
      </c>
      <c r="M64" s="3">
        <f t="shared" si="3"/>
        <v>75.666666666666671</v>
      </c>
    </row>
    <row r="65" spans="1:13">
      <c r="A65">
        <v>1260</v>
      </c>
      <c r="B65">
        <v>0</v>
      </c>
      <c r="C65">
        <v>9.5299999999999996E-2</v>
      </c>
      <c r="D65">
        <v>6.9999999999999999E-4</v>
      </c>
      <c r="E65">
        <v>1.2999999999999999E-2</v>
      </c>
      <c r="F65">
        <v>2.9000000000000001E-2</v>
      </c>
      <c r="G65">
        <v>0</v>
      </c>
      <c r="H65">
        <v>1</v>
      </c>
      <c r="I65">
        <v>5045</v>
      </c>
      <c r="J65" s="2">
        <f t="shared" si="0"/>
        <v>0.44827586206896547</v>
      </c>
      <c r="K65" s="2">
        <f t="shared" si="1"/>
        <v>1.9821605550049553E-4</v>
      </c>
      <c r="L65" s="3">
        <f t="shared" si="2"/>
        <v>18.571428571428569</v>
      </c>
      <c r="M65" s="3">
        <f t="shared" si="3"/>
        <v>41.428571428571431</v>
      </c>
    </row>
    <row r="66" spans="1:13">
      <c r="A66">
        <v>1280</v>
      </c>
      <c r="B66">
        <v>2.9999999999999997E-4</v>
      </c>
      <c r="C66">
        <v>0.10199999999999999</v>
      </c>
      <c r="D66">
        <v>6.9999999999999999E-4</v>
      </c>
      <c r="E66">
        <v>1.4E-2</v>
      </c>
      <c r="F66">
        <v>2.9700000000000001E-2</v>
      </c>
      <c r="G66">
        <v>0</v>
      </c>
      <c r="H66">
        <v>1</v>
      </c>
      <c r="I66">
        <v>5125</v>
      </c>
      <c r="J66" s="2">
        <f t="shared" si="0"/>
        <v>0.4713804713804714</v>
      </c>
      <c r="K66" s="2">
        <f t="shared" si="1"/>
        <v>1.9512195121951221E-4</v>
      </c>
      <c r="L66" s="3">
        <f t="shared" si="2"/>
        <v>20</v>
      </c>
      <c r="M66" s="3">
        <f t="shared" si="3"/>
        <v>42.428571428571431</v>
      </c>
    </row>
    <row r="67" spans="1:13">
      <c r="A67">
        <v>1300</v>
      </c>
      <c r="B67">
        <v>0</v>
      </c>
      <c r="C67">
        <v>9.6299999999999997E-2</v>
      </c>
      <c r="D67">
        <v>6.9999999999999999E-4</v>
      </c>
      <c r="E67">
        <v>1.47E-2</v>
      </c>
      <c r="F67">
        <v>2.9000000000000001E-2</v>
      </c>
      <c r="G67">
        <v>0</v>
      </c>
      <c r="H67">
        <v>1</v>
      </c>
      <c r="I67">
        <v>5205</v>
      </c>
      <c r="J67" s="2">
        <f t="shared" ref="J67:J94" si="4">E67/F67</f>
        <v>0.50689655172413783</v>
      </c>
      <c r="K67" s="2">
        <f t="shared" ref="K67:K94" si="5">H67/I67</f>
        <v>1.9212295869356388E-4</v>
      </c>
      <c r="L67" s="3">
        <f t="shared" ref="L67:L94" si="6">E67/D67</f>
        <v>21</v>
      </c>
      <c r="M67" s="3">
        <f t="shared" ref="M67:M94" si="7">F67/D67</f>
        <v>41.428571428571431</v>
      </c>
    </row>
    <row r="68" spans="1:13">
      <c r="A68">
        <v>1320</v>
      </c>
      <c r="B68">
        <v>0</v>
      </c>
      <c r="C68">
        <v>0.10829999999999999</v>
      </c>
      <c r="D68">
        <v>6.9999999999999999E-4</v>
      </c>
      <c r="E68">
        <v>1.43E-2</v>
      </c>
      <c r="F68">
        <v>2.4E-2</v>
      </c>
      <c r="G68">
        <v>0</v>
      </c>
      <c r="H68">
        <v>1</v>
      </c>
      <c r="I68">
        <v>5285</v>
      </c>
      <c r="J68" s="2">
        <f t="shared" si="4"/>
        <v>0.59583333333333333</v>
      </c>
      <c r="K68" s="2">
        <f t="shared" si="5"/>
        <v>1.8921475875118259E-4</v>
      </c>
      <c r="L68" s="3">
        <f t="shared" si="6"/>
        <v>20.428571428571431</v>
      </c>
      <c r="M68" s="3">
        <f t="shared" si="7"/>
        <v>34.285714285714285</v>
      </c>
    </row>
    <row r="69" spans="1:13">
      <c r="A69">
        <v>1340</v>
      </c>
      <c r="B69">
        <v>0</v>
      </c>
      <c r="C69">
        <v>0.1043</v>
      </c>
      <c r="D69">
        <v>2.9999999999999997E-4</v>
      </c>
      <c r="E69">
        <v>1.47E-2</v>
      </c>
      <c r="F69">
        <v>2.4299999999999999E-2</v>
      </c>
      <c r="G69">
        <v>0</v>
      </c>
      <c r="H69">
        <v>1</v>
      </c>
      <c r="I69">
        <v>5365</v>
      </c>
      <c r="J69" s="2">
        <f t="shared" si="4"/>
        <v>0.60493827160493829</v>
      </c>
      <c r="K69" s="2">
        <f t="shared" si="5"/>
        <v>1.8639328984156571E-4</v>
      </c>
      <c r="L69" s="3">
        <f t="shared" si="6"/>
        <v>49</v>
      </c>
      <c r="M69" s="3">
        <f t="shared" si="7"/>
        <v>81</v>
      </c>
    </row>
    <row r="70" spans="1:13">
      <c r="A70">
        <v>1360</v>
      </c>
      <c r="B70">
        <v>0</v>
      </c>
      <c r="C70">
        <v>0.1053</v>
      </c>
      <c r="D70">
        <v>0</v>
      </c>
      <c r="E70">
        <v>1.3299999999999999E-2</v>
      </c>
      <c r="F70">
        <v>3.0300000000000001E-2</v>
      </c>
      <c r="G70">
        <v>0</v>
      </c>
      <c r="H70">
        <v>1</v>
      </c>
      <c r="I70">
        <v>5445</v>
      </c>
      <c r="J70" s="2">
        <f t="shared" si="4"/>
        <v>0.43894389438943893</v>
      </c>
      <c r="K70" s="2">
        <f t="shared" si="5"/>
        <v>1.8365472910927456E-4</v>
      </c>
      <c r="L70" s="3" t="e">
        <f t="shared" si="6"/>
        <v>#DIV/0!</v>
      </c>
      <c r="M70" s="3" t="e">
        <f t="shared" si="7"/>
        <v>#DIV/0!</v>
      </c>
    </row>
    <row r="71" spans="1:13">
      <c r="A71">
        <v>1380</v>
      </c>
      <c r="B71">
        <v>0</v>
      </c>
      <c r="C71">
        <v>0.1017</v>
      </c>
      <c r="D71">
        <v>6.9999999999999999E-4</v>
      </c>
      <c r="E71">
        <v>1.83E-2</v>
      </c>
      <c r="F71">
        <v>2.4E-2</v>
      </c>
      <c r="G71">
        <v>0</v>
      </c>
      <c r="H71">
        <v>1</v>
      </c>
      <c r="I71">
        <v>5525</v>
      </c>
      <c r="J71" s="2">
        <f t="shared" si="4"/>
        <v>0.76249999999999996</v>
      </c>
      <c r="K71" s="2">
        <f t="shared" si="5"/>
        <v>1.8099547511312217E-4</v>
      </c>
      <c r="L71" s="3">
        <f t="shared" si="6"/>
        <v>26.142857142857142</v>
      </c>
      <c r="M71" s="3">
        <f t="shared" si="7"/>
        <v>34.285714285714285</v>
      </c>
    </row>
    <row r="72" spans="1:13">
      <c r="A72">
        <v>1400</v>
      </c>
      <c r="B72">
        <v>2.9999999999999997E-4</v>
      </c>
      <c r="C72">
        <v>0.10730000000000001</v>
      </c>
      <c r="D72">
        <v>2.9999999999999997E-4</v>
      </c>
      <c r="E72">
        <v>1.47E-2</v>
      </c>
      <c r="F72">
        <v>2.53E-2</v>
      </c>
      <c r="G72">
        <v>0</v>
      </c>
      <c r="H72">
        <v>1</v>
      </c>
      <c r="I72">
        <v>5605</v>
      </c>
      <c r="J72" s="2">
        <f t="shared" si="4"/>
        <v>0.5810276679841897</v>
      </c>
      <c r="K72" s="2">
        <f t="shared" si="5"/>
        <v>1.784121320249777E-4</v>
      </c>
      <c r="L72" s="3">
        <f t="shared" si="6"/>
        <v>49</v>
      </c>
      <c r="M72" s="3">
        <f t="shared" si="7"/>
        <v>84.333333333333343</v>
      </c>
    </row>
    <row r="73" spans="1:13">
      <c r="A73">
        <v>1420</v>
      </c>
      <c r="B73">
        <v>0</v>
      </c>
      <c r="C73">
        <v>0.1143</v>
      </c>
      <c r="D73">
        <v>6.9999999999999999E-4</v>
      </c>
      <c r="E73">
        <v>1.47E-2</v>
      </c>
      <c r="F73">
        <v>2.6700000000000002E-2</v>
      </c>
      <c r="G73">
        <v>0</v>
      </c>
      <c r="H73">
        <v>1</v>
      </c>
      <c r="I73">
        <v>5685</v>
      </c>
      <c r="J73" s="2">
        <f t="shared" si="4"/>
        <v>0.55056179775280889</v>
      </c>
      <c r="K73" s="2">
        <f t="shared" si="5"/>
        <v>1.7590149516270889E-4</v>
      </c>
      <c r="L73" s="3">
        <f t="shared" si="6"/>
        <v>21</v>
      </c>
      <c r="M73" s="3">
        <f t="shared" si="7"/>
        <v>38.142857142857146</v>
      </c>
    </row>
    <row r="74" spans="1:13">
      <c r="A74">
        <v>1440</v>
      </c>
      <c r="B74">
        <v>0</v>
      </c>
      <c r="C74">
        <v>0.111</v>
      </c>
      <c r="D74">
        <v>6.9999999999999999E-4</v>
      </c>
      <c r="E74">
        <v>1.4999999999999999E-2</v>
      </c>
      <c r="F74">
        <v>2.63E-2</v>
      </c>
      <c r="G74">
        <v>0</v>
      </c>
      <c r="H74">
        <v>1</v>
      </c>
      <c r="I74">
        <v>5765</v>
      </c>
      <c r="J74" s="2">
        <f t="shared" si="4"/>
        <v>0.57034220532319391</v>
      </c>
      <c r="K74" s="2">
        <f t="shared" si="5"/>
        <v>1.7346053772766696E-4</v>
      </c>
      <c r="L74" s="3">
        <f t="shared" si="6"/>
        <v>21.428571428571427</v>
      </c>
      <c r="M74" s="3">
        <f t="shared" si="7"/>
        <v>37.571428571428569</v>
      </c>
    </row>
    <row r="75" spans="1:13">
      <c r="A75">
        <v>1460</v>
      </c>
      <c r="B75">
        <v>0</v>
      </c>
      <c r="C75">
        <v>0.1167</v>
      </c>
      <c r="D75">
        <v>6.9999999999999999E-4</v>
      </c>
      <c r="E75">
        <v>1.4E-2</v>
      </c>
      <c r="F75">
        <v>2.63E-2</v>
      </c>
      <c r="G75">
        <v>0</v>
      </c>
      <c r="H75">
        <v>1</v>
      </c>
      <c r="I75">
        <v>5845</v>
      </c>
      <c r="J75" s="2">
        <f t="shared" si="4"/>
        <v>0.53231939163498099</v>
      </c>
      <c r="K75" s="2">
        <f t="shared" si="5"/>
        <v>1.7108639863130882E-4</v>
      </c>
      <c r="L75" s="3">
        <f t="shared" si="6"/>
        <v>20</v>
      </c>
      <c r="M75" s="3">
        <f t="shared" si="7"/>
        <v>37.571428571428569</v>
      </c>
    </row>
    <row r="76" spans="1:13">
      <c r="A76">
        <v>1480</v>
      </c>
      <c r="B76">
        <v>0</v>
      </c>
      <c r="C76">
        <v>0.1167</v>
      </c>
      <c r="D76">
        <v>1E-3</v>
      </c>
      <c r="E76">
        <v>1.67E-2</v>
      </c>
      <c r="F76">
        <v>3.1699999999999999E-2</v>
      </c>
      <c r="G76">
        <v>0</v>
      </c>
      <c r="H76">
        <v>1</v>
      </c>
      <c r="I76">
        <v>5925</v>
      </c>
      <c r="J76" s="2">
        <f t="shared" si="4"/>
        <v>0.52681388012618302</v>
      </c>
      <c r="K76" s="2">
        <f t="shared" si="5"/>
        <v>1.6877637130801687E-4</v>
      </c>
      <c r="L76" s="3">
        <f t="shared" si="6"/>
        <v>16.7</v>
      </c>
      <c r="M76" s="3">
        <f t="shared" si="7"/>
        <v>31.7</v>
      </c>
    </row>
    <row r="77" spans="1:13">
      <c r="A77">
        <v>1500</v>
      </c>
      <c r="B77">
        <v>0</v>
      </c>
      <c r="C77">
        <v>0.1183</v>
      </c>
      <c r="D77">
        <v>0</v>
      </c>
      <c r="E77">
        <v>1.6E-2</v>
      </c>
      <c r="F77">
        <v>2.7E-2</v>
      </c>
      <c r="G77">
        <v>0</v>
      </c>
      <c r="H77">
        <v>1</v>
      </c>
      <c r="I77">
        <v>6005</v>
      </c>
      <c r="J77" s="2">
        <f t="shared" si="4"/>
        <v>0.59259259259259256</v>
      </c>
      <c r="K77" s="2">
        <f t="shared" si="5"/>
        <v>1.6652789342214822E-4</v>
      </c>
      <c r="L77" s="3" t="e">
        <f t="shared" si="6"/>
        <v>#DIV/0!</v>
      </c>
      <c r="M77" s="3" t="e">
        <f t="shared" si="7"/>
        <v>#DIV/0!</v>
      </c>
    </row>
    <row r="78" spans="1:13">
      <c r="A78">
        <v>1520</v>
      </c>
      <c r="B78">
        <v>0</v>
      </c>
      <c r="C78">
        <v>0.1123</v>
      </c>
      <c r="D78">
        <v>6.9999999999999999E-4</v>
      </c>
      <c r="E78">
        <v>1.5699999999999999E-2</v>
      </c>
      <c r="F78">
        <v>3.1699999999999999E-2</v>
      </c>
      <c r="G78">
        <v>0</v>
      </c>
      <c r="H78">
        <v>1</v>
      </c>
      <c r="I78">
        <v>6085</v>
      </c>
      <c r="J78" s="2">
        <f t="shared" si="4"/>
        <v>0.4952681388012618</v>
      </c>
      <c r="K78" s="2">
        <f t="shared" si="5"/>
        <v>1.6433853738701725E-4</v>
      </c>
      <c r="L78" s="3">
        <f t="shared" si="6"/>
        <v>22.428571428571427</v>
      </c>
      <c r="M78" s="3">
        <f t="shared" si="7"/>
        <v>45.285714285714285</v>
      </c>
    </row>
    <row r="79" spans="1:13">
      <c r="A79">
        <v>1540</v>
      </c>
      <c r="B79">
        <v>0</v>
      </c>
      <c r="C79">
        <v>0.12130000000000001</v>
      </c>
      <c r="D79">
        <v>2.9999999999999997E-4</v>
      </c>
      <c r="E79">
        <v>1.4999999999999999E-2</v>
      </c>
      <c r="F79">
        <v>2.8299999999999999E-2</v>
      </c>
      <c r="G79">
        <v>0</v>
      </c>
      <c r="H79">
        <v>1</v>
      </c>
      <c r="I79">
        <v>6165</v>
      </c>
      <c r="J79" s="2">
        <f t="shared" si="4"/>
        <v>0.53003533568904593</v>
      </c>
      <c r="K79" s="2">
        <f t="shared" si="5"/>
        <v>1.6220600162206002E-4</v>
      </c>
      <c r="L79" s="3">
        <f t="shared" si="6"/>
        <v>50</v>
      </c>
      <c r="M79" s="3">
        <f t="shared" si="7"/>
        <v>94.333333333333343</v>
      </c>
    </row>
    <row r="80" spans="1:13">
      <c r="A80">
        <v>1560</v>
      </c>
      <c r="B80">
        <v>2.9999999999999997E-4</v>
      </c>
      <c r="C80">
        <v>0.1177</v>
      </c>
      <c r="D80">
        <v>2.9999999999999997E-4</v>
      </c>
      <c r="E80">
        <v>1.7000000000000001E-2</v>
      </c>
      <c r="F80">
        <v>2.8299999999999999E-2</v>
      </c>
      <c r="G80">
        <v>0</v>
      </c>
      <c r="H80">
        <v>1</v>
      </c>
      <c r="I80">
        <v>6245</v>
      </c>
      <c r="J80" s="2">
        <f t="shared" si="4"/>
        <v>0.60070671378091878</v>
      </c>
      <c r="K80" s="2">
        <f t="shared" si="5"/>
        <v>1.6012810248198559E-4</v>
      </c>
      <c r="L80" s="3">
        <f t="shared" si="6"/>
        <v>56.666666666666679</v>
      </c>
      <c r="M80" s="3">
        <f t="shared" si="7"/>
        <v>94.333333333333343</v>
      </c>
    </row>
    <row r="81" spans="1:13">
      <c r="A81">
        <v>1580</v>
      </c>
      <c r="B81">
        <v>0</v>
      </c>
      <c r="C81">
        <v>0.13270000000000001</v>
      </c>
      <c r="D81">
        <v>6.9999999999999999E-4</v>
      </c>
      <c r="E81">
        <v>2.47E-2</v>
      </c>
      <c r="F81">
        <v>3.0700000000000002E-2</v>
      </c>
      <c r="G81">
        <v>0</v>
      </c>
      <c r="H81">
        <v>1</v>
      </c>
      <c r="I81">
        <v>6325</v>
      </c>
      <c r="J81" s="2">
        <f t="shared" si="4"/>
        <v>0.80456026058631913</v>
      </c>
      <c r="K81" s="2">
        <f t="shared" si="5"/>
        <v>1.5810276679841898E-4</v>
      </c>
      <c r="L81" s="3">
        <f t="shared" si="6"/>
        <v>35.285714285714285</v>
      </c>
      <c r="M81" s="3">
        <f t="shared" si="7"/>
        <v>43.857142857142861</v>
      </c>
    </row>
    <row r="82" spans="1:13">
      <c r="A82">
        <v>1600</v>
      </c>
      <c r="B82">
        <v>0</v>
      </c>
      <c r="C82">
        <v>0.1203</v>
      </c>
      <c r="D82">
        <v>6.9999999999999999E-4</v>
      </c>
      <c r="E82">
        <v>1.67E-2</v>
      </c>
      <c r="F82">
        <v>2.9700000000000001E-2</v>
      </c>
      <c r="G82">
        <v>0</v>
      </c>
      <c r="H82">
        <v>1</v>
      </c>
      <c r="I82">
        <v>6405</v>
      </c>
      <c r="J82" s="2">
        <f t="shared" si="4"/>
        <v>0.56228956228956228</v>
      </c>
      <c r="K82" s="2">
        <f t="shared" si="5"/>
        <v>1.56128024980484E-4</v>
      </c>
      <c r="L82" s="3">
        <f t="shared" si="6"/>
        <v>23.857142857142858</v>
      </c>
      <c r="M82" s="3">
        <f t="shared" si="7"/>
        <v>42.428571428571431</v>
      </c>
    </row>
    <row r="83" spans="1:13">
      <c r="A83">
        <v>1620</v>
      </c>
      <c r="B83">
        <v>0</v>
      </c>
      <c r="C83">
        <v>0.12670000000000001</v>
      </c>
      <c r="D83">
        <v>1E-3</v>
      </c>
      <c r="E83">
        <v>1.6299999999999999E-2</v>
      </c>
      <c r="F83">
        <v>2.9700000000000001E-2</v>
      </c>
      <c r="G83">
        <v>0</v>
      </c>
      <c r="H83">
        <v>1</v>
      </c>
      <c r="I83">
        <v>6485</v>
      </c>
      <c r="J83" s="2">
        <f t="shared" si="4"/>
        <v>0.54882154882154877</v>
      </c>
      <c r="K83" s="2">
        <f t="shared" si="5"/>
        <v>1.5420200462606013E-4</v>
      </c>
      <c r="L83" s="3">
        <f t="shared" si="6"/>
        <v>16.299999999999997</v>
      </c>
      <c r="M83" s="3">
        <f t="shared" si="7"/>
        <v>29.7</v>
      </c>
    </row>
    <row r="84" spans="1:13">
      <c r="A84">
        <v>1640</v>
      </c>
      <c r="B84">
        <v>0</v>
      </c>
      <c r="C84">
        <v>0.1237</v>
      </c>
      <c r="D84">
        <v>1E-3</v>
      </c>
      <c r="E84">
        <v>1.7299999999999999E-2</v>
      </c>
      <c r="F84">
        <v>3.0700000000000002E-2</v>
      </c>
      <c r="G84">
        <v>0</v>
      </c>
      <c r="H84">
        <v>1</v>
      </c>
      <c r="I84">
        <v>6565</v>
      </c>
      <c r="J84" s="2">
        <f t="shared" si="4"/>
        <v>0.56351791530944617</v>
      </c>
      <c r="K84" s="2">
        <f t="shared" si="5"/>
        <v>1.5232292460015231E-4</v>
      </c>
      <c r="L84" s="3">
        <f t="shared" si="6"/>
        <v>17.3</v>
      </c>
      <c r="M84" s="3">
        <f t="shared" si="7"/>
        <v>30.7</v>
      </c>
    </row>
    <row r="85" spans="1:13">
      <c r="A85">
        <v>1660</v>
      </c>
      <c r="B85">
        <v>0</v>
      </c>
      <c r="C85">
        <v>0.12870000000000001</v>
      </c>
      <c r="D85">
        <v>1E-3</v>
      </c>
      <c r="E85">
        <v>1.77E-2</v>
      </c>
      <c r="F85">
        <v>0.03</v>
      </c>
      <c r="G85">
        <v>0</v>
      </c>
      <c r="H85">
        <v>1</v>
      </c>
      <c r="I85">
        <v>6645</v>
      </c>
      <c r="J85" s="2">
        <f t="shared" si="4"/>
        <v>0.59000000000000008</v>
      </c>
      <c r="K85" s="2">
        <f t="shared" si="5"/>
        <v>1.5048908954100828E-4</v>
      </c>
      <c r="L85" s="3">
        <f t="shared" si="6"/>
        <v>17.7</v>
      </c>
      <c r="M85" s="3">
        <f t="shared" si="7"/>
        <v>30</v>
      </c>
    </row>
    <row r="86" spans="1:13">
      <c r="A86">
        <v>1680</v>
      </c>
      <c r="B86">
        <v>0</v>
      </c>
      <c r="C86">
        <v>0.12529999999999999</v>
      </c>
      <c r="D86">
        <v>1.2999999999999999E-3</v>
      </c>
      <c r="E86">
        <v>1.83E-2</v>
      </c>
      <c r="F86">
        <v>3.0300000000000001E-2</v>
      </c>
      <c r="G86">
        <v>0</v>
      </c>
      <c r="H86">
        <v>1</v>
      </c>
      <c r="I86">
        <v>6725</v>
      </c>
      <c r="J86" s="2">
        <f t="shared" si="4"/>
        <v>0.60396039603960394</v>
      </c>
      <c r="K86" s="2">
        <f t="shared" si="5"/>
        <v>1.4869888475836432E-4</v>
      </c>
      <c r="L86" s="3">
        <f t="shared" si="6"/>
        <v>14.076923076923078</v>
      </c>
      <c r="M86" s="3">
        <f t="shared" si="7"/>
        <v>23.30769230769231</v>
      </c>
    </row>
    <row r="87" spans="1:13">
      <c r="A87">
        <v>1700</v>
      </c>
      <c r="B87">
        <v>0</v>
      </c>
      <c r="C87">
        <v>0.13170000000000001</v>
      </c>
      <c r="D87">
        <v>2.9999999999999997E-4</v>
      </c>
      <c r="E87">
        <v>1.77E-2</v>
      </c>
      <c r="F87">
        <v>0.03</v>
      </c>
      <c r="G87">
        <v>0</v>
      </c>
      <c r="H87">
        <v>1</v>
      </c>
      <c r="I87">
        <v>6805</v>
      </c>
      <c r="J87" s="2">
        <f t="shared" si="4"/>
        <v>0.59000000000000008</v>
      </c>
      <c r="K87" s="2">
        <f t="shared" si="5"/>
        <v>1.4695077149155033E-4</v>
      </c>
      <c r="L87" s="3">
        <f t="shared" si="6"/>
        <v>59.000000000000007</v>
      </c>
      <c r="M87" s="3">
        <f t="shared" si="7"/>
        <v>100</v>
      </c>
    </row>
    <row r="88" spans="1:13">
      <c r="A88">
        <v>1720</v>
      </c>
      <c r="B88">
        <v>0</v>
      </c>
      <c r="C88">
        <v>0.12870000000000001</v>
      </c>
      <c r="D88">
        <v>6.9999999999999999E-4</v>
      </c>
      <c r="E88">
        <v>1.9E-2</v>
      </c>
      <c r="F88">
        <v>3.2300000000000002E-2</v>
      </c>
      <c r="G88">
        <v>0</v>
      </c>
      <c r="H88">
        <v>1</v>
      </c>
      <c r="I88">
        <v>6885</v>
      </c>
      <c r="J88" s="2">
        <f t="shared" si="4"/>
        <v>0.58823529411764697</v>
      </c>
      <c r="K88" s="2">
        <f t="shared" si="5"/>
        <v>1.4524328249818446E-4</v>
      </c>
      <c r="L88" s="3">
        <f t="shared" si="6"/>
        <v>27.142857142857142</v>
      </c>
      <c r="M88" s="3">
        <f t="shared" si="7"/>
        <v>46.142857142857146</v>
      </c>
    </row>
    <row r="89" spans="1:13">
      <c r="A89">
        <v>1740</v>
      </c>
      <c r="B89">
        <v>0</v>
      </c>
      <c r="C89">
        <v>0.13100000000000001</v>
      </c>
      <c r="D89">
        <v>1E-3</v>
      </c>
      <c r="E89">
        <v>1.83E-2</v>
      </c>
      <c r="F89">
        <v>3.73E-2</v>
      </c>
      <c r="G89">
        <v>0</v>
      </c>
      <c r="H89">
        <v>1</v>
      </c>
      <c r="I89">
        <v>6965</v>
      </c>
      <c r="J89" s="2">
        <f t="shared" si="4"/>
        <v>0.4906166219839142</v>
      </c>
      <c r="K89" s="2">
        <f t="shared" si="5"/>
        <v>1.4357501794687725E-4</v>
      </c>
      <c r="L89" s="3">
        <f t="shared" si="6"/>
        <v>18.3</v>
      </c>
      <c r="M89" s="3">
        <f t="shared" si="7"/>
        <v>37.299999999999997</v>
      </c>
    </row>
    <row r="90" spans="1:13">
      <c r="A90">
        <v>1760</v>
      </c>
      <c r="B90">
        <v>0</v>
      </c>
      <c r="C90">
        <v>0.14330000000000001</v>
      </c>
      <c r="D90">
        <v>1E-3</v>
      </c>
      <c r="E90">
        <v>1.9E-2</v>
      </c>
      <c r="F90">
        <v>3.27E-2</v>
      </c>
      <c r="G90">
        <v>0</v>
      </c>
      <c r="H90">
        <v>1</v>
      </c>
      <c r="I90">
        <v>7045</v>
      </c>
      <c r="J90" s="2">
        <f t="shared" si="4"/>
        <v>0.58103975535168195</v>
      </c>
      <c r="K90" s="2">
        <f t="shared" si="5"/>
        <v>1.4194464158978E-4</v>
      </c>
      <c r="L90" s="3">
        <f t="shared" si="6"/>
        <v>19</v>
      </c>
      <c r="M90" s="3">
        <f t="shared" si="7"/>
        <v>32.699999999999996</v>
      </c>
    </row>
    <row r="91" spans="1:13">
      <c r="A91">
        <v>1780</v>
      </c>
      <c r="B91">
        <v>0</v>
      </c>
      <c r="C91">
        <v>0.14330000000000001</v>
      </c>
      <c r="D91">
        <v>1.2999999999999999E-3</v>
      </c>
      <c r="E91">
        <v>2.3300000000000001E-2</v>
      </c>
      <c r="F91">
        <v>3.4000000000000002E-2</v>
      </c>
      <c r="G91">
        <v>0</v>
      </c>
      <c r="H91">
        <v>1</v>
      </c>
      <c r="I91">
        <v>7125</v>
      </c>
      <c r="J91" s="2">
        <f t="shared" si="4"/>
        <v>0.68529411764705883</v>
      </c>
      <c r="K91" s="2">
        <f t="shared" si="5"/>
        <v>1.4035087719298245E-4</v>
      </c>
      <c r="L91" s="3">
        <f t="shared" si="6"/>
        <v>17.923076923076923</v>
      </c>
      <c r="M91" s="3">
        <f t="shared" si="7"/>
        <v>26.153846153846157</v>
      </c>
    </row>
    <row r="92" spans="1:13">
      <c r="A92">
        <v>1800</v>
      </c>
      <c r="B92">
        <v>0</v>
      </c>
      <c r="C92">
        <v>0.14369999999999999</v>
      </c>
      <c r="D92">
        <v>6.9999999999999999E-4</v>
      </c>
      <c r="E92">
        <v>2.0299999999999999E-2</v>
      </c>
      <c r="F92">
        <v>3.9699999999999999E-2</v>
      </c>
      <c r="G92">
        <v>0</v>
      </c>
      <c r="H92">
        <v>1</v>
      </c>
      <c r="I92">
        <v>7205</v>
      </c>
      <c r="J92" s="2">
        <f t="shared" si="4"/>
        <v>0.51133501259445846</v>
      </c>
      <c r="K92" s="2">
        <f t="shared" si="5"/>
        <v>1.3879250520471896E-4</v>
      </c>
      <c r="L92" s="3">
        <f t="shared" si="6"/>
        <v>29</v>
      </c>
      <c r="M92" s="3">
        <f t="shared" si="7"/>
        <v>56.714285714285715</v>
      </c>
    </row>
    <row r="93" spans="1:13">
      <c r="A93">
        <v>1820</v>
      </c>
      <c r="B93">
        <v>0</v>
      </c>
      <c r="C93">
        <v>0.13900000000000001</v>
      </c>
      <c r="D93">
        <v>1E-3</v>
      </c>
      <c r="E93">
        <v>2.0299999999999999E-2</v>
      </c>
      <c r="F93">
        <v>3.4299999999999997E-2</v>
      </c>
      <c r="G93">
        <v>0</v>
      </c>
      <c r="H93">
        <v>1</v>
      </c>
      <c r="I93">
        <v>7285</v>
      </c>
      <c r="J93" s="2">
        <f t="shared" si="4"/>
        <v>0.59183673469387754</v>
      </c>
      <c r="K93" s="2">
        <f t="shared" si="5"/>
        <v>1.3726835964310226E-4</v>
      </c>
      <c r="L93" s="3">
        <f t="shared" si="6"/>
        <v>20.299999999999997</v>
      </c>
      <c r="M93" s="3">
        <f t="shared" si="7"/>
        <v>34.299999999999997</v>
      </c>
    </row>
    <row r="94" spans="1:13">
      <c r="A94">
        <v>1840</v>
      </c>
      <c r="B94">
        <v>0</v>
      </c>
      <c r="C94">
        <v>0.13969999999999999</v>
      </c>
      <c r="D94">
        <v>6.9999999999999999E-4</v>
      </c>
      <c r="E94">
        <v>1.9E-2</v>
      </c>
      <c r="F94">
        <v>3.9300000000000002E-2</v>
      </c>
      <c r="G94">
        <v>0</v>
      </c>
      <c r="H94">
        <v>1</v>
      </c>
      <c r="I94">
        <v>7365</v>
      </c>
      <c r="J94" s="2">
        <f t="shared" si="4"/>
        <v>0.48346055979643765</v>
      </c>
      <c r="K94" s="2">
        <f t="shared" si="5"/>
        <v>1.3577732518669383E-4</v>
      </c>
      <c r="L94" s="3">
        <f t="shared" si="6"/>
        <v>27.142857142857142</v>
      </c>
      <c r="M94" s="3">
        <f t="shared" si="7"/>
        <v>56.142857142857146</v>
      </c>
    </row>
    <row r="95" spans="1:13">
      <c r="A95">
        <v>1860</v>
      </c>
      <c r="B95">
        <v>0</v>
      </c>
      <c r="C95">
        <v>0.13869999999999999</v>
      </c>
      <c r="D95">
        <v>2.9999999999999997E-4</v>
      </c>
      <c r="E95">
        <v>2.4E-2</v>
      </c>
      <c r="F95">
        <v>3.4700000000000002E-2</v>
      </c>
      <c r="G95">
        <v>0</v>
      </c>
      <c r="H95">
        <v>1</v>
      </c>
      <c r="I95">
        <v>7445</v>
      </c>
      <c r="J95" s="2">
        <f t="shared" ref="J95:J102" si="8">E95/F95</f>
        <v>0.69164265129683</v>
      </c>
      <c r="K95" s="2">
        <f t="shared" ref="K95:K102" si="9">H95/I95</f>
        <v>1.343183344526528E-4</v>
      </c>
      <c r="L95" s="3">
        <f t="shared" ref="L95:L102" si="10">E95/D95</f>
        <v>80.000000000000014</v>
      </c>
      <c r="M95" s="3">
        <f t="shared" ref="M95:M102" si="11">F95/D95</f>
        <v>115.66666666666669</v>
      </c>
    </row>
    <row r="96" spans="1:13">
      <c r="A96">
        <v>1880</v>
      </c>
      <c r="B96">
        <v>0</v>
      </c>
      <c r="C96">
        <v>0.14269999999999999</v>
      </c>
      <c r="D96">
        <v>0</v>
      </c>
      <c r="E96">
        <v>1.9699999999999999E-2</v>
      </c>
      <c r="F96">
        <v>3.9300000000000002E-2</v>
      </c>
      <c r="G96">
        <v>0</v>
      </c>
      <c r="H96">
        <v>1</v>
      </c>
      <c r="I96">
        <v>7525</v>
      </c>
      <c r="J96" s="2">
        <f t="shared" si="8"/>
        <v>0.50127226463104324</v>
      </c>
      <c r="K96" s="2">
        <f t="shared" si="9"/>
        <v>1.3289036544850499E-4</v>
      </c>
      <c r="L96" s="3" t="e">
        <f t="shared" si="10"/>
        <v>#DIV/0!</v>
      </c>
      <c r="M96" s="3" t="e">
        <f t="shared" si="11"/>
        <v>#DIV/0!</v>
      </c>
    </row>
    <row r="97" spans="1:13">
      <c r="A97">
        <v>1900</v>
      </c>
      <c r="B97">
        <v>0</v>
      </c>
      <c r="C97">
        <v>0.14330000000000001</v>
      </c>
      <c r="D97">
        <v>6.9999999999999999E-4</v>
      </c>
      <c r="E97">
        <v>1.9699999999999999E-2</v>
      </c>
      <c r="F97">
        <v>3.5299999999999998E-2</v>
      </c>
      <c r="G97">
        <v>0</v>
      </c>
      <c r="H97">
        <v>1</v>
      </c>
      <c r="I97">
        <v>7605</v>
      </c>
      <c r="J97" s="2">
        <f t="shared" si="8"/>
        <v>0.55807365439093481</v>
      </c>
      <c r="K97" s="2">
        <f t="shared" si="9"/>
        <v>1.3149243918474687E-4</v>
      </c>
      <c r="L97" s="3">
        <f t="shared" si="10"/>
        <v>28.142857142857142</v>
      </c>
      <c r="M97" s="3">
        <f t="shared" si="11"/>
        <v>50.428571428571423</v>
      </c>
    </row>
    <row r="98" spans="1:13">
      <c r="A98">
        <v>1920</v>
      </c>
      <c r="B98">
        <v>0</v>
      </c>
      <c r="C98">
        <v>0.14499999999999999</v>
      </c>
      <c r="D98">
        <v>6.9999999999999999E-4</v>
      </c>
      <c r="E98">
        <v>2.1000000000000001E-2</v>
      </c>
      <c r="F98">
        <v>3.9300000000000002E-2</v>
      </c>
      <c r="G98">
        <v>0</v>
      </c>
      <c r="H98">
        <v>1</v>
      </c>
      <c r="I98">
        <v>7685</v>
      </c>
      <c r="J98" s="2">
        <f t="shared" si="8"/>
        <v>0.53435114503816794</v>
      </c>
      <c r="K98" s="2">
        <f t="shared" si="9"/>
        <v>1.3012361743656474E-4</v>
      </c>
      <c r="L98" s="3">
        <f t="shared" si="10"/>
        <v>30.000000000000004</v>
      </c>
      <c r="M98" s="3">
        <f t="shared" si="11"/>
        <v>56.142857142857146</v>
      </c>
    </row>
    <row r="99" spans="1:13">
      <c r="A99">
        <v>1940</v>
      </c>
      <c r="B99">
        <v>0</v>
      </c>
      <c r="C99">
        <v>0.1467</v>
      </c>
      <c r="D99">
        <v>6.9999999999999999E-4</v>
      </c>
      <c r="E99">
        <v>2.1000000000000001E-2</v>
      </c>
      <c r="F99">
        <v>3.8300000000000001E-2</v>
      </c>
      <c r="G99">
        <v>0</v>
      </c>
      <c r="H99">
        <v>1</v>
      </c>
      <c r="I99">
        <v>7765</v>
      </c>
      <c r="J99" s="2">
        <f t="shared" si="8"/>
        <v>0.54830287206266326</v>
      </c>
      <c r="K99" s="2">
        <f t="shared" si="9"/>
        <v>1.2878300064391501E-4</v>
      </c>
      <c r="L99" s="3">
        <f t="shared" si="10"/>
        <v>30.000000000000004</v>
      </c>
      <c r="M99" s="3">
        <f t="shared" si="11"/>
        <v>54.714285714285715</v>
      </c>
    </row>
    <row r="100" spans="1:13">
      <c r="A100">
        <v>1960</v>
      </c>
      <c r="B100">
        <v>0</v>
      </c>
      <c r="C100">
        <v>0.14829999999999999</v>
      </c>
      <c r="D100">
        <v>2.9999999999999997E-4</v>
      </c>
      <c r="E100">
        <v>2.07E-2</v>
      </c>
      <c r="F100">
        <v>4.1000000000000002E-2</v>
      </c>
      <c r="G100">
        <v>0</v>
      </c>
      <c r="H100">
        <v>1</v>
      </c>
      <c r="I100">
        <v>7845</v>
      </c>
      <c r="J100" s="2">
        <f t="shared" si="8"/>
        <v>0.50487804878048781</v>
      </c>
      <c r="K100" s="2">
        <f t="shared" si="9"/>
        <v>1.2746972594008922E-4</v>
      </c>
      <c r="L100" s="3">
        <f t="shared" si="10"/>
        <v>69</v>
      </c>
      <c r="M100" s="3">
        <f t="shared" si="11"/>
        <v>136.66666666666669</v>
      </c>
    </row>
    <row r="101" spans="1:13">
      <c r="A101">
        <v>1980</v>
      </c>
      <c r="B101">
        <v>0</v>
      </c>
      <c r="C101">
        <v>0.151</v>
      </c>
      <c r="D101">
        <v>6.9999999999999999E-4</v>
      </c>
      <c r="E101">
        <v>1.9699999999999999E-2</v>
      </c>
      <c r="F101">
        <v>3.6700000000000003E-2</v>
      </c>
      <c r="G101">
        <v>0</v>
      </c>
      <c r="H101">
        <v>1</v>
      </c>
      <c r="I101">
        <v>7925</v>
      </c>
      <c r="J101" s="2">
        <f t="shared" si="8"/>
        <v>0.5367847411444141</v>
      </c>
      <c r="K101" s="2">
        <f t="shared" si="9"/>
        <v>1.2618296529968455E-4</v>
      </c>
      <c r="L101" s="3">
        <f t="shared" si="10"/>
        <v>28.142857142857142</v>
      </c>
      <c r="M101" s="3">
        <f t="shared" si="11"/>
        <v>52.428571428571431</v>
      </c>
    </row>
    <row r="102" spans="1:13">
      <c r="A102">
        <v>2000</v>
      </c>
      <c r="B102">
        <v>2.9999999999999997E-4</v>
      </c>
      <c r="C102">
        <v>0.15029999999999999</v>
      </c>
      <c r="D102">
        <v>2.9999999999999997E-4</v>
      </c>
      <c r="E102">
        <v>2.1700000000000001E-2</v>
      </c>
      <c r="F102">
        <v>4.1700000000000001E-2</v>
      </c>
      <c r="G102">
        <v>0</v>
      </c>
      <c r="H102">
        <v>1</v>
      </c>
      <c r="I102">
        <v>8005</v>
      </c>
      <c r="J102" s="2">
        <f t="shared" si="8"/>
        <v>0.52038369304556353</v>
      </c>
      <c r="K102" s="2">
        <f t="shared" si="9"/>
        <v>1.2492192379762648E-4</v>
      </c>
      <c r="L102" s="3">
        <f t="shared" si="10"/>
        <v>72.333333333333343</v>
      </c>
      <c r="M102" s="3">
        <f t="shared" si="11"/>
        <v>139.00000000000003</v>
      </c>
    </row>
    <row r="103" spans="1:13">
      <c r="L103" s="3">
        <f>AVERAGE(L97:L102)</f>
        <v>42.936507936507944</v>
      </c>
      <c r="M103" s="3">
        <f>AVERAGE(M97:M102)</f>
        <v>81.563492063492063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E21" sqref="E21"/>
    </sheetView>
  </sheetViews>
  <sheetFormatPr defaultRowHeight="14.4"/>
  <sheetData>
    <row r="1" spans="1:6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</row>
    <row r="2" spans="1:6">
      <c r="A2">
        <v>500</v>
      </c>
      <c r="B2">
        <v>5.8999999999999999E-3</v>
      </c>
      <c r="C2">
        <v>4.0599999999999997E-2</v>
      </c>
      <c r="D2">
        <v>7.4000000000000003E-3</v>
      </c>
      <c r="E2">
        <v>1.23E-2</v>
      </c>
      <c r="F2">
        <v>7.6E-3</v>
      </c>
    </row>
    <row r="3" spans="1:6">
      <c r="A3">
        <v>1000</v>
      </c>
      <c r="B3">
        <v>1.6000000000000001E-3</v>
      </c>
      <c r="C3">
        <v>5.7599999999999998E-2</v>
      </c>
      <c r="D3">
        <v>2.3999999999999998E-3</v>
      </c>
      <c r="E3">
        <v>1.5800000000000002E-2</v>
      </c>
      <c r="F3">
        <v>1.4200000000000001E-2</v>
      </c>
    </row>
    <row r="4" spans="1:6">
      <c r="A4">
        <v>1500</v>
      </c>
      <c r="B4">
        <v>2.0999999999999999E-3</v>
      </c>
      <c r="C4">
        <v>8.8200000000000001E-2</v>
      </c>
      <c r="D4">
        <v>3.7000000000000002E-3</v>
      </c>
      <c r="E4">
        <v>2.0199999999999999E-2</v>
      </c>
      <c r="F4">
        <v>1.95E-2</v>
      </c>
    </row>
    <row r="5" spans="1:6">
      <c r="A5">
        <v>2000</v>
      </c>
      <c r="B5">
        <v>2.8E-3</v>
      </c>
      <c r="C5">
        <v>0.1096</v>
      </c>
      <c r="D5">
        <v>4.0000000000000001E-3</v>
      </c>
      <c r="E5">
        <v>2.7400000000000001E-2</v>
      </c>
      <c r="F5">
        <v>3.0700000000000002E-2</v>
      </c>
    </row>
    <row r="6" spans="1:6">
      <c r="A6">
        <v>2500</v>
      </c>
      <c r="B6">
        <v>3.3999999999999998E-3</v>
      </c>
      <c r="C6">
        <v>0.12529999999999999</v>
      </c>
      <c r="D6">
        <v>5.0000000000000001E-3</v>
      </c>
      <c r="E6">
        <v>3.8100000000000002E-2</v>
      </c>
      <c r="F6">
        <v>3.7499999999999999E-2</v>
      </c>
    </row>
    <row r="7" spans="1:6">
      <c r="A7">
        <v>3000</v>
      </c>
      <c r="B7">
        <v>4.4000000000000003E-3</v>
      </c>
      <c r="C7">
        <v>0.16880000000000001</v>
      </c>
      <c r="D7">
        <v>5.3E-3</v>
      </c>
      <c r="E7">
        <v>4.0800000000000003E-2</v>
      </c>
      <c r="F7">
        <v>4.2299999999999997E-2</v>
      </c>
    </row>
    <row r="8" spans="1:6">
      <c r="A8">
        <v>3500</v>
      </c>
      <c r="B8">
        <v>4.7000000000000002E-3</v>
      </c>
      <c r="C8">
        <v>0.18890000000000001</v>
      </c>
      <c r="D8">
        <v>6.3E-3</v>
      </c>
      <c r="E8">
        <v>0.05</v>
      </c>
      <c r="F8">
        <v>4.6600000000000003E-2</v>
      </c>
    </row>
    <row r="9" spans="1:6">
      <c r="A9">
        <v>4000</v>
      </c>
      <c r="B9">
        <v>5.7000000000000002E-3</v>
      </c>
      <c r="C9">
        <v>0.2225</v>
      </c>
      <c r="D9">
        <v>7.7999999999999996E-3</v>
      </c>
      <c r="E9">
        <v>5.6899999999999999E-2</v>
      </c>
      <c r="F9">
        <v>5.8700000000000002E-2</v>
      </c>
    </row>
    <row r="10" spans="1:6">
      <c r="A10">
        <v>4500</v>
      </c>
      <c r="B10">
        <v>8.0999999999999996E-3</v>
      </c>
      <c r="C10">
        <v>0.25309999999999999</v>
      </c>
      <c r="D10">
        <v>1.04E-2</v>
      </c>
      <c r="E10">
        <v>6.59E-2</v>
      </c>
      <c r="F10">
        <v>6.7500000000000004E-2</v>
      </c>
    </row>
    <row r="11" spans="1:6">
      <c r="A11">
        <v>5000</v>
      </c>
      <c r="B11">
        <v>7.1000000000000004E-3</v>
      </c>
      <c r="C11">
        <v>0.27750000000000002</v>
      </c>
      <c r="D11">
        <v>9.4999999999999998E-3</v>
      </c>
      <c r="E11">
        <v>7.6100000000000001E-2</v>
      </c>
      <c r="F11">
        <v>6.7900000000000002E-2</v>
      </c>
    </row>
    <row r="12" spans="1:6">
      <c r="A12">
        <v>5500</v>
      </c>
      <c r="B12">
        <v>7.7000000000000002E-3</v>
      </c>
      <c r="C12">
        <v>0.30470000000000003</v>
      </c>
      <c r="D12">
        <v>1.12E-2</v>
      </c>
      <c r="E12">
        <v>8.0100000000000005E-2</v>
      </c>
      <c r="F12">
        <v>7.4099999999999999E-2</v>
      </c>
    </row>
    <row r="13" spans="1:6">
      <c r="A13">
        <v>6000</v>
      </c>
      <c r="B13">
        <v>8.2000000000000007E-3</v>
      </c>
      <c r="C13">
        <v>0.3347</v>
      </c>
      <c r="D13">
        <v>1.0699999999999999E-2</v>
      </c>
      <c r="E13">
        <v>8.3599999999999994E-2</v>
      </c>
      <c r="F13">
        <v>8.4099999999999994E-2</v>
      </c>
    </row>
    <row r="14" spans="1:6">
      <c r="A14">
        <v>6500</v>
      </c>
      <c r="B14">
        <v>9.7000000000000003E-3</v>
      </c>
      <c r="C14">
        <v>0.37990000000000002</v>
      </c>
      <c r="D14">
        <v>1.18E-2</v>
      </c>
      <c r="E14">
        <v>9.5600000000000004E-2</v>
      </c>
      <c r="F14">
        <v>9.69E-2</v>
      </c>
    </row>
    <row r="15" spans="1:6">
      <c r="A15">
        <v>7000</v>
      </c>
      <c r="B15">
        <v>1.0200000000000001E-2</v>
      </c>
      <c r="C15">
        <v>0.39679999999999999</v>
      </c>
      <c r="D15">
        <v>1.52E-2</v>
      </c>
      <c r="E15">
        <v>9.9699999999999997E-2</v>
      </c>
      <c r="F15">
        <v>0.1018</v>
      </c>
    </row>
    <row r="16" spans="1:6">
      <c r="A16">
        <v>7500</v>
      </c>
      <c r="B16">
        <v>1.0800000000000001E-2</v>
      </c>
      <c r="C16">
        <v>0.43559999999999999</v>
      </c>
      <c r="D16">
        <v>1.46E-2</v>
      </c>
      <c r="E16">
        <v>0.11260000000000001</v>
      </c>
      <c r="F16">
        <v>0.11</v>
      </c>
    </row>
    <row r="17" spans="1:6">
      <c r="A17">
        <v>8000</v>
      </c>
      <c r="B17">
        <v>1.2800000000000001E-2</v>
      </c>
      <c r="C17">
        <v>0.47839999999999999</v>
      </c>
      <c r="D17">
        <v>1.61E-2</v>
      </c>
      <c r="E17">
        <v>0.12379999999999999</v>
      </c>
      <c r="F17">
        <v>0.1249</v>
      </c>
    </row>
    <row r="18" spans="1:6">
      <c r="A18">
        <v>8500</v>
      </c>
      <c r="B18">
        <v>1.1900000000000001E-2</v>
      </c>
      <c r="C18">
        <v>0.498</v>
      </c>
      <c r="D18">
        <v>1.7000000000000001E-2</v>
      </c>
      <c r="E18">
        <v>0.12540000000000001</v>
      </c>
      <c r="F18">
        <v>0.1244</v>
      </c>
    </row>
    <row r="19" spans="1:6">
      <c r="A19">
        <v>9000</v>
      </c>
      <c r="B19">
        <v>1.21E-2</v>
      </c>
      <c r="C19">
        <v>0.51129999999999998</v>
      </c>
      <c r="D19">
        <v>1.6199999999999999E-2</v>
      </c>
      <c r="E19">
        <v>0.13600000000000001</v>
      </c>
      <c r="F19">
        <v>0.12529999999999999</v>
      </c>
    </row>
    <row r="20" spans="1:6">
      <c r="A20">
        <v>9500</v>
      </c>
      <c r="B20">
        <v>1.3599999999999999E-2</v>
      </c>
      <c r="C20">
        <v>0.53800000000000003</v>
      </c>
      <c r="D20">
        <v>1.66E-2</v>
      </c>
      <c r="E20">
        <v>0.1391</v>
      </c>
      <c r="F20">
        <v>0.14230000000000001</v>
      </c>
    </row>
    <row r="21" spans="1:6">
      <c r="A21">
        <v>10000</v>
      </c>
      <c r="B21">
        <v>1.37E-2</v>
      </c>
      <c r="C21">
        <v>0.5706</v>
      </c>
      <c r="D21">
        <v>1.89E-2</v>
      </c>
      <c r="E21">
        <v>0.14399999999999999</v>
      </c>
      <c r="F21">
        <v>0.14979999999999999</v>
      </c>
    </row>
    <row r="22" spans="1:6">
      <c r="B22" s="1">
        <f>AVERAGE(B2:B21)</f>
        <v>7.8250000000000004E-3</v>
      </c>
      <c r="C22" s="1">
        <f t="shared" ref="C22:F22" si="0">AVERAGE(C2:C21)</f>
        <v>0.29900500000000002</v>
      </c>
      <c r="D22" s="1">
        <f t="shared" si="0"/>
        <v>1.0505000000000002E-2</v>
      </c>
      <c r="E22" s="1">
        <f t="shared" si="0"/>
        <v>7.7169999999999989E-2</v>
      </c>
      <c r="F22" s="1">
        <f t="shared" si="0"/>
        <v>7.6304999999999998E-2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zoomScale="85" zoomScaleNormal="85" workbookViewId="0">
      <selection activeCell="D36" sqref="D36"/>
    </sheetView>
  </sheetViews>
  <sheetFormatPr defaultRowHeight="14.4"/>
  <cols>
    <col min="10" max="10" width="15" style="2" customWidth="1"/>
    <col min="11" max="11" width="14.5546875" style="2" customWidth="1"/>
    <col min="12" max="12" width="15" customWidth="1"/>
    <col min="13" max="13" width="14.6640625" customWidth="1"/>
  </cols>
  <sheetData>
    <row r="1" spans="1:13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2" t="s">
        <v>10</v>
      </c>
      <c r="L1" t="s">
        <v>11</v>
      </c>
      <c r="M1" t="s">
        <v>12</v>
      </c>
    </row>
    <row r="2" spans="1:13">
      <c r="A2">
        <v>0</v>
      </c>
      <c r="B2">
        <v>1.2999999999999999E-3</v>
      </c>
      <c r="C2">
        <v>2E-3</v>
      </c>
      <c r="D2">
        <v>1.8E-3</v>
      </c>
      <c r="E2">
        <v>5.9999999999999995E-4</v>
      </c>
      <c r="F2">
        <v>8.0000000000000004E-4</v>
      </c>
      <c r="G2">
        <v>1</v>
      </c>
      <c r="H2">
        <v>3</v>
      </c>
      <c r="I2">
        <v>3</v>
      </c>
      <c r="J2" s="2">
        <f>E2/F2</f>
        <v>0.74999999999999989</v>
      </c>
      <c r="K2" s="2">
        <f>H2/I2</f>
        <v>1</v>
      </c>
      <c r="L2" s="3">
        <f>E2/D2</f>
        <v>0.33333333333333331</v>
      </c>
      <c r="M2" s="3">
        <f>F2/D2</f>
        <v>0.44444444444444448</v>
      </c>
    </row>
    <row r="3" spans="1:13">
      <c r="A3">
        <v>1</v>
      </c>
      <c r="B3">
        <v>2.0000000000000001E-4</v>
      </c>
      <c r="C3">
        <v>1.1000000000000001E-3</v>
      </c>
      <c r="D3">
        <v>8.0000000000000004E-4</v>
      </c>
      <c r="E3">
        <v>6.9999999999999999E-4</v>
      </c>
      <c r="F3">
        <v>8.0000000000000004E-4</v>
      </c>
      <c r="G3">
        <v>2</v>
      </c>
      <c r="H3">
        <v>5</v>
      </c>
      <c r="I3">
        <v>5</v>
      </c>
      <c r="J3" s="2">
        <f t="shared" ref="J3:J66" si="0">E3/F3</f>
        <v>0.875</v>
      </c>
      <c r="K3" s="2">
        <f t="shared" ref="K3:K66" si="1">H3/I3</f>
        <v>1</v>
      </c>
      <c r="L3" s="3">
        <f t="shared" ref="L3:L66" si="2">E3/D3</f>
        <v>0.875</v>
      </c>
      <c r="M3" s="3">
        <f t="shared" ref="M3:M66" si="3">F3/D3</f>
        <v>1</v>
      </c>
    </row>
    <row r="4" spans="1:13">
      <c r="A4">
        <v>2</v>
      </c>
      <c r="B4">
        <v>2.0000000000000001E-4</v>
      </c>
      <c r="C4">
        <v>1.1999999999999999E-3</v>
      </c>
      <c r="D4">
        <v>5.9999999999999995E-4</v>
      </c>
      <c r="E4">
        <v>5.0000000000000001E-4</v>
      </c>
      <c r="F4">
        <v>5.0000000000000001E-4</v>
      </c>
      <c r="G4">
        <v>3</v>
      </c>
      <c r="H4">
        <v>7</v>
      </c>
      <c r="I4">
        <v>7</v>
      </c>
      <c r="J4" s="2">
        <f t="shared" si="0"/>
        <v>1</v>
      </c>
      <c r="K4" s="2">
        <f t="shared" si="1"/>
        <v>1</v>
      </c>
      <c r="L4" s="3">
        <f t="shared" si="2"/>
        <v>0.83333333333333337</v>
      </c>
      <c r="M4" s="3">
        <f t="shared" si="3"/>
        <v>0.83333333333333337</v>
      </c>
    </row>
    <row r="5" spans="1:13">
      <c r="A5">
        <v>3</v>
      </c>
      <c r="B5">
        <v>2.0000000000000001E-4</v>
      </c>
      <c r="C5">
        <v>1E-3</v>
      </c>
      <c r="D5">
        <v>5.0000000000000001E-4</v>
      </c>
      <c r="E5">
        <v>4.0000000000000002E-4</v>
      </c>
      <c r="F5">
        <v>5.9999999999999995E-4</v>
      </c>
      <c r="G5">
        <v>4</v>
      </c>
      <c r="H5">
        <v>9</v>
      </c>
      <c r="I5">
        <v>9</v>
      </c>
      <c r="J5" s="2">
        <f t="shared" si="0"/>
        <v>0.66666666666666674</v>
      </c>
      <c r="K5" s="2">
        <f t="shared" si="1"/>
        <v>1</v>
      </c>
      <c r="L5" s="3">
        <f t="shared" si="2"/>
        <v>0.8</v>
      </c>
      <c r="M5" s="3">
        <f t="shared" si="3"/>
        <v>1.2</v>
      </c>
    </row>
    <row r="6" spans="1:13">
      <c r="A6">
        <v>4</v>
      </c>
      <c r="B6">
        <v>2.0000000000000001E-4</v>
      </c>
      <c r="C6">
        <v>1E-3</v>
      </c>
      <c r="D6">
        <v>5.9999999999999995E-4</v>
      </c>
      <c r="E6">
        <v>5.0000000000000001E-4</v>
      </c>
      <c r="F6">
        <v>4.0000000000000002E-4</v>
      </c>
      <c r="G6">
        <v>5</v>
      </c>
      <c r="H6">
        <v>11</v>
      </c>
      <c r="I6">
        <v>11</v>
      </c>
      <c r="J6" s="2">
        <f t="shared" si="0"/>
        <v>1.25</v>
      </c>
      <c r="K6" s="2">
        <f t="shared" si="1"/>
        <v>1</v>
      </c>
      <c r="L6" s="3">
        <f t="shared" si="2"/>
        <v>0.83333333333333337</v>
      </c>
      <c r="M6" s="3">
        <f t="shared" si="3"/>
        <v>0.66666666666666674</v>
      </c>
    </row>
    <row r="7" spans="1:13">
      <c r="A7">
        <v>5</v>
      </c>
      <c r="B7">
        <v>1E-4</v>
      </c>
      <c r="C7">
        <v>1.1000000000000001E-3</v>
      </c>
      <c r="D7">
        <v>6.9999999999999999E-4</v>
      </c>
      <c r="E7">
        <v>5.9999999999999995E-4</v>
      </c>
      <c r="F7">
        <v>2.0000000000000001E-4</v>
      </c>
      <c r="G7">
        <v>6</v>
      </c>
      <c r="H7">
        <v>13</v>
      </c>
      <c r="I7">
        <v>13</v>
      </c>
      <c r="J7" s="2">
        <f t="shared" si="0"/>
        <v>2.9999999999999996</v>
      </c>
      <c r="K7" s="2">
        <f t="shared" si="1"/>
        <v>1</v>
      </c>
      <c r="L7" s="3">
        <f t="shared" si="2"/>
        <v>0.8571428571428571</v>
      </c>
      <c r="M7" s="3">
        <f t="shared" si="3"/>
        <v>0.28571428571428575</v>
      </c>
    </row>
    <row r="8" spans="1:13">
      <c r="A8">
        <v>6</v>
      </c>
      <c r="B8">
        <v>2.0000000000000001E-4</v>
      </c>
      <c r="C8">
        <v>8.0000000000000004E-4</v>
      </c>
      <c r="D8">
        <v>6.9999999999999999E-4</v>
      </c>
      <c r="E8">
        <v>4.0000000000000002E-4</v>
      </c>
      <c r="F8">
        <v>2.9999999999999997E-4</v>
      </c>
      <c r="G8">
        <v>7</v>
      </c>
      <c r="H8">
        <v>15</v>
      </c>
      <c r="I8">
        <v>15</v>
      </c>
      <c r="J8" s="2">
        <f t="shared" si="0"/>
        <v>1.3333333333333335</v>
      </c>
      <c r="K8" s="2">
        <f t="shared" si="1"/>
        <v>1</v>
      </c>
      <c r="L8" s="3">
        <f t="shared" si="2"/>
        <v>0.57142857142857151</v>
      </c>
      <c r="M8" s="3">
        <f t="shared" si="3"/>
        <v>0.42857142857142855</v>
      </c>
    </row>
    <row r="9" spans="1:13">
      <c r="A9">
        <v>7</v>
      </c>
      <c r="B9">
        <v>2.0000000000000001E-4</v>
      </c>
      <c r="C9">
        <v>6.9999999999999999E-4</v>
      </c>
      <c r="D9">
        <v>5.0000000000000001E-4</v>
      </c>
      <c r="E9">
        <v>4.0000000000000002E-4</v>
      </c>
      <c r="F9">
        <v>2.9999999999999997E-4</v>
      </c>
      <c r="G9">
        <v>8</v>
      </c>
      <c r="H9">
        <v>17</v>
      </c>
      <c r="I9">
        <v>17</v>
      </c>
      <c r="J9" s="2">
        <f t="shared" si="0"/>
        <v>1.3333333333333335</v>
      </c>
      <c r="K9" s="2">
        <f t="shared" si="1"/>
        <v>1</v>
      </c>
      <c r="L9" s="3">
        <f t="shared" si="2"/>
        <v>0.8</v>
      </c>
      <c r="M9" s="3">
        <f t="shared" si="3"/>
        <v>0.6</v>
      </c>
    </row>
    <row r="10" spans="1:13">
      <c r="A10">
        <v>8</v>
      </c>
      <c r="B10">
        <v>2.0000000000000001E-4</v>
      </c>
      <c r="C10">
        <v>8.9999999999999998E-4</v>
      </c>
      <c r="D10">
        <v>5.0000000000000001E-4</v>
      </c>
      <c r="E10">
        <v>2.0000000000000001E-4</v>
      </c>
      <c r="F10">
        <v>5.0000000000000001E-4</v>
      </c>
      <c r="G10">
        <v>9</v>
      </c>
      <c r="H10">
        <v>19</v>
      </c>
      <c r="I10">
        <v>19</v>
      </c>
      <c r="J10" s="2">
        <f t="shared" si="0"/>
        <v>0.4</v>
      </c>
      <c r="K10" s="2">
        <f t="shared" si="1"/>
        <v>1</v>
      </c>
      <c r="L10" s="3">
        <f t="shared" si="2"/>
        <v>0.4</v>
      </c>
      <c r="M10" s="3">
        <f t="shared" si="3"/>
        <v>1</v>
      </c>
    </row>
    <row r="11" spans="1:13">
      <c r="A11">
        <v>9</v>
      </c>
      <c r="B11">
        <v>1E-4</v>
      </c>
      <c r="C11">
        <v>8.0000000000000004E-4</v>
      </c>
      <c r="D11">
        <v>5.0000000000000001E-4</v>
      </c>
      <c r="E11">
        <v>4.0000000000000002E-4</v>
      </c>
      <c r="F11">
        <v>4.0000000000000002E-4</v>
      </c>
      <c r="G11">
        <v>10</v>
      </c>
      <c r="H11">
        <v>21</v>
      </c>
      <c r="I11">
        <v>21</v>
      </c>
      <c r="J11" s="2">
        <f t="shared" si="0"/>
        <v>1</v>
      </c>
      <c r="K11" s="2">
        <f t="shared" si="1"/>
        <v>1</v>
      </c>
      <c r="L11" s="3">
        <f t="shared" si="2"/>
        <v>0.8</v>
      </c>
      <c r="M11" s="3">
        <f t="shared" si="3"/>
        <v>0.8</v>
      </c>
    </row>
    <row r="12" spans="1:13">
      <c r="A12">
        <v>10</v>
      </c>
      <c r="B12">
        <v>1E-4</v>
      </c>
      <c r="C12">
        <v>6.9999999999999999E-4</v>
      </c>
      <c r="D12">
        <v>5.9999999999999995E-4</v>
      </c>
      <c r="E12">
        <v>4.0000000000000002E-4</v>
      </c>
      <c r="F12">
        <v>5.0000000000000001E-4</v>
      </c>
      <c r="G12">
        <v>11</v>
      </c>
      <c r="H12">
        <v>23</v>
      </c>
      <c r="I12">
        <v>23</v>
      </c>
      <c r="J12" s="2">
        <f t="shared" si="0"/>
        <v>0.8</v>
      </c>
      <c r="K12" s="2">
        <f t="shared" si="1"/>
        <v>1</v>
      </c>
      <c r="L12" s="3">
        <f t="shared" si="2"/>
        <v>0.66666666666666674</v>
      </c>
      <c r="M12" s="3">
        <f t="shared" si="3"/>
        <v>0.83333333333333337</v>
      </c>
    </row>
    <row r="13" spans="1:13">
      <c r="A13">
        <v>11</v>
      </c>
      <c r="B13">
        <v>0</v>
      </c>
      <c r="C13">
        <v>6.9999999999999999E-4</v>
      </c>
      <c r="D13">
        <v>5.9999999999999995E-4</v>
      </c>
      <c r="E13">
        <v>4.0000000000000002E-4</v>
      </c>
      <c r="F13">
        <v>4.0000000000000002E-4</v>
      </c>
      <c r="G13">
        <v>12</v>
      </c>
      <c r="H13">
        <v>25</v>
      </c>
      <c r="I13">
        <v>25</v>
      </c>
      <c r="J13" s="2">
        <f t="shared" si="0"/>
        <v>1</v>
      </c>
      <c r="K13" s="2">
        <f t="shared" si="1"/>
        <v>1</v>
      </c>
      <c r="L13" s="3">
        <f t="shared" si="2"/>
        <v>0.66666666666666674</v>
      </c>
      <c r="M13" s="3">
        <f t="shared" si="3"/>
        <v>0.66666666666666674</v>
      </c>
    </row>
    <row r="14" spans="1:13">
      <c r="A14">
        <v>12</v>
      </c>
      <c r="B14">
        <v>1E-4</v>
      </c>
      <c r="C14">
        <v>1E-3</v>
      </c>
      <c r="D14">
        <v>5.0000000000000001E-4</v>
      </c>
      <c r="E14">
        <v>5.0000000000000001E-4</v>
      </c>
      <c r="F14">
        <v>4.0000000000000002E-4</v>
      </c>
      <c r="G14">
        <v>13</v>
      </c>
      <c r="H14">
        <v>27</v>
      </c>
      <c r="I14">
        <v>27</v>
      </c>
      <c r="J14" s="2">
        <f t="shared" si="0"/>
        <v>1.25</v>
      </c>
      <c r="K14" s="2">
        <f t="shared" si="1"/>
        <v>1</v>
      </c>
      <c r="L14" s="3">
        <f t="shared" si="2"/>
        <v>1</v>
      </c>
      <c r="M14" s="3">
        <f t="shared" si="3"/>
        <v>0.8</v>
      </c>
    </row>
    <row r="15" spans="1:13">
      <c r="A15">
        <v>13</v>
      </c>
      <c r="B15">
        <v>1E-4</v>
      </c>
      <c r="C15">
        <v>1E-3</v>
      </c>
      <c r="D15">
        <v>5.0000000000000001E-4</v>
      </c>
      <c r="E15">
        <v>5.9999999999999995E-4</v>
      </c>
      <c r="F15" s="4">
        <v>2.9999999999999997E-4</v>
      </c>
      <c r="G15">
        <v>14</v>
      </c>
      <c r="H15">
        <v>29</v>
      </c>
      <c r="I15">
        <v>29</v>
      </c>
      <c r="J15" s="2">
        <f t="shared" si="0"/>
        <v>2</v>
      </c>
      <c r="K15" s="2">
        <f t="shared" si="1"/>
        <v>1</v>
      </c>
      <c r="L15" s="3">
        <f t="shared" si="2"/>
        <v>1.2</v>
      </c>
      <c r="M15" s="3">
        <f t="shared" si="3"/>
        <v>0.6</v>
      </c>
    </row>
    <row r="16" spans="1:13">
      <c r="A16">
        <v>14</v>
      </c>
      <c r="B16">
        <v>1E-4</v>
      </c>
      <c r="C16">
        <v>1.1000000000000001E-3</v>
      </c>
      <c r="D16">
        <v>4.0000000000000002E-4</v>
      </c>
      <c r="E16">
        <v>4.0000000000000002E-4</v>
      </c>
      <c r="F16">
        <v>2.9999999999999997E-4</v>
      </c>
      <c r="G16">
        <v>15</v>
      </c>
      <c r="H16">
        <v>31</v>
      </c>
      <c r="I16">
        <v>31</v>
      </c>
      <c r="J16" s="2">
        <f t="shared" si="0"/>
        <v>1.3333333333333335</v>
      </c>
      <c r="K16" s="2">
        <f t="shared" si="1"/>
        <v>1</v>
      </c>
      <c r="L16" s="3">
        <f t="shared" si="2"/>
        <v>1</v>
      </c>
      <c r="M16" s="3">
        <f t="shared" si="3"/>
        <v>0.74999999999999989</v>
      </c>
    </row>
    <row r="17" spans="1:13">
      <c r="A17">
        <v>15</v>
      </c>
      <c r="B17">
        <v>1E-4</v>
      </c>
      <c r="C17">
        <v>1.1000000000000001E-3</v>
      </c>
      <c r="D17">
        <v>5.0000000000000001E-4</v>
      </c>
      <c r="E17">
        <v>5.0000000000000001E-4</v>
      </c>
      <c r="F17">
        <v>4.0000000000000002E-4</v>
      </c>
      <c r="G17">
        <v>16</v>
      </c>
      <c r="H17">
        <v>33</v>
      </c>
      <c r="I17">
        <v>33</v>
      </c>
      <c r="J17" s="2">
        <f t="shared" si="0"/>
        <v>1.25</v>
      </c>
      <c r="K17" s="2">
        <f t="shared" si="1"/>
        <v>1</v>
      </c>
      <c r="L17" s="3">
        <f t="shared" si="2"/>
        <v>1</v>
      </c>
      <c r="M17" s="3">
        <f t="shared" si="3"/>
        <v>0.8</v>
      </c>
    </row>
    <row r="18" spans="1:13">
      <c r="A18">
        <v>16</v>
      </c>
      <c r="B18">
        <v>2.0000000000000001E-4</v>
      </c>
      <c r="C18">
        <v>1E-3</v>
      </c>
      <c r="D18">
        <v>6.9999999999999999E-4</v>
      </c>
      <c r="E18">
        <v>5.0000000000000001E-4</v>
      </c>
      <c r="F18">
        <v>5.0000000000000001E-4</v>
      </c>
      <c r="G18">
        <v>17</v>
      </c>
      <c r="H18">
        <v>35</v>
      </c>
      <c r="I18">
        <v>35</v>
      </c>
      <c r="J18" s="2">
        <f t="shared" si="0"/>
        <v>1</v>
      </c>
      <c r="K18" s="2">
        <f t="shared" si="1"/>
        <v>1</v>
      </c>
      <c r="L18" s="3">
        <f t="shared" si="2"/>
        <v>0.7142857142857143</v>
      </c>
      <c r="M18" s="3">
        <f t="shared" si="3"/>
        <v>0.7142857142857143</v>
      </c>
    </row>
    <row r="19" spans="1:13">
      <c r="A19">
        <v>17</v>
      </c>
      <c r="B19">
        <v>2.0000000000000001E-4</v>
      </c>
      <c r="C19">
        <v>1.2999999999999999E-3</v>
      </c>
      <c r="D19">
        <v>5.0000000000000001E-4</v>
      </c>
      <c r="E19">
        <v>5.0000000000000001E-4</v>
      </c>
      <c r="F19">
        <v>5.0000000000000001E-4</v>
      </c>
      <c r="G19">
        <v>18</v>
      </c>
      <c r="H19">
        <v>37</v>
      </c>
      <c r="I19">
        <v>37</v>
      </c>
      <c r="J19" s="2">
        <f t="shared" si="0"/>
        <v>1</v>
      </c>
      <c r="K19" s="2">
        <f t="shared" si="1"/>
        <v>1</v>
      </c>
      <c r="L19" s="3">
        <f t="shared" si="2"/>
        <v>1</v>
      </c>
      <c r="M19" s="3">
        <f t="shared" si="3"/>
        <v>1</v>
      </c>
    </row>
    <row r="20" spans="1:13">
      <c r="A20">
        <v>18</v>
      </c>
      <c r="B20">
        <v>0</v>
      </c>
      <c r="C20">
        <v>1E-3</v>
      </c>
      <c r="D20">
        <v>2.9999999999999997E-4</v>
      </c>
      <c r="E20">
        <v>5.0000000000000001E-4</v>
      </c>
      <c r="F20">
        <v>5.0000000000000001E-4</v>
      </c>
      <c r="G20">
        <v>19</v>
      </c>
      <c r="H20">
        <v>39</v>
      </c>
      <c r="I20">
        <v>39</v>
      </c>
      <c r="J20" s="2">
        <f t="shared" si="0"/>
        <v>1</v>
      </c>
      <c r="K20" s="2">
        <f t="shared" si="1"/>
        <v>1</v>
      </c>
      <c r="L20" s="3">
        <f t="shared" si="2"/>
        <v>1.6666666666666667</v>
      </c>
      <c r="M20" s="3">
        <f t="shared" si="3"/>
        <v>1.6666666666666667</v>
      </c>
    </row>
    <row r="21" spans="1:13">
      <c r="A21">
        <v>19</v>
      </c>
      <c r="B21">
        <v>1E-4</v>
      </c>
      <c r="C21">
        <v>1.2999999999999999E-3</v>
      </c>
      <c r="D21">
        <v>5.0000000000000001E-4</v>
      </c>
      <c r="E21">
        <v>2.9999999999999997E-4</v>
      </c>
      <c r="F21">
        <v>4.0000000000000002E-4</v>
      </c>
      <c r="G21">
        <v>20</v>
      </c>
      <c r="H21">
        <v>41</v>
      </c>
      <c r="I21">
        <v>41</v>
      </c>
      <c r="J21" s="2">
        <f t="shared" si="0"/>
        <v>0.74999999999999989</v>
      </c>
      <c r="K21" s="2">
        <f t="shared" si="1"/>
        <v>1</v>
      </c>
      <c r="L21" s="3">
        <f t="shared" si="2"/>
        <v>0.6</v>
      </c>
      <c r="M21" s="3">
        <f t="shared" si="3"/>
        <v>0.8</v>
      </c>
    </row>
    <row r="22" spans="1:13">
      <c r="A22">
        <v>20</v>
      </c>
      <c r="B22" s="1">
        <v>1E-4</v>
      </c>
      <c r="C22" s="1">
        <v>1.4E-3</v>
      </c>
      <c r="D22" s="1">
        <v>5.9999999999999995E-4</v>
      </c>
      <c r="E22" s="1">
        <v>2.9999999999999997E-4</v>
      </c>
      <c r="F22" s="1">
        <v>5.0000000000000001E-4</v>
      </c>
      <c r="G22">
        <v>21</v>
      </c>
      <c r="H22">
        <v>43</v>
      </c>
      <c r="I22">
        <v>43</v>
      </c>
      <c r="J22" s="2">
        <f t="shared" si="0"/>
        <v>0.6</v>
      </c>
      <c r="K22" s="2">
        <f t="shared" si="1"/>
        <v>1</v>
      </c>
      <c r="L22" s="3">
        <f t="shared" si="2"/>
        <v>0.5</v>
      </c>
      <c r="M22" s="3">
        <f t="shared" si="3"/>
        <v>0.83333333333333337</v>
      </c>
    </row>
    <row r="23" spans="1:13">
      <c r="A23">
        <v>21</v>
      </c>
      <c r="B23">
        <v>2.9999999999999997E-4</v>
      </c>
      <c r="C23">
        <v>1.1999999999999999E-3</v>
      </c>
      <c r="D23">
        <v>2.9999999999999997E-4</v>
      </c>
      <c r="E23">
        <v>1E-4</v>
      </c>
      <c r="F23">
        <v>4.0000000000000002E-4</v>
      </c>
      <c r="G23">
        <v>22</v>
      </c>
      <c r="H23">
        <v>45</v>
      </c>
      <c r="I23">
        <v>45</v>
      </c>
      <c r="J23" s="2">
        <f t="shared" si="0"/>
        <v>0.25</v>
      </c>
      <c r="K23" s="2">
        <f t="shared" si="1"/>
        <v>1</v>
      </c>
      <c r="L23" s="3">
        <f t="shared" si="2"/>
        <v>0.33333333333333337</v>
      </c>
      <c r="M23" s="3">
        <f t="shared" si="3"/>
        <v>1.3333333333333335</v>
      </c>
    </row>
    <row r="24" spans="1:13">
      <c r="A24">
        <v>22</v>
      </c>
      <c r="B24">
        <v>1E-4</v>
      </c>
      <c r="C24">
        <v>1.1999999999999999E-3</v>
      </c>
      <c r="D24">
        <v>5.9999999999999995E-4</v>
      </c>
      <c r="E24">
        <v>5.9999999999999995E-4</v>
      </c>
      <c r="F24">
        <v>5.0000000000000001E-4</v>
      </c>
      <c r="G24">
        <v>23</v>
      </c>
      <c r="H24">
        <v>47</v>
      </c>
      <c r="I24">
        <v>47</v>
      </c>
      <c r="J24" s="2">
        <f t="shared" si="0"/>
        <v>1.2</v>
      </c>
      <c r="K24" s="2">
        <f t="shared" si="1"/>
        <v>1</v>
      </c>
      <c r="L24" s="3">
        <f t="shared" si="2"/>
        <v>1</v>
      </c>
      <c r="M24" s="3">
        <f t="shared" si="3"/>
        <v>0.83333333333333337</v>
      </c>
    </row>
    <row r="25" spans="1:13">
      <c r="A25">
        <v>23</v>
      </c>
      <c r="B25">
        <v>0</v>
      </c>
      <c r="C25">
        <v>1.2999999999999999E-3</v>
      </c>
      <c r="D25">
        <v>5.0000000000000001E-4</v>
      </c>
      <c r="E25">
        <v>5.9999999999999995E-4</v>
      </c>
      <c r="F25">
        <v>5.9999999999999995E-4</v>
      </c>
      <c r="G25">
        <v>24</v>
      </c>
      <c r="H25">
        <v>49</v>
      </c>
      <c r="I25">
        <v>49</v>
      </c>
      <c r="J25" s="2">
        <f t="shared" si="0"/>
        <v>1</v>
      </c>
      <c r="K25" s="2">
        <f t="shared" si="1"/>
        <v>1</v>
      </c>
      <c r="L25" s="3">
        <f t="shared" si="2"/>
        <v>1.2</v>
      </c>
      <c r="M25" s="3">
        <f t="shared" si="3"/>
        <v>1.2</v>
      </c>
    </row>
    <row r="26" spans="1:13">
      <c r="A26">
        <v>24</v>
      </c>
      <c r="B26">
        <v>1E-4</v>
      </c>
      <c r="C26">
        <v>1.4E-3</v>
      </c>
      <c r="D26">
        <v>5.0000000000000001E-4</v>
      </c>
      <c r="E26">
        <v>5.0000000000000001E-4</v>
      </c>
      <c r="F26">
        <v>2.9999999999999997E-4</v>
      </c>
      <c r="G26">
        <v>25</v>
      </c>
      <c r="H26">
        <v>51</v>
      </c>
      <c r="I26">
        <v>51</v>
      </c>
      <c r="J26" s="2">
        <f t="shared" si="0"/>
        <v>1.6666666666666667</v>
      </c>
      <c r="K26" s="2">
        <f t="shared" si="1"/>
        <v>1</v>
      </c>
      <c r="L26" s="3">
        <f t="shared" si="2"/>
        <v>1</v>
      </c>
      <c r="M26" s="3">
        <f t="shared" si="3"/>
        <v>0.6</v>
      </c>
    </row>
    <row r="27" spans="1:13">
      <c r="A27">
        <v>25</v>
      </c>
      <c r="B27">
        <v>0</v>
      </c>
      <c r="C27">
        <v>1.5E-3</v>
      </c>
      <c r="D27">
        <v>6.9999999999999999E-4</v>
      </c>
      <c r="E27">
        <v>6.9999999999999999E-4</v>
      </c>
      <c r="F27">
        <v>4.0000000000000002E-4</v>
      </c>
      <c r="G27">
        <v>26</v>
      </c>
      <c r="H27">
        <v>53</v>
      </c>
      <c r="I27">
        <v>53</v>
      </c>
      <c r="J27" s="2">
        <f t="shared" si="0"/>
        <v>1.75</v>
      </c>
      <c r="K27" s="2">
        <f t="shared" si="1"/>
        <v>1</v>
      </c>
      <c r="L27" s="3">
        <f t="shared" si="2"/>
        <v>1</v>
      </c>
      <c r="M27" s="3">
        <f t="shared" si="3"/>
        <v>0.57142857142857151</v>
      </c>
    </row>
    <row r="28" spans="1:13">
      <c r="A28">
        <v>26</v>
      </c>
      <c r="B28">
        <v>1E-4</v>
      </c>
      <c r="C28">
        <v>1.4E-3</v>
      </c>
      <c r="D28">
        <v>5.0000000000000001E-4</v>
      </c>
      <c r="E28">
        <v>4.0000000000000002E-4</v>
      </c>
      <c r="F28">
        <v>4.0000000000000002E-4</v>
      </c>
      <c r="G28">
        <v>27</v>
      </c>
      <c r="H28">
        <v>55</v>
      </c>
      <c r="I28">
        <v>55</v>
      </c>
      <c r="J28" s="2">
        <f t="shared" si="0"/>
        <v>1</v>
      </c>
      <c r="K28" s="2">
        <f t="shared" si="1"/>
        <v>1</v>
      </c>
      <c r="L28" s="3">
        <f t="shared" si="2"/>
        <v>0.8</v>
      </c>
      <c r="M28" s="3">
        <f t="shared" si="3"/>
        <v>0.8</v>
      </c>
    </row>
    <row r="29" spans="1:13">
      <c r="A29">
        <v>27</v>
      </c>
      <c r="B29">
        <v>2.0000000000000001E-4</v>
      </c>
      <c r="C29">
        <v>1.6000000000000001E-3</v>
      </c>
      <c r="D29">
        <v>6.9999999999999999E-4</v>
      </c>
      <c r="E29">
        <v>5.0000000000000001E-4</v>
      </c>
      <c r="F29">
        <v>5.0000000000000001E-4</v>
      </c>
      <c r="G29">
        <v>28</v>
      </c>
      <c r="H29">
        <v>57</v>
      </c>
      <c r="I29">
        <v>57</v>
      </c>
      <c r="J29" s="2">
        <f t="shared" si="0"/>
        <v>1</v>
      </c>
      <c r="K29" s="2">
        <f t="shared" si="1"/>
        <v>1</v>
      </c>
      <c r="L29" s="3">
        <f t="shared" si="2"/>
        <v>0.7142857142857143</v>
      </c>
      <c r="M29" s="3">
        <f t="shared" si="3"/>
        <v>0.7142857142857143</v>
      </c>
    </row>
    <row r="30" spans="1:13">
      <c r="A30">
        <v>28</v>
      </c>
      <c r="B30">
        <v>2.0000000000000001E-4</v>
      </c>
      <c r="C30">
        <v>1.6000000000000001E-3</v>
      </c>
      <c r="D30">
        <v>2.9999999999999997E-4</v>
      </c>
      <c r="E30">
        <v>2.9999999999999997E-4</v>
      </c>
      <c r="F30">
        <v>2.9999999999999997E-4</v>
      </c>
      <c r="G30">
        <v>29</v>
      </c>
      <c r="H30">
        <v>59</v>
      </c>
      <c r="I30">
        <v>59</v>
      </c>
      <c r="J30" s="2">
        <f t="shared" si="0"/>
        <v>1</v>
      </c>
      <c r="K30" s="2">
        <f t="shared" si="1"/>
        <v>1</v>
      </c>
      <c r="L30" s="3">
        <f t="shared" si="2"/>
        <v>1</v>
      </c>
      <c r="M30" s="3">
        <f t="shared" si="3"/>
        <v>1</v>
      </c>
    </row>
    <row r="31" spans="1:13">
      <c r="A31">
        <v>29</v>
      </c>
      <c r="B31">
        <v>1E-4</v>
      </c>
      <c r="C31">
        <v>1.5E-3</v>
      </c>
      <c r="D31">
        <v>4.0000000000000002E-4</v>
      </c>
      <c r="E31">
        <v>5.0000000000000001E-4</v>
      </c>
      <c r="F31">
        <v>5.0000000000000001E-4</v>
      </c>
      <c r="G31">
        <v>30</v>
      </c>
      <c r="H31">
        <v>61</v>
      </c>
      <c r="I31">
        <v>61</v>
      </c>
      <c r="J31" s="2">
        <f t="shared" si="0"/>
        <v>1</v>
      </c>
      <c r="K31" s="2">
        <f t="shared" si="1"/>
        <v>1</v>
      </c>
      <c r="L31" s="3">
        <f t="shared" si="2"/>
        <v>1.25</v>
      </c>
      <c r="M31" s="3">
        <f t="shared" si="3"/>
        <v>1.25</v>
      </c>
    </row>
    <row r="32" spans="1:13">
      <c r="A32">
        <v>30</v>
      </c>
      <c r="B32">
        <v>2.0000000000000001E-4</v>
      </c>
      <c r="C32">
        <v>1.4E-3</v>
      </c>
      <c r="D32">
        <v>4.0000000000000002E-4</v>
      </c>
      <c r="E32">
        <v>4.0000000000000002E-4</v>
      </c>
      <c r="F32">
        <v>4.0000000000000002E-4</v>
      </c>
      <c r="G32">
        <v>31</v>
      </c>
      <c r="H32">
        <v>63</v>
      </c>
      <c r="I32">
        <v>63</v>
      </c>
      <c r="J32" s="2">
        <f t="shared" si="0"/>
        <v>1</v>
      </c>
      <c r="K32" s="2">
        <f t="shared" si="1"/>
        <v>1</v>
      </c>
      <c r="L32" s="3">
        <f t="shared" si="2"/>
        <v>1</v>
      </c>
      <c r="M32" s="3">
        <f t="shared" si="3"/>
        <v>1</v>
      </c>
    </row>
    <row r="33" spans="1:13">
      <c r="A33">
        <v>31</v>
      </c>
      <c r="B33">
        <v>1E-4</v>
      </c>
      <c r="C33">
        <v>1.6999999999999999E-3</v>
      </c>
      <c r="D33">
        <v>4.0000000000000002E-4</v>
      </c>
      <c r="E33">
        <v>5.0000000000000001E-4</v>
      </c>
      <c r="F33">
        <v>5.0000000000000001E-4</v>
      </c>
      <c r="G33">
        <v>32</v>
      </c>
      <c r="H33">
        <v>65</v>
      </c>
      <c r="I33">
        <v>65</v>
      </c>
      <c r="J33" s="2">
        <f t="shared" si="0"/>
        <v>1</v>
      </c>
      <c r="K33" s="2">
        <f t="shared" si="1"/>
        <v>1</v>
      </c>
      <c r="L33" s="3">
        <f t="shared" si="2"/>
        <v>1.25</v>
      </c>
      <c r="M33" s="3">
        <f t="shared" si="3"/>
        <v>1.25</v>
      </c>
    </row>
    <row r="34" spans="1:13">
      <c r="A34">
        <v>32</v>
      </c>
      <c r="B34">
        <v>2.0000000000000001E-4</v>
      </c>
      <c r="C34">
        <v>1.6999999999999999E-3</v>
      </c>
      <c r="D34">
        <v>2.9999999999999997E-4</v>
      </c>
      <c r="E34">
        <v>5.9999999999999995E-4</v>
      </c>
      <c r="F34">
        <v>2.9999999999999997E-4</v>
      </c>
      <c r="G34">
        <v>33</v>
      </c>
      <c r="H34">
        <v>67</v>
      </c>
      <c r="I34">
        <v>67</v>
      </c>
      <c r="J34" s="2">
        <f t="shared" si="0"/>
        <v>2</v>
      </c>
      <c r="K34" s="2">
        <f t="shared" si="1"/>
        <v>1</v>
      </c>
      <c r="L34" s="3">
        <f t="shared" si="2"/>
        <v>2</v>
      </c>
      <c r="M34" s="3">
        <f t="shared" si="3"/>
        <v>1</v>
      </c>
    </row>
    <row r="35" spans="1:13">
      <c r="A35">
        <v>33</v>
      </c>
      <c r="B35">
        <v>1E-4</v>
      </c>
      <c r="C35">
        <v>1.8E-3</v>
      </c>
      <c r="D35">
        <v>5.0000000000000001E-4</v>
      </c>
      <c r="E35">
        <v>8.0000000000000004E-4</v>
      </c>
      <c r="F35">
        <v>8.0000000000000004E-4</v>
      </c>
      <c r="G35">
        <v>34</v>
      </c>
      <c r="H35">
        <v>69</v>
      </c>
      <c r="I35">
        <v>69</v>
      </c>
      <c r="J35" s="2">
        <f t="shared" si="0"/>
        <v>1</v>
      </c>
      <c r="K35" s="2">
        <f t="shared" si="1"/>
        <v>1</v>
      </c>
      <c r="L35" s="3">
        <f t="shared" si="2"/>
        <v>1.6</v>
      </c>
      <c r="M35" s="3">
        <f t="shared" si="3"/>
        <v>1.6</v>
      </c>
    </row>
    <row r="36" spans="1:13">
      <c r="A36">
        <v>34</v>
      </c>
      <c r="B36">
        <v>2.0000000000000001E-4</v>
      </c>
      <c r="C36">
        <v>2.0999999999999999E-3</v>
      </c>
      <c r="D36">
        <v>4.0000000000000002E-4</v>
      </c>
      <c r="E36">
        <v>5.0000000000000001E-4</v>
      </c>
      <c r="F36">
        <v>5.9999999999999995E-4</v>
      </c>
      <c r="G36">
        <v>35</v>
      </c>
      <c r="H36">
        <v>71</v>
      </c>
      <c r="I36">
        <v>71</v>
      </c>
      <c r="J36" s="2">
        <f t="shared" si="0"/>
        <v>0.83333333333333337</v>
      </c>
      <c r="K36" s="2">
        <f t="shared" si="1"/>
        <v>1</v>
      </c>
      <c r="L36" s="3">
        <f t="shared" si="2"/>
        <v>1.25</v>
      </c>
      <c r="M36" s="3">
        <f t="shared" si="3"/>
        <v>1.4999999999999998</v>
      </c>
    </row>
    <row r="37" spans="1:13">
      <c r="A37">
        <v>35</v>
      </c>
      <c r="B37">
        <v>1E-4</v>
      </c>
      <c r="C37">
        <v>1.9E-3</v>
      </c>
      <c r="D37">
        <v>5.9999999999999995E-4</v>
      </c>
      <c r="E37">
        <v>5.9999999999999995E-4</v>
      </c>
      <c r="F37">
        <v>5.9999999999999995E-4</v>
      </c>
      <c r="G37">
        <v>36</v>
      </c>
      <c r="H37">
        <v>73</v>
      </c>
      <c r="I37">
        <v>73</v>
      </c>
      <c r="J37" s="2">
        <f t="shared" si="0"/>
        <v>1</v>
      </c>
      <c r="K37" s="2">
        <f t="shared" si="1"/>
        <v>1</v>
      </c>
      <c r="L37" s="3">
        <f t="shared" si="2"/>
        <v>1</v>
      </c>
      <c r="M37" s="3">
        <f t="shared" si="3"/>
        <v>1</v>
      </c>
    </row>
    <row r="38" spans="1:13">
      <c r="A38">
        <v>36</v>
      </c>
      <c r="B38">
        <v>0</v>
      </c>
      <c r="C38">
        <v>2.0999999999999999E-3</v>
      </c>
      <c r="D38">
        <v>8.0000000000000004E-4</v>
      </c>
      <c r="E38">
        <v>8.0000000000000004E-4</v>
      </c>
      <c r="F38">
        <v>8.0000000000000004E-4</v>
      </c>
      <c r="G38">
        <v>37</v>
      </c>
      <c r="H38">
        <v>75</v>
      </c>
      <c r="I38">
        <v>75</v>
      </c>
      <c r="J38" s="2">
        <f t="shared" si="0"/>
        <v>1</v>
      </c>
      <c r="K38" s="2">
        <f t="shared" si="1"/>
        <v>1</v>
      </c>
      <c r="L38" s="3">
        <f t="shared" si="2"/>
        <v>1</v>
      </c>
      <c r="M38" s="3">
        <f t="shared" si="3"/>
        <v>1</v>
      </c>
    </row>
    <row r="39" spans="1:13">
      <c r="A39">
        <v>37</v>
      </c>
      <c r="B39">
        <v>1E-4</v>
      </c>
      <c r="C39">
        <v>2.2000000000000001E-3</v>
      </c>
      <c r="D39">
        <v>5.0000000000000001E-4</v>
      </c>
      <c r="E39">
        <v>6.9999999999999999E-4</v>
      </c>
      <c r="F39">
        <v>6.9999999999999999E-4</v>
      </c>
      <c r="G39">
        <v>38</v>
      </c>
      <c r="H39">
        <v>77</v>
      </c>
      <c r="I39">
        <v>77</v>
      </c>
      <c r="J39" s="2">
        <f t="shared" si="0"/>
        <v>1</v>
      </c>
      <c r="K39" s="2">
        <f t="shared" si="1"/>
        <v>1</v>
      </c>
      <c r="L39" s="3">
        <f t="shared" si="2"/>
        <v>1.4</v>
      </c>
      <c r="M39" s="3">
        <f t="shared" si="3"/>
        <v>1.4</v>
      </c>
    </row>
    <row r="40" spans="1:13">
      <c r="A40">
        <v>38</v>
      </c>
      <c r="B40">
        <v>1E-4</v>
      </c>
      <c r="C40">
        <v>2E-3</v>
      </c>
      <c r="D40">
        <v>6.9999999999999999E-4</v>
      </c>
      <c r="E40">
        <v>5.9999999999999995E-4</v>
      </c>
      <c r="F40">
        <v>5.0000000000000001E-4</v>
      </c>
      <c r="G40">
        <v>39</v>
      </c>
      <c r="H40">
        <v>79</v>
      </c>
      <c r="I40">
        <v>79</v>
      </c>
      <c r="J40" s="2">
        <f t="shared" si="0"/>
        <v>1.2</v>
      </c>
      <c r="K40" s="2">
        <f t="shared" si="1"/>
        <v>1</v>
      </c>
      <c r="L40" s="3">
        <f t="shared" si="2"/>
        <v>0.8571428571428571</v>
      </c>
      <c r="M40" s="3">
        <f t="shared" si="3"/>
        <v>0.7142857142857143</v>
      </c>
    </row>
    <row r="41" spans="1:13">
      <c r="A41">
        <v>39</v>
      </c>
      <c r="B41">
        <v>1E-4</v>
      </c>
      <c r="C41">
        <v>2E-3</v>
      </c>
      <c r="D41">
        <v>5.9999999999999995E-4</v>
      </c>
      <c r="E41">
        <v>5.9999999999999995E-4</v>
      </c>
      <c r="F41">
        <v>6.9999999999999999E-4</v>
      </c>
      <c r="G41">
        <v>40</v>
      </c>
      <c r="H41">
        <v>81</v>
      </c>
      <c r="I41">
        <v>81</v>
      </c>
      <c r="J41" s="2">
        <f t="shared" si="0"/>
        <v>0.8571428571428571</v>
      </c>
      <c r="K41" s="2">
        <f t="shared" si="1"/>
        <v>1</v>
      </c>
      <c r="L41" s="3">
        <f t="shared" si="2"/>
        <v>1</v>
      </c>
      <c r="M41" s="3">
        <f t="shared" si="3"/>
        <v>1.1666666666666667</v>
      </c>
    </row>
    <row r="42" spans="1:13">
      <c r="A42">
        <v>40</v>
      </c>
      <c r="B42">
        <v>1E-4</v>
      </c>
      <c r="C42">
        <v>1.9E-3</v>
      </c>
      <c r="D42">
        <v>5.9999999999999995E-4</v>
      </c>
      <c r="E42">
        <v>5.9999999999999995E-4</v>
      </c>
      <c r="F42">
        <v>5.9999999999999995E-4</v>
      </c>
      <c r="G42">
        <v>41</v>
      </c>
      <c r="H42">
        <v>83</v>
      </c>
      <c r="I42">
        <v>83</v>
      </c>
      <c r="J42" s="2">
        <f t="shared" si="0"/>
        <v>1</v>
      </c>
      <c r="K42" s="2">
        <f t="shared" si="1"/>
        <v>1</v>
      </c>
      <c r="L42" s="3">
        <f t="shared" si="2"/>
        <v>1</v>
      </c>
      <c r="M42" s="3">
        <f t="shared" si="3"/>
        <v>1</v>
      </c>
    </row>
    <row r="43" spans="1:13">
      <c r="A43">
        <v>41</v>
      </c>
      <c r="B43">
        <v>2.9999999999999997E-4</v>
      </c>
      <c r="C43">
        <v>1.8E-3</v>
      </c>
      <c r="D43">
        <v>2.0000000000000001E-4</v>
      </c>
      <c r="E43">
        <v>5.0000000000000001E-4</v>
      </c>
      <c r="F43">
        <v>5.9999999999999995E-4</v>
      </c>
      <c r="G43">
        <v>42</v>
      </c>
      <c r="H43">
        <v>85</v>
      </c>
      <c r="I43">
        <v>85</v>
      </c>
      <c r="J43" s="2">
        <f t="shared" si="0"/>
        <v>0.83333333333333337</v>
      </c>
      <c r="K43" s="2">
        <f t="shared" si="1"/>
        <v>1</v>
      </c>
      <c r="L43" s="3">
        <f t="shared" si="2"/>
        <v>2.5</v>
      </c>
      <c r="M43" s="3">
        <f t="shared" si="3"/>
        <v>2.9999999999999996</v>
      </c>
    </row>
    <row r="44" spans="1:13">
      <c r="A44">
        <v>42</v>
      </c>
      <c r="B44">
        <v>2.0000000000000001E-4</v>
      </c>
      <c r="C44">
        <v>2E-3</v>
      </c>
      <c r="D44">
        <v>8.0000000000000004E-4</v>
      </c>
      <c r="E44">
        <v>8.0000000000000004E-4</v>
      </c>
      <c r="F44">
        <v>6.9999999999999999E-4</v>
      </c>
      <c r="G44">
        <v>43</v>
      </c>
      <c r="H44">
        <v>87</v>
      </c>
      <c r="I44">
        <v>87</v>
      </c>
      <c r="J44" s="2">
        <f t="shared" si="0"/>
        <v>1.142857142857143</v>
      </c>
      <c r="K44" s="2">
        <f t="shared" si="1"/>
        <v>1</v>
      </c>
      <c r="L44" s="3">
        <f t="shared" si="2"/>
        <v>1</v>
      </c>
      <c r="M44" s="3">
        <f t="shared" si="3"/>
        <v>0.875</v>
      </c>
    </row>
    <row r="45" spans="1:13">
      <c r="A45">
        <v>43</v>
      </c>
      <c r="B45">
        <v>1E-4</v>
      </c>
      <c r="C45">
        <v>2E-3</v>
      </c>
      <c r="D45">
        <v>8.0000000000000004E-4</v>
      </c>
      <c r="E45">
        <v>6.9999999999999999E-4</v>
      </c>
      <c r="F45">
        <v>8.0000000000000004E-4</v>
      </c>
      <c r="G45">
        <v>44</v>
      </c>
      <c r="H45">
        <v>89</v>
      </c>
      <c r="I45">
        <v>89</v>
      </c>
      <c r="J45" s="2">
        <f t="shared" si="0"/>
        <v>0.875</v>
      </c>
      <c r="K45" s="2">
        <f t="shared" si="1"/>
        <v>1</v>
      </c>
      <c r="L45" s="3">
        <f t="shared" si="2"/>
        <v>0.875</v>
      </c>
      <c r="M45" s="3">
        <f t="shared" si="3"/>
        <v>1</v>
      </c>
    </row>
    <row r="46" spans="1:13">
      <c r="A46">
        <v>44</v>
      </c>
      <c r="B46">
        <v>2.0000000000000001E-4</v>
      </c>
      <c r="C46">
        <v>2.2000000000000001E-3</v>
      </c>
      <c r="D46">
        <v>6.9999999999999999E-4</v>
      </c>
      <c r="E46">
        <v>6.9999999999999999E-4</v>
      </c>
      <c r="F46">
        <v>6.9999999999999999E-4</v>
      </c>
      <c r="G46">
        <v>45</v>
      </c>
      <c r="H46">
        <v>91</v>
      </c>
      <c r="I46">
        <v>91</v>
      </c>
      <c r="J46" s="2">
        <f t="shared" si="0"/>
        <v>1</v>
      </c>
      <c r="K46" s="2">
        <f t="shared" si="1"/>
        <v>1</v>
      </c>
      <c r="L46" s="3">
        <f t="shared" si="2"/>
        <v>1</v>
      </c>
      <c r="M46" s="3">
        <f t="shared" si="3"/>
        <v>1</v>
      </c>
    </row>
    <row r="47" spans="1:13">
      <c r="A47">
        <v>45</v>
      </c>
      <c r="B47">
        <v>1E-4</v>
      </c>
      <c r="C47">
        <v>2.5999999999999999E-3</v>
      </c>
      <c r="D47">
        <v>8.0000000000000004E-4</v>
      </c>
      <c r="E47">
        <v>8.9999999999999998E-4</v>
      </c>
      <c r="F47">
        <v>1E-3</v>
      </c>
      <c r="G47">
        <v>46</v>
      </c>
      <c r="H47">
        <v>93</v>
      </c>
      <c r="I47">
        <v>93</v>
      </c>
      <c r="J47" s="2">
        <f t="shared" si="0"/>
        <v>0.89999999999999991</v>
      </c>
      <c r="K47" s="2">
        <f t="shared" si="1"/>
        <v>1</v>
      </c>
      <c r="L47" s="3">
        <f t="shared" si="2"/>
        <v>1.125</v>
      </c>
      <c r="M47" s="3">
        <f t="shared" si="3"/>
        <v>1.25</v>
      </c>
    </row>
    <row r="48" spans="1:13">
      <c r="A48">
        <v>46</v>
      </c>
      <c r="B48">
        <v>2.9999999999999997E-4</v>
      </c>
      <c r="C48">
        <v>2.5999999999999999E-3</v>
      </c>
      <c r="D48">
        <v>5.9999999999999995E-4</v>
      </c>
      <c r="E48">
        <v>8.0000000000000004E-4</v>
      </c>
      <c r="F48">
        <v>1E-3</v>
      </c>
      <c r="G48">
        <v>47</v>
      </c>
      <c r="H48">
        <v>95</v>
      </c>
      <c r="I48">
        <v>95</v>
      </c>
      <c r="J48" s="2">
        <f t="shared" si="0"/>
        <v>0.8</v>
      </c>
      <c r="K48" s="2">
        <f t="shared" si="1"/>
        <v>1</v>
      </c>
      <c r="L48" s="3">
        <f t="shared" si="2"/>
        <v>1.3333333333333335</v>
      </c>
      <c r="M48" s="3">
        <f t="shared" si="3"/>
        <v>1.6666666666666667</v>
      </c>
    </row>
    <row r="49" spans="1:13">
      <c r="A49">
        <v>47</v>
      </c>
      <c r="B49">
        <v>1E-4</v>
      </c>
      <c r="C49">
        <v>2.5999999999999999E-3</v>
      </c>
      <c r="D49">
        <v>8.9999999999999998E-4</v>
      </c>
      <c r="E49">
        <v>8.9999999999999998E-4</v>
      </c>
      <c r="F49">
        <v>5.9999999999999995E-4</v>
      </c>
      <c r="G49">
        <v>48</v>
      </c>
      <c r="H49">
        <v>97</v>
      </c>
      <c r="I49">
        <v>97</v>
      </c>
      <c r="J49" s="2">
        <f t="shared" si="0"/>
        <v>1.5</v>
      </c>
      <c r="K49" s="2">
        <f t="shared" si="1"/>
        <v>1</v>
      </c>
      <c r="L49" s="3">
        <f t="shared" si="2"/>
        <v>1</v>
      </c>
      <c r="M49" s="3">
        <f t="shared" si="3"/>
        <v>0.66666666666666663</v>
      </c>
    </row>
    <row r="50" spans="1:13">
      <c r="A50">
        <v>48</v>
      </c>
      <c r="B50">
        <v>2.0000000000000001E-4</v>
      </c>
      <c r="C50">
        <v>2.3E-3</v>
      </c>
      <c r="D50">
        <v>6.9999999999999999E-4</v>
      </c>
      <c r="E50">
        <v>5.9999999999999995E-4</v>
      </c>
      <c r="F50">
        <v>6.9999999999999999E-4</v>
      </c>
      <c r="G50">
        <v>49</v>
      </c>
      <c r="H50">
        <v>99</v>
      </c>
      <c r="I50">
        <v>99</v>
      </c>
      <c r="J50" s="2">
        <f t="shared" si="0"/>
        <v>0.8571428571428571</v>
      </c>
      <c r="K50" s="2">
        <f t="shared" si="1"/>
        <v>1</v>
      </c>
      <c r="L50" s="3">
        <f t="shared" si="2"/>
        <v>0.8571428571428571</v>
      </c>
      <c r="M50" s="3">
        <f t="shared" si="3"/>
        <v>1</v>
      </c>
    </row>
    <row r="51" spans="1:13">
      <c r="A51">
        <v>49</v>
      </c>
      <c r="B51">
        <v>2.9999999999999997E-4</v>
      </c>
      <c r="C51">
        <v>2.2000000000000001E-3</v>
      </c>
      <c r="D51">
        <v>5.9999999999999995E-4</v>
      </c>
      <c r="E51">
        <v>5.9999999999999995E-4</v>
      </c>
      <c r="F51">
        <v>5.9999999999999995E-4</v>
      </c>
      <c r="G51">
        <v>50</v>
      </c>
      <c r="H51">
        <v>101</v>
      </c>
      <c r="I51">
        <v>101</v>
      </c>
      <c r="J51" s="2">
        <f t="shared" si="0"/>
        <v>1</v>
      </c>
      <c r="K51" s="2">
        <f t="shared" si="1"/>
        <v>1</v>
      </c>
      <c r="L51" s="3">
        <f t="shared" si="2"/>
        <v>1</v>
      </c>
      <c r="M51" s="3">
        <f t="shared" si="3"/>
        <v>1</v>
      </c>
    </row>
    <row r="52" spans="1:13">
      <c r="A52">
        <v>50</v>
      </c>
      <c r="B52">
        <v>2.0000000000000001E-4</v>
      </c>
      <c r="C52">
        <v>2.8E-3</v>
      </c>
      <c r="D52">
        <v>6.9999999999999999E-4</v>
      </c>
      <c r="E52">
        <v>8.0000000000000004E-4</v>
      </c>
      <c r="F52">
        <v>8.0000000000000004E-4</v>
      </c>
      <c r="G52">
        <v>51</v>
      </c>
      <c r="H52">
        <v>103</v>
      </c>
      <c r="I52">
        <v>103</v>
      </c>
      <c r="J52" s="2">
        <f t="shared" si="0"/>
        <v>1</v>
      </c>
      <c r="K52" s="2">
        <f t="shared" si="1"/>
        <v>1</v>
      </c>
      <c r="L52" s="3">
        <f t="shared" si="2"/>
        <v>1.142857142857143</v>
      </c>
      <c r="M52" s="3">
        <f t="shared" si="3"/>
        <v>1.142857142857143</v>
      </c>
    </row>
    <row r="53" spans="1:13">
      <c r="A53">
        <v>51</v>
      </c>
      <c r="B53">
        <v>0</v>
      </c>
      <c r="C53">
        <v>2.3E-3</v>
      </c>
      <c r="D53">
        <v>5.9999999999999995E-4</v>
      </c>
      <c r="E53">
        <v>6.9999999999999999E-4</v>
      </c>
      <c r="F53">
        <v>8.9999999999999998E-4</v>
      </c>
      <c r="G53">
        <v>52</v>
      </c>
      <c r="H53">
        <v>105</v>
      </c>
      <c r="I53">
        <v>105</v>
      </c>
      <c r="J53" s="2">
        <f t="shared" si="0"/>
        <v>0.77777777777777779</v>
      </c>
      <c r="K53" s="2">
        <f t="shared" si="1"/>
        <v>1</v>
      </c>
      <c r="L53" s="3">
        <f t="shared" si="2"/>
        <v>1.1666666666666667</v>
      </c>
      <c r="M53" s="3">
        <f t="shared" si="3"/>
        <v>1.5</v>
      </c>
    </row>
    <row r="54" spans="1:13">
      <c r="A54">
        <v>52</v>
      </c>
      <c r="B54">
        <v>0</v>
      </c>
      <c r="C54">
        <v>2.5999999999999999E-3</v>
      </c>
      <c r="D54">
        <v>8.0000000000000004E-4</v>
      </c>
      <c r="E54">
        <v>8.9999999999999998E-4</v>
      </c>
      <c r="F54">
        <v>1E-3</v>
      </c>
      <c r="G54">
        <v>53</v>
      </c>
      <c r="H54">
        <v>107</v>
      </c>
      <c r="I54">
        <v>107</v>
      </c>
      <c r="J54" s="2">
        <f t="shared" si="0"/>
        <v>0.89999999999999991</v>
      </c>
      <c r="K54" s="2">
        <f t="shared" si="1"/>
        <v>1</v>
      </c>
      <c r="L54" s="3">
        <f t="shared" si="2"/>
        <v>1.125</v>
      </c>
      <c r="M54" s="3">
        <f t="shared" si="3"/>
        <v>1.25</v>
      </c>
    </row>
    <row r="55" spans="1:13">
      <c r="A55">
        <v>53</v>
      </c>
      <c r="B55">
        <v>2.0000000000000001E-4</v>
      </c>
      <c r="C55">
        <v>2.5999999999999999E-3</v>
      </c>
      <c r="D55">
        <v>5.0000000000000001E-4</v>
      </c>
      <c r="E55">
        <v>8.9999999999999998E-4</v>
      </c>
      <c r="F55">
        <v>1E-3</v>
      </c>
      <c r="G55">
        <v>54</v>
      </c>
      <c r="H55">
        <v>109</v>
      </c>
      <c r="I55">
        <v>109</v>
      </c>
      <c r="J55" s="2">
        <f t="shared" si="0"/>
        <v>0.89999999999999991</v>
      </c>
      <c r="K55" s="2">
        <f t="shared" si="1"/>
        <v>1</v>
      </c>
      <c r="L55" s="3">
        <f t="shared" si="2"/>
        <v>1.7999999999999998</v>
      </c>
      <c r="M55" s="3">
        <f t="shared" si="3"/>
        <v>2</v>
      </c>
    </row>
    <row r="56" spans="1:13">
      <c r="A56">
        <v>54</v>
      </c>
      <c r="B56">
        <v>2.0000000000000001E-4</v>
      </c>
      <c r="C56">
        <v>2.5000000000000001E-3</v>
      </c>
      <c r="D56">
        <v>5.9999999999999995E-4</v>
      </c>
      <c r="E56">
        <v>6.9999999999999999E-4</v>
      </c>
      <c r="F56">
        <v>8.9999999999999998E-4</v>
      </c>
      <c r="G56">
        <v>55</v>
      </c>
      <c r="H56">
        <v>111</v>
      </c>
      <c r="I56">
        <v>111</v>
      </c>
      <c r="J56" s="2">
        <f t="shared" si="0"/>
        <v>0.77777777777777779</v>
      </c>
      <c r="K56" s="2">
        <f t="shared" si="1"/>
        <v>1</v>
      </c>
      <c r="L56" s="3">
        <f t="shared" si="2"/>
        <v>1.1666666666666667</v>
      </c>
      <c r="M56" s="3">
        <f t="shared" si="3"/>
        <v>1.5</v>
      </c>
    </row>
    <row r="57" spans="1:13">
      <c r="A57">
        <v>55</v>
      </c>
      <c r="B57">
        <v>2.0000000000000001E-4</v>
      </c>
      <c r="C57">
        <v>2.5999999999999999E-3</v>
      </c>
      <c r="D57">
        <v>5.9999999999999995E-4</v>
      </c>
      <c r="E57">
        <v>8.9999999999999998E-4</v>
      </c>
      <c r="F57">
        <v>8.0000000000000004E-4</v>
      </c>
      <c r="G57">
        <v>56</v>
      </c>
      <c r="H57">
        <v>113</v>
      </c>
      <c r="I57">
        <v>113</v>
      </c>
      <c r="J57" s="2">
        <f t="shared" si="0"/>
        <v>1.125</v>
      </c>
      <c r="K57" s="2">
        <f t="shared" si="1"/>
        <v>1</v>
      </c>
      <c r="L57" s="3">
        <f t="shared" si="2"/>
        <v>1.5</v>
      </c>
      <c r="M57" s="3">
        <f t="shared" si="3"/>
        <v>1.3333333333333335</v>
      </c>
    </row>
    <row r="58" spans="1:13">
      <c r="A58">
        <v>56</v>
      </c>
      <c r="B58">
        <v>2.9999999999999997E-4</v>
      </c>
      <c r="C58">
        <v>2.5000000000000001E-3</v>
      </c>
      <c r="D58">
        <v>6.9999999999999999E-4</v>
      </c>
      <c r="E58">
        <v>6.9999999999999999E-4</v>
      </c>
      <c r="F58">
        <v>8.0000000000000004E-4</v>
      </c>
      <c r="G58">
        <v>57</v>
      </c>
      <c r="H58">
        <v>115</v>
      </c>
      <c r="I58">
        <v>115</v>
      </c>
      <c r="J58" s="2">
        <f t="shared" si="0"/>
        <v>0.875</v>
      </c>
      <c r="K58" s="2">
        <f t="shared" si="1"/>
        <v>1</v>
      </c>
      <c r="L58" s="3">
        <f t="shared" si="2"/>
        <v>1</v>
      </c>
      <c r="M58" s="3">
        <f t="shared" si="3"/>
        <v>1.142857142857143</v>
      </c>
    </row>
    <row r="59" spans="1:13">
      <c r="A59">
        <v>57</v>
      </c>
      <c r="B59">
        <v>2.0000000000000001E-4</v>
      </c>
      <c r="C59">
        <v>2.5999999999999999E-3</v>
      </c>
      <c r="D59">
        <v>5.9999999999999995E-4</v>
      </c>
      <c r="E59">
        <v>8.9999999999999998E-4</v>
      </c>
      <c r="F59">
        <v>8.9999999999999998E-4</v>
      </c>
      <c r="G59">
        <v>58</v>
      </c>
      <c r="H59">
        <v>117</v>
      </c>
      <c r="I59">
        <v>117</v>
      </c>
      <c r="J59" s="2">
        <f t="shared" si="0"/>
        <v>1</v>
      </c>
      <c r="K59" s="2">
        <f t="shared" si="1"/>
        <v>1</v>
      </c>
      <c r="L59" s="3">
        <f t="shared" si="2"/>
        <v>1.5</v>
      </c>
      <c r="M59" s="3">
        <f t="shared" si="3"/>
        <v>1.5</v>
      </c>
    </row>
    <row r="60" spans="1:13">
      <c r="A60">
        <v>58</v>
      </c>
      <c r="B60">
        <v>2.0000000000000001E-4</v>
      </c>
      <c r="C60">
        <v>2.8999999999999998E-3</v>
      </c>
      <c r="D60">
        <v>5.9999999999999995E-4</v>
      </c>
      <c r="E60">
        <v>8.9999999999999998E-4</v>
      </c>
      <c r="F60">
        <v>8.0000000000000004E-4</v>
      </c>
      <c r="G60">
        <v>59</v>
      </c>
      <c r="H60">
        <v>119</v>
      </c>
      <c r="I60">
        <v>119</v>
      </c>
      <c r="J60" s="2">
        <f t="shared" si="0"/>
        <v>1.125</v>
      </c>
      <c r="K60" s="2">
        <f t="shared" si="1"/>
        <v>1</v>
      </c>
      <c r="L60" s="3">
        <f t="shared" si="2"/>
        <v>1.5</v>
      </c>
      <c r="M60" s="3">
        <f t="shared" si="3"/>
        <v>1.3333333333333335</v>
      </c>
    </row>
    <row r="61" spans="1:13">
      <c r="A61">
        <v>59</v>
      </c>
      <c r="B61">
        <v>1E-4</v>
      </c>
      <c r="C61">
        <v>3.0000000000000001E-3</v>
      </c>
      <c r="D61">
        <v>8.9999999999999998E-4</v>
      </c>
      <c r="E61">
        <v>1.1000000000000001E-3</v>
      </c>
      <c r="F61">
        <v>8.9999999999999998E-4</v>
      </c>
      <c r="G61">
        <v>60</v>
      </c>
      <c r="H61">
        <v>121</v>
      </c>
      <c r="I61">
        <v>121</v>
      </c>
      <c r="J61" s="2">
        <f t="shared" si="0"/>
        <v>1.2222222222222223</v>
      </c>
      <c r="K61" s="2">
        <f t="shared" si="1"/>
        <v>1</v>
      </c>
      <c r="L61" s="3">
        <f t="shared" si="2"/>
        <v>1.2222222222222223</v>
      </c>
      <c r="M61" s="3">
        <f t="shared" si="3"/>
        <v>1</v>
      </c>
    </row>
    <row r="62" spans="1:13">
      <c r="A62">
        <v>60</v>
      </c>
      <c r="B62">
        <v>2.9999999999999997E-4</v>
      </c>
      <c r="C62">
        <v>2.8E-3</v>
      </c>
      <c r="D62">
        <v>8.0000000000000004E-4</v>
      </c>
      <c r="E62">
        <v>1E-3</v>
      </c>
      <c r="F62">
        <v>8.9999999999999998E-4</v>
      </c>
      <c r="G62">
        <v>61</v>
      </c>
      <c r="H62">
        <v>123</v>
      </c>
      <c r="I62">
        <v>123</v>
      </c>
      <c r="J62" s="2">
        <f t="shared" si="0"/>
        <v>1.1111111111111112</v>
      </c>
      <c r="K62" s="2">
        <f t="shared" si="1"/>
        <v>1</v>
      </c>
      <c r="L62" s="3">
        <f t="shared" si="2"/>
        <v>1.25</v>
      </c>
      <c r="M62" s="3">
        <f t="shared" si="3"/>
        <v>1.125</v>
      </c>
    </row>
    <row r="63" spans="1:13">
      <c r="A63">
        <v>61</v>
      </c>
      <c r="B63">
        <v>2.0000000000000001E-4</v>
      </c>
      <c r="C63">
        <v>2.8999999999999998E-3</v>
      </c>
      <c r="D63">
        <v>6.9999999999999999E-4</v>
      </c>
      <c r="E63">
        <v>8.0000000000000004E-4</v>
      </c>
      <c r="F63">
        <v>8.0000000000000004E-4</v>
      </c>
      <c r="G63">
        <v>62</v>
      </c>
      <c r="H63">
        <v>125</v>
      </c>
      <c r="I63">
        <v>125</v>
      </c>
      <c r="J63" s="2">
        <f t="shared" si="0"/>
        <v>1</v>
      </c>
      <c r="K63" s="2">
        <f t="shared" si="1"/>
        <v>1</v>
      </c>
      <c r="L63" s="3">
        <f t="shared" si="2"/>
        <v>1.142857142857143</v>
      </c>
      <c r="M63" s="3">
        <f t="shared" si="3"/>
        <v>1.142857142857143</v>
      </c>
    </row>
    <row r="64" spans="1:13">
      <c r="A64">
        <v>62</v>
      </c>
      <c r="B64">
        <v>2.0000000000000001E-4</v>
      </c>
      <c r="C64">
        <v>2.7000000000000001E-3</v>
      </c>
      <c r="D64">
        <v>5.9999999999999995E-4</v>
      </c>
      <c r="E64">
        <v>8.9999999999999998E-4</v>
      </c>
      <c r="F64">
        <v>1E-3</v>
      </c>
      <c r="G64">
        <v>63</v>
      </c>
      <c r="H64">
        <v>127</v>
      </c>
      <c r="I64">
        <v>127</v>
      </c>
      <c r="J64" s="2">
        <f t="shared" si="0"/>
        <v>0.89999999999999991</v>
      </c>
      <c r="K64" s="2">
        <f t="shared" si="1"/>
        <v>1</v>
      </c>
      <c r="L64" s="3">
        <f t="shared" si="2"/>
        <v>1.5</v>
      </c>
      <c r="M64" s="3">
        <f t="shared" si="3"/>
        <v>1.6666666666666667</v>
      </c>
    </row>
    <row r="65" spans="1:13">
      <c r="A65">
        <v>63</v>
      </c>
      <c r="B65">
        <v>1E-4</v>
      </c>
      <c r="C65">
        <v>2.8999999999999998E-3</v>
      </c>
      <c r="D65">
        <v>8.0000000000000004E-4</v>
      </c>
      <c r="E65">
        <v>1E-3</v>
      </c>
      <c r="F65">
        <v>8.9999999999999998E-4</v>
      </c>
      <c r="G65">
        <v>64</v>
      </c>
      <c r="H65">
        <v>129</v>
      </c>
      <c r="I65">
        <v>129</v>
      </c>
      <c r="J65" s="2">
        <f t="shared" si="0"/>
        <v>1.1111111111111112</v>
      </c>
      <c r="K65" s="2">
        <f t="shared" si="1"/>
        <v>1</v>
      </c>
      <c r="L65" s="3">
        <f t="shared" si="2"/>
        <v>1.25</v>
      </c>
      <c r="M65" s="3">
        <f t="shared" si="3"/>
        <v>1.125</v>
      </c>
    </row>
    <row r="66" spans="1:13">
      <c r="A66">
        <v>64</v>
      </c>
      <c r="B66">
        <v>2.0000000000000001E-4</v>
      </c>
      <c r="C66">
        <v>2.8E-3</v>
      </c>
      <c r="D66">
        <v>6.9999999999999999E-4</v>
      </c>
      <c r="E66">
        <v>1E-3</v>
      </c>
      <c r="F66">
        <v>1.1999999999999999E-3</v>
      </c>
      <c r="G66">
        <v>65</v>
      </c>
      <c r="H66">
        <v>131</v>
      </c>
      <c r="I66">
        <v>131</v>
      </c>
      <c r="J66" s="2">
        <f t="shared" si="0"/>
        <v>0.83333333333333337</v>
      </c>
      <c r="K66" s="2">
        <f t="shared" si="1"/>
        <v>1</v>
      </c>
      <c r="L66" s="3">
        <f t="shared" si="2"/>
        <v>1.4285714285714286</v>
      </c>
      <c r="M66" s="3">
        <f t="shared" si="3"/>
        <v>1.7142857142857142</v>
      </c>
    </row>
    <row r="67" spans="1:13">
      <c r="A67">
        <v>65</v>
      </c>
      <c r="B67">
        <v>1E-4</v>
      </c>
      <c r="C67">
        <v>3.0999999999999999E-3</v>
      </c>
      <c r="D67">
        <v>8.0000000000000004E-4</v>
      </c>
      <c r="E67">
        <v>1E-3</v>
      </c>
      <c r="F67">
        <v>1.1000000000000001E-3</v>
      </c>
      <c r="G67">
        <v>66</v>
      </c>
      <c r="H67">
        <v>133</v>
      </c>
      <c r="I67">
        <v>133</v>
      </c>
      <c r="J67" s="2">
        <f t="shared" ref="J67:J101" si="4">E67/F67</f>
        <v>0.90909090909090906</v>
      </c>
      <c r="K67" s="2">
        <f t="shared" ref="K67:K101" si="5">H67/I67</f>
        <v>1</v>
      </c>
      <c r="L67" s="3">
        <f t="shared" ref="L67:L101" si="6">E67/D67</f>
        <v>1.25</v>
      </c>
      <c r="M67" s="3">
        <f t="shared" ref="M67:M101" si="7">F67/D67</f>
        <v>1.375</v>
      </c>
    </row>
    <row r="68" spans="1:13">
      <c r="A68">
        <v>66</v>
      </c>
      <c r="B68">
        <v>2.9999999999999997E-4</v>
      </c>
      <c r="C68">
        <v>2.8999999999999998E-3</v>
      </c>
      <c r="D68">
        <v>6.9999999999999999E-4</v>
      </c>
      <c r="E68">
        <v>1.1000000000000001E-3</v>
      </c>
      <c r="F68">
        <v>8.9999999999999998E-4</v>
      </c>
      <c r="G68">
        <v>67</v>
      </c>
      <c r="H68">
        <v>135</v>
      </c>
      <c r="I68">
        <v>135</v>
      </c>
      <c r="J68" s="2">
        <f t="shared" si="4"/>
        <v>1.2222222222222223</v>
      </c>
      <c r="K68" s="2">
        <f t="shared" si="5"/>
        <v>1</v>
      </c>
      <c r="L68" s="3">
        <f t="shared" si="6"/>
        <v>1.5714285714285716</v>
      </c>
      <c r="M68" s="3">
        <f t="shared" si="7"/>
        <v>1.2857142857142856</v>
      </c>
    </row>
    <row r="69" spans="1:13">
      <c r="A69">
        <v>67</v>
      </c>
      <c r="B69">
        <v>2.0000000000000001E-4</v>
      </c>
      <c r="C69">
        <v>3.0999999999999999E-3</v>
      </c>
      <c r="D69">
        <v>6.9999999999999999E-4</v>
      </c>
      <c r="E69">
        <v>8.9999999999999998E-4</v>
      </c>
      <c r="F69">
        <v>8.0000000000000004E-4</v>
      </c>
      <c r="G69">
        <v>68</v>
      </c>
      <c r="H69">
        <v>137</v>
      </c>
      <c r="I69">
        <v>137</v>
      </c>
      <c r="J69" s="2">
        <f t="shared" si="4"/>
        <v>1.125</v>
      </c>
      <c r="K69" s="2">
        <f t="shared" si="5"/>
        <v>1</v>
      </c>
      <c r="L69" s="3">
        <f t="shared" si="6"/>
        <v>1.2857142857142856</v>
      </c>
      <c r="M69" s="3">
        <f t="shared" si="7"/>
        <v>1.142857142857143</v>
      </c>
    </row>
    <row r="70" spans="1:13">
      <c r="A70">
        <v>68</v>
      </c>
      <c r="B70">
        <v>2.0000000000000001E-4</v>
      </c>
      <c r="C70">
        <v>3.0000000000000001E-3</v>
      </c>
      <c r="D70">
        <v>5.9999999999999995E-4</v>
      </c>
      <c r="E70">
        <v>1E-3</v>
      </c>
      <c r="F70">
        <v>1.1000000000000001E-3</v>
      </c>
      <c r="G70">
        <v>69</v>
      </c>
      <c r="H70">
        <v>139</v>
      </c>
      <c r="I70">
        <v>139</v>
      </c>
      <c r="J70" s="2">
        <f t="shared" si="4"/>
        <v>0.90909090909090906</v>
      </c>
      <c r="K70" s="2">
        <f t="shared" si="5"/>
        <v>1</v>
      </c>
      <c r="L70" s="3">
        <f t="shared" si="6"/>
        <v>1.6666666666666667</v>
      </c>
      <c r="M70" s="3">
        <f t="shared" si="7"/>
        <v>1.8333333333333337</v>
      </c>
    </row>
    <row r="71" spans="1:13">
      <c r="A71">
        <v>69</v>
      </c>
      <c r="B71">
        <v>2.0000000000000001E-4</v>
      </c>
      <c r="C71">
        <v>3.0000000000000001E-3</v>
      </c>
      <c r="D71">
        <v>6.9999999999999999E-4</v>
      </c>
      <c r="E71">
        <v>1E-3</v>
      </c>
      <c r="F71">
        <v>1.1999999999999999E-3</v>
      </c>
      <c r="G71">
        <v>70</v>
      </c>
      <c r="H71">
        <v>141</v>
      </c>
      <c r="I71">
        <v>141</v>
      </c>
      <c r="J71" s="2">
        <f t="shared" si="4"/>
        <v>0.83333333333333337</v>
      </c>
      <c r="K71" s="2">
        <f t="shared" si="5"/>
        <v>1</v>
      </c>
      <c r="L71" s="3">
        <f t="shared" si="6"/>
        <v>1.4285714285714286</v>
      </c>
      <c r="M71" s="3">
        <f t="shared" si="7"/>
        <v>1.7142857142857142</v>
      </c>
    </row>
    <row r="72" spans="1:13">
      <c r="A72">
        <v>70</v>
      </c>
      <c r="B72">
        <v>1E-4</v>
      </c>
      <c r="C72">
        <v>3.3999999999999998E-3</v>
      </c>
      <c r="D72">
        <v>6.9999999999999999E-4</v>
      </c>
      <c r="E72">
        <v>1.1000000000000001E-3</v>
      </c>
      <c r="F72">
        <v>1.1000000000000001E-3</v>
      </c>
      <c r="G72">
        <v>71</v>
      </c>
      <c r="H72">
        <v>143</v>
      </c>
      <c r="I72">
        <v>143</v>
      </c>
      <c r="J72" s="2">
        <f t="shared" si="4"/>
        <v>1</v>
      </c>
      <c r="K72" s="2">
        <f t="shared" si="5"/>
        <v>1</v>
      </c>
      <c r="L72" s="3">
        <f t="shared" si="6"/>
        <v>1.5714285714285716</v>
      </c>
      <c r="M72" s="3">
        <f t="shared" si="7"/>
        <v>1.5714285714285716</v>
      </c>
    </row>
    <row r="73" spans="1:13">
      <c r="A73">
        <v>71</v>
      </c>
      <c r="B73">
        <v>2.0000000000000001E-4</v>
      </c>
      <c r="C73">
        <v>3.3E-3</v>
      </c>
      <c r="D73">
        <v>8.0000000000000004E-4</v>
      </c>
      <c r="E73">
        <v>1E-3</v>
      </c>
      <c r="F73">
        <v>1.1000000000000001E-3</v>
      </c>
      <c r="G73">
        <v>72</v>
      </c>
      <c r="H73">
        <v>145</v>
      </c>
      <c r="I73">
        <v>145</v>
      </c>
      <c r="J73" s="2">
        <f t="shared" si="4"/>
        <v>0.90909090909090906</v>
      </c>
      <c r="K73" s="2">
        <f t="shared" si="5"/>
        <v>1</v>
      </c>
      <c r="L73" s="3">
        <f t="shared" si="6"/>
        <v>1.25</v>
      </c>
      <c r="M73" s="3">
        <f t="shared" si="7"/>
        <v>1.375</v>
      </c>
    </row>
    <row r="74" spans="1:13">
      <c r="A74">
        <v>72</v>
      </c>
      <c r="B74">
        <v>1E-4</v>
      </c>
      <c r="C74">
        <v>3.0000000000000001E-3</v>
      </c>
      <c r="D74">
        <v>8.9999999999999998E-4</v>
      </c>
      <c r="E74">
        <v>8.9999999999999998E-4</v>
      </c>
      <c r="F74">
        <v>1E-3</v>
      </c>
      <c r="G74">
        <v>73</v>
      </c>
      <c r="H74">
        <v>147</v>
      </c>
      <c r="I74">
        <v>147</v>
      </c>
      <c r="J74" s="2">
        <f t="shared" si="4"/>
        <v>0.89999999999999991</v>
      </c>
      <c r="K74" s="2">
        <f t="shared" si="5"/>
        <v>1</v>
      </c>
      <c r="L74" s="3">
        <f t="shared" si="6"/>
        <v>1</v>
      </c>
      <c r="M74" s="3">
        <f t="shared" si="7"/>
        <v>1.1111111111111112</v>
      </c>
    </row>
    <row r="75" spans="1:13">
      <c r="A75">
        <v>73</v>
      </c>
      <c r="B75">
        <v>2.0000000000000001E-4</v>
      </c>
      <c r="C75">
        <v>3.3999999999999998E-3</v>
      </c>
      <c r="D75">
        <v>6.9999999999999999E-4</v>
      </c>
      <c r="E75">
        <v>1.1000000000000001E-3</v>
      </c>
      <c r="F75">
        <v>1E-3</v>
      </c>
      <c r="G75">
        <v>74</v>
      </c>
      <c r="H75">
        <v>149</v>
      </c>
      <c r="I75">
        <v>149</v>
      </c>
      <c r="J75" s="2">
        <f t="shared" si="4"/>
        <v>1.1000000000000001</v>
      </c>
      <c r="K75" s="2">
        <f t="shared" si="5"/>
        <v>1</v>
      </c>
      <c r="L75" s="3">
        <f t="shared" si="6"/>
        <v>1.5714285714285716</v>
      </c>
      <c r="M75" s="3">
        <f t="shared" si="7"/>
        <v>1.4285714285714286</v>
      </c>
    </row>
    <row r="76" spans="1:13">
      <c r="A76">
        <v>74</v>
      </c>
      <c r="B76">
        <v>1E-4</v>
      </c>
      <c r="C76">
        <v>3.3E-3</v>
      </c>
      <c r="D76">
        <v>8.9999999999999998E-4</v>
      </c>
      <c r="E76">
        <v>1.1000000000000001E-3</v>
      </c>
      <c r="F76">
        <v>1.2999999999999999E-3</v>
      </c>
      <c r="G76">
        <v>75</v>
      </c>
      <c r="H76">
        <v>151</v>
      </c>
      <c r="I76">
        <v>151</v>
      </c>
      <c r="J76" s="2">
        <f t="shared" si="4"/>
        <v>0.84615384615384626</v>
      </c>
      <c r="K76" s="2">
        <f t="shared" si="5"/>
        <v>1</v>
      </c>
      <c r="L76" s="3">
        <f t="shared" si="6"/>
        <v>1.2222222222222223</v>
      </c>
      <c r="M76" s="3">
        <f t="shared" si="7"/>
        <v>1.4444444444444444</v>
      </c>
    </row>
    <row r="77" spans="1:13">
      <c r="A77">
        <v>75</v>
      </c>
      <c r="B77">
        <v>2.0000000000000001E-4</v>
      </c>
      <c r="C77">
        <v>3.5000000000000001E-3</v>
      </c>
      <c r="D77">
        <v>6.9999999999999999E-4</v>
      </c>
      <c r="E77">
        <v>1.1000000000000001E-3</v>
      </c>
      <c r="F77">
        <v>1E-3</v>
      </c>
      <c r="G77">
        <v>76</v>
      </c>
      <c r="H77">
        <v>153</v>
      </c>
      <c r="I77">
        <v>153</v>
      </c>
      <c r="J77" s="2">
        <f t="shared" si="4"/>
        <v>1.1000000000000001</v>
      </c>
      <c r="K77" s="2">
        <f t="shared" si="5"/>
        <v>1</v>
      </c>
      <c r="L77" s="3">
        <f t="shared" si="6"/>
        <v>1.5714285714285716</v>
      </c>
      <c r="M77" s="3">
        <f t="shared" si="7"/>
        <v>1.4285714285714286</v>
      </c>
    </row>
    <row r="78" spans="1:13">
      <c r="A78">
        <v>76</v>
      </c>
      <c r="B78">
        <v>2.9999999999999997E-4</v>
      </c>
      <c r="C78">
        <v>3.5999999999999999E-3</v>
      </c>
      <c r="D78">
        <v>8.0000000000000004E-4</v>
      </c>
      <c r="E78">
        <v>1E-3</v>
      </c>
      <c r="F78">
        <v>1.1000000000000001E-3</v>
      </c>
      <c r="G78">
        <v>77</v>
      </c>
      <c r="H78">
        <v>155</v>
      </c>
      <c r="I78">
        <v>155</v>
      </c>
      <c r="J78" s="2">
        <f t="shared" si="4"/>
        <v>0.90909090909090906</v>
      </c>
      <c r="K78" s="2">
        <f t="shared" si="5"/>
        <v>1</v>
      </c>
      <c r="L78" s="3">
        <f t="shared" si="6"/>
        <v>1.25</v>
      </c>
      <c r="M78" s="3">
        <f t="shared" si="7"/>
        <v>1.375</v>
      </c>
    </row>
    <row r="79" spans="1:13">
      <c r="A79">
        <v>77</v>
      </c>
      <c r="B79">
        <v>2.9999999999999997E-4</v>
      </c>
      <c r="C79">
        <v>3.2000000000000002E-3</v>
      </c>
      <c r="D79">
        <v>8.0000000000000004E-4</v>
      </c>
      <c r="E79">
        <v>1.1000000000000001E-3</v>
      </c>
      <c r="F79">
        <v>1.1000000000000001E-3</v>
      </c>
      <c r="G79">
        <v>78</v>
      </c>
      <c r="H79">
        <v>157</v>
      </c>
      <c r="I79">
        <v>157</v>
      </c>
      <c r="J79" s="2">
        <f t="shared" si="4"/>
        <v>1</v>
      </c>
      <c r="K79" s="2">
        <f t="shared" si="5"/>
        <v>1</v>
      </c>
      <c r="L79" s="3">
        <f t="shared" si="6"/>
        <v>1.375</v>
      </c>
      <c r="M79" s="3">
        <f t="shared" si="7"/>
        <v>1.375</v>
      </c>
    </row>
    <row r="80" spans="1:13">
      <c r="A80">
        <v>78</v>
      </c>
      <c r="B80">
        <v>2.0000000000000001E-4</v>
      </c>
      <c r="C80">
        <v>3.5000000000000001E-3</v>
      </c>
      <c r="D80">
        <v>6.9999999999999999E-4</v>
      </c>
      <c r="E80">
        <v>1.1999999999999999E-3</v>
      </c>
      <c r="F80">
        <v>1.6999999999999999E-3</v>
      </c>
      <c r="G80">
        <v>79</v>
      </c>
      <c r="H80">
        <v>159</v>
      </c>
      <c r="I80">
        <v>159</v>
      </c>
      <c r="J80" s="2">
        <f t="shared" si="4"/>
        <v>0.70588235294117641</v>
      </c>
      <c r="K80" s="2">
        <f t="shared" si="5"/>
        <v>1</v>
      </c>
      <c r="L80" s="3">
        <f t="shared" si="6"/>
        <v>1.7142857142857142</v>
      </c>
      <c r="M80" s="3">
        <f t="shared" si="7"/>
        <v>2.4285714285714284</v>
      </c>
    </row>
    <row r="81" spans="1:13">
      <c r="A81">
        <v>79</v>
      </c>
      <c r="B81">
        <v>2.0000000000000001E-4</v>
      </c>
      <c r="C81">
        <v>3.7000000000000002E-3</v>
      </c>
      <c r="D81">
        <v>6.9999999999999999E-4</v>
      </c>
      <c r="E81">
        <v>1.1000000000000001E-3</v>
      </c>
      <c r="F81">
        <v>1E-3</v>
      </c>
      <c r="G81">
        <v>80</v>
      </c>
      <c r="H81">
        <v>161</v>
      </c>
      <c r="I81">
        <v>161</v>
      </c>
      <c r="J81" s="2">
        <f t="shared" si="4"/>
        <v>1.1000000000000001</v>
      </c>
      <c r="K81" s="2">
        <f t="shared" si="5"/>
        <v>1</v>
      </c>
      <c r="L81" s="3">
        <f t="shared" si="6"/>
        <v>1.5714285714285716</v>
      </c>
      <c r="M81" s="3">
        <f t="shared" si="7"/>
        <v>1.4285714285714286</v>
      </c>
    </row>
    <row r="82" spans="1:13">
      <c r="A82">
        <v>80</v>
      </c>
      <c r="B82">
        <v>2.0000000000000001E-4</v>
      </c>
      <c r="C82">
        <v>3.5000000000000001E-3</v>
      </c>
      <c r="D82">
        <v>6.9999999999999999E-4</v>
      </c>
      <c r="E82">
        <v>1.1999999999999999E-3</v>
      </c>
      <c r="F82">
        <v>1.1999999999999999E-3</v>
      </c>
      <c r="G82">
        <v>81</v>
      </c>
      <c r="H82">
        <v>163</v>
      </c>
      <c r="I82">
        <v>163</v>
      </c>
      <c r="J82" s="2">
        <f t="shared" si="4"/>
        <v>1</v>
      </c>
      <c r="K82" s="2">
        <f t="shared" si="5"/>
        <v>1</v>
      </c>
      <c r="L82" s="3">
        <f t="shared" si="6"/>
        <v>1.7142857142857142</v>
      </c>
      <c r="M82" s="3">
        <f t="shared" si="7"/>
        <v>1.7142857142857142</v>
      </c>
    </row>
    <row r="83" spans="1:13">
      <c r="A83">
        <v>81</v>
      </c>
      <c r="B83">
        <v>2.9999999999999997E-4</v>
      </c>
      <c r="C83">
        <v>3.8E-3</v>
      </c>
      <c r="D83">
        <v>5.9999999999999995E-4</v>
      </c>
      <c r="E83">
        <v>1E-3</v>
      </c>
      <c r="F83">
        <v>1.1000000000000001E-3</v>
      </c>
      <c r="G83">
        <v>82</v>
      </c>
      <c r="H83">
        <v>165</v>
      </c>
      <c r="I83">
        <v>165</v>
      </c>
      <c r="J83" s="2">
        <f t="shared" si="4"/>
        <v>0.90909090909090906</v>
      </c>
      <c r="K83" s="2">
        <f t="shared" si="5"/>
        <v>1</v>
      </c>
      <c r="L83" s="3">
        <f t="shared" si="6"/>
        <v>1.6666666666666667</v>
      </c>
      <c r="M83" s="3">
        <f t="shared" si="7"/>
        <v>1.8333333333333337</v>
      </c>
    </row>
    <row r="84" spans="1:13">
      <c r="A84">
        <v>82</v>
      </c>
      <c r="B84">
        <v>2.0000000000000001E-4</v>
      </c>
      <c r="C84">
        <v>3.8E-3</v>
      </c>
      <c r="D84">
        <v>8.0000000000000004E-4</v>
      </c>
      <c r="E84">
        <v>1.4E-3</v>
      </c>
      <c r="F84">
        <v>1.2999999999999999E-3</v>
      </c>
      <c r="G84">
        <v>83</v>
      </c>
      <c r="H84">
        <v>167</v>
      </c>
      <c r="I84">
        <v>167</v>
      </c>
      <c r="J84" s="2">
        <f t="shared" si="4"/>
        <v>1.0769230769230769</v>
      </c>
      <c r="K84" s="2">
        <f t="shared" si="5"/>
        <v>1</v>
      </c>
      <c r="L84" s="3">
        <f t="shared" si="6"/>
        <v>1.75</v>
      </c>
      <c r="M84" s="3">
        <f t="shared" si="7"/>
        <v>1.6249999999999998</v>
      </c>
    </row>
    <row r="85" spans="1:13">
      <c r="A85">
        <v>83</v>
      </c>
      <c r="B85">
        <v>2.9999999999999997E-4</v>
      </c>
      <c r="C85">
        <v>3.8999999999999998E-3</v>
      </c>
      <c r="D85">
        <v>6.9999999999999999E-4</v>
      </c>
      <c r="E85">
        <v>1.2999999999999999E-3</v>
      </c>
      <c r="F85">
        <v>1.1999999999999999E-3</v>
      </c>
      <c r="G85">
        <v>84</v>
      </c>
      <c r="H85">
        <v>169</v>
      </c>
      <c r="I85">
        <v>169</v>
      </c>
      <c r="J85" s="2">
        <f t="shared" si="4"/>
        <v>1.0833333333333335</v>
      </c>
      <c r="K85" s="2">
        <f t="shared" si="5"/>
        <v>1</v>
      </c>
      <c r="L85" s="3">
        <f t="shared" si="6"/>
        <v>1.857142857142857</v>
      </c>
      <c r="M85" s="3">
        <f t="shared" si="7"/>
        <v>1.7142857142857142</v>
      </c>
    </row>
    <row r="86" spans="1:13">
      <c r="A86">
        <v>84</v>
      </c>
      <c r="B86">
        <v>2.0000000000000001E-4</v>
      </c>
      <c r="C86">
        <v>3.8E-3</v>
      </c>
      <c r="D86">
        <v>8.0000000000000004E-4</v>
      </c>
      <c r="E86">
        <v>1.2999999999999999E-3</v>
      </c>
      <c r="F86">
        <v>1.1999999999999999E-3</v>
      </c>
      <c r="G86">
        <v>85</v>
      </c>
      <c r="H86">
        <v>171</v>
      </c>
      <c r="I86">
        <v>171</v>
      </c>
      <c r="J86" s="2">
        <f t="shared" si="4"/>
        <v>1.0833333333333335</v>
      </c>
      <c r="K86" s="2">
        <f t="shared" si="5"/>
        <v>1</v>
      </c>
      <c r="L86" s="3">
        <f t="shared" si="6"/>
        <v>1.6249999999999998</v>
      </c>
      <c r="M86" s="3">
        <f t="shared" si="7"/>
        <v>1.4999999999999998</v>
      </c>
    </row>
    <row r="87" spans="1:13">
      <c r="A87">
        <v>85</v>
      </c>
      <c r="B87">
        <v>2.0000000000000001E-4</v>
      </c>
      <c r="C87">
        <v>3.7000000000000002E-3</v>
      </c>
      <c r="D87">
        <v>8.0000000000000004E-4</v>
      </c>
      <c r="E87">
        <v>1.1000000000000001E-3</v>
      </c>
      <c r="F87">
        <v>1.1999999999999999E-3</v>
      </c>
      <c r="G87">
        <v>86</v>
      </c>
      <c r="H87">
        <v>173</v>
      </c>
      <c r="I87">
        <v>173</v>
      </c>
      <c r="J87" s="2">
        <f t="shared" si="4"/>
        <v>0.91666666666666685</v>
      </c>
      <c r="K87" s="2">
        <f t="shared" si="5"/>
        <v>1</v>
      </c>
      <c r="L87" s="3">
        <f t="shared" si="6"/>
        <v>1.375</v>
      </c>
      <c r="M87" s="3">
        <f t="shared" si="7"/>
        <v>1.4999999999999998</v>
      </c>
    </row>
    <row r="88" spans="1:13">
      <c r="A88">
        <v>86</v>
      </c>
      <c r="B88">
        <v>2.0000000000000001E-4</v>
      </c>
      <c r="C88">
        <v>3.8E-3</v>
      </c>
      <c r="D88">
        <v>8.0000000000000004E-4</v>
      </c>
      <c r="E88">
        <v>1.2999999999999999E-3</v>
      </c>
      <c r="F88">
        <v>1.2999999999999999E-3</v>
      </c>
      <c r="G88">
        <v>87</v>
      </c>
      <c r="H88">
        <v>175</v>
      </c>
      <c r="I88">
        <v>175</v>
      </c>
      <c r="J88" s="2">
        <f t="shared" si="4"/>
        <v>1</v>
      </c>
      <c r="K88" s="2">
        <f t="shared" si="5"/>
        <v>1</v>
      </c>
      <c r="L88" s="3">
        <f t="shared" si="6"/>
        <v>1.6249999999999998</v>
      </c>
      <c r="M88" s="3">
        <f t="shared" si="7"/>
        <v>1.6249999999999998</v>
      </c>
    </row>
    <row r="89" spans="1:13">
      <c r="A89">
        <v>87</v>
      </c>
      <c r="B89">
        <v>2.0000000000000001E-4</v>
      </c>
      <c r="C89">
        <v>3.7000000000000002E-3</v>
      </c>
      <c r="D89">
        <v>8.0000000000000004E-4</v>
      </c>
      <c r="E89">
        <v>1.2999999999999999E-3</v>
      </c>
      <c r="F89">
        <v>1.2999999999999999E-3</v>
      </c>
      <c r="G89">
        <v>88</v>
      </c>
      <c r="H89">
        <v>177</v>
      </c>
      <c r="I89">
        <v>177</v>
      </c>
      <c r="J89" s="2">
        <f t="shared" si="4"/>
        <v>1</v>
      </c>
      <c r="K89" s="2">
        <f t="shared" si="5"/>
        <v>1</v>
      </c>
      <c r="L89" s="3">
        <f t="shared" si="6"/>
        <v>1.6249999999999998</v>
      </c>
      <c r="M89" s="3">
        <f t="shared" si="7"/>
        <v>1.6249999999999998</v>
      </c>
    </row>
    <row r="90" spans="1:13">
      <c r="A90">
        <v>88</v>
      </c>
      <c r="B90">
        <v>2.0000000000000001E-4</v>
      </c>
      <c r="C90">
        <v>3.8E-3</v>
      </c>
      <c r="D90">
        <v>6.9999999999999999E-4</v>
      </c>
      <c r="E90">
        <v>1.1000000000000001E-3</v>
      </c>
      <c r="F90">
        <v>1.1999999999999999E-3</v>
      </c>
      <c r="G90">
        <v>89</v>
      </c>
      <c r="H90">
        <v>179</v>
      </c>
      <c r="I90">
        <v>179</v>
      </c>
      <c r="J90" s="2">
        <f t="shared" si="4"/>
        <v>0.91666666666666685</v>
      </c>
      <c r="K90" s="2">
        <f t="shared" si="5"/>
        <v>1</v>
      </c>
      <c r="L90" s="3">
        <f t="shared" si="6"/>
        <v>1.5714285714285716</v>
      </c>
      <c r="M90" s="3">
        <f t="shared" si="7"/>
        <v>1.7142857142857142</v>
      </c>
    </row>
    <row r="91" spans="1:13">
      <c r="A91">
        <v>89</v>
      </c>
      <c r="B91">
        <v>2.0000000000000001E-4</v>
      </c>
      <c r="C91">
        <v>3.7000000000000002E-3</v>
      </c>
      <c r="D91">
        <v>8.0000000000000004E-4</v>
      </c>
      <c r="E91">
        <v>1.1000000000000001E-3</v>
      </c>
      <c r="F91">
        <v>1.1999999999999999E-3</v>
      </c>
      <c r="G91">
        <v>90</v>
      </c>
      <c r="H91">
        <v>181</v>
      </c>
      <c r="I91">
        <v>181</v>
      </c>
      <c r="J91" s="2">
        <f t="shared" si="4"/>
        <v>0.91666666666666685</v>
      </c>
      <c r="K91" s="2">
        <f t="shared" si="5"/>
        <v>1</v>
      </c>
      <c r="L91" s="3">
        <f t="shared" si="6"/>
        <v>1.375</v>
      </c>
      <c r="M91" s="3">
        <f t="shared" si="7"/>
        <v>1.4999999999999998</v>
      </c>
    </row>
    <row r="92" spans="1:13">
      <c r="A92">
        <v>90</v>
      </c>
      <c r="B92">
        <v>2.9999999999999997E-4</v>
      </c>
      <c r="C92">
        <v>3.8E-3</v>
      </c>
      <c r="D92">
        <v>8.9999999999999998E-4</v>
      </c>
      <c r="E92">
        <v>1.4E-3</v>
      </c>
      <c r="F92">
        <v>1.4E-3</v>
      </c>
      <c r="G92">
        <v>91</v>
      </c>
      <c r="H92">
        <v>183</v>
      </c>
      <c r="I92">
        <v>183</v>
      </c>
      <c r="J92" s="2">
        <f t="shared" si="4"/>
        <v>1</v>
      </c>
      <c r="K92" s="2">
        <f t="shared" si="5"/>
        <v>1</v>
      </c>
      <c r="L92" s="3">
        <f t="shared" si="6"/>
        <v>1.5555555555555556</v>
      </c>
      <c r="M92" s="3">
        <f t="shared" si="7"/>
        <v>1.5555555555555556</v>
      </c>
    </row>
    <row r="93" spans="1:13">
      <c r="A93">
        <v>91</v>
      </c>
      <c r="B93">
        <v>2.9999999999999997E-4</v>
      </c>
      <c r="C93">
        <v>4.0000000000000001E-3</v>
      </c>
      <c r="D93">
        <v>6.9999999999999999E-4</v>
      </c>
      <c r="E93">
        <v>1.1999999999999999E-3</v>
      </c>
      <c r="F93">
        <v>1.1999999999999999E-3</v>
      </c>
      <c r="G93">
        <v>92</v>
      </c>
      <c r="H93">
        <v>185</v>
      </c>
      <c r="I93">
        <v>185</v>
      </c>
      <c r="J93" s="2">
        <f t="shared" si="4"/>
        <v>1</v>
      </c>
      <c r="K93" s="2">
        <f t="shared" si="5"/>
        <v>1</v>
      </c>
      <c r="L93" s="3">
        <f t="shared" si="6"/>
        <v>1.7142857142857142</v>
      </c>
      <c r="M93" s="3">
        <f t="shared" si="7"/>
        <v>1.7142857142857142</v>
      </c>
    </row>
    <row r="94" spans="1:13">
      <c r="A94">
        <v>92</v>
      </c>
      <c r="B94">
        <v>1E-4</v>
      </c>
      <c r="C94">
        <v>4.0000000000000001E-3</v>
      </c>
      <c r="D94">
        <v>8.0000000000000004E-4</v>
      </c>
      <c r="E94">
        <v>1.1000000000000001E-3</v>
      </c>
      <c r="F94">
        <v>1.2999999999999999E-3</v>
      </c>
      <c r="G94">
        <v>93</v>
      </c>
      <c r="H94">
        <v>187</v>
      </c>
      <c r="I94">
        <v>187</v>
      </c>
      <c r="J94" s="2">
        <f t="shared" si="4"/>
        <v>0.84615384615384626</v>
      </c>
      <c r="K94" s="2">
        <f t="shared" si="5"/>
        <v>1</v>
      </c>
      <c r="L94" s="3">
        <f t="shared" si="6"/>
        <v>1.375</v>
      </c>
      <c r="M94" s="3">
        <f t="shared" si="7"/>
        <v>1.6249999999999998</v>
      </c>
    </row>
    <row r="95" spans="1:13">
      <c r="A95">
        <v>93</v>
      </c>
      <c r="B95">
        <v>2.0000000000000001E-4</v>
      </c>
      <c r="C95">
        <v>4.1000000000000003E-3</v>
      </c>
      <c r="D95">
        <v>6.9999999999999999E-4</v>
      </c>
      <c r="E95">
        <v>1.1000000000000001E-3</v>
      </c>
      <c r="F95">
        <v>1.1999999999999999E-3</v>
      </c>
      <c r="G95">
        <v>94</v>
      </c>
      <c r="H95">
        <v>189</v>
      </c>
      <c r="I95">
        <v>189</v>
      </c>
      <c r="J95" s="2">
        <f t="shared" si="4"/>
        <v>0.91666666666666685</v>
      </c>
      <c r="K95" s="2">
        <f t="shared" si="5"/>
        <v>1</v>
      </c>
      <c r="L95" s="3">
        <f t="shared" si="6"/>
        <v>1.5714285714285716</v>
      </c>
      <c r="M95" s="3">
        <f t="shared" si="7"/>
        <v>1.7142857142857142</v>
      </c>
    </row>
    <row r="96" spans="1:13">
      <c r="A96">
        <v>94</v>
      </c>
      <c r="B96">
        <v>2.0000000000000001E-4</v>
      </c>
      <c r="C96">
        <v>4.1999999999999997E-3</v>
      </c>
      <c r="D96">
        <v>8.9999999999999998E-4</v>
      </c>
      <c r="E96">
        <v>1.2999999999999999E-3</v>
      </c>
      <c r="F96">
        <v>1.2999999999999999E-3</v>
      </c>
      <c r="G96">
        <v>95</v>
      </c>
      <c r="H96">
        <v>191</v>
      </c>
      <c r="I96">
        <v>191</v>
      </c>
      <c r="J96" s="2">
        <f t="shared" si="4"/>
        <v>1</v>
      </c>
      <c r="K96" s="2">
        <f t="shared" si="5"/>
        <v>1</v>
      </c>
      <c r="L96" s="3">
        <f t="shared" si="6"/>
        <v>1.4444444444444444</v>
      </c>
      <c r="M96" s="3">
        <f t="shared" si="7"/>
        <v>1.4444444444444444</v>
      </c>
    </row>
    <row r="97" spans="1:13">
      <c r="A97">
        <v>95</v>
      </c>
      <c r="B97">
        <v>2.0000000000000001E-4</v>
      </c>
      <c r="C97">
        <v>4.3E-3</v>
      </c>
      <c r="D97">
        <v>6.9999999999999999E-4</v>
      </c>
      <c r="E97">
        <v>1.2999999999999999E-3</v>
      </c>
      <c r="F97">
        <v>1.2999999999999999E-3</v>
      </c>
      <c r="G97">
        <v>96</v>
      </c>
      <c r="H97">
        <v>193</v>
      </c>
      <c r="I97">
        <v>193</v>
      </c>
      <c r="J97" s="2">
        <f t="shared" si="4"/>
        <v>1</v>
      </c>
      <c r="K97" s="2">
        <f t="shared" si="5"/>
        <v>1</v>
      </c>
      <c r="L97" s="3">
        <f t="shared" si="6"/>
        <v>1.857142857142857</v>
      </c>
      <c r="M97" s="3">
        <f t="shared" si="7"/>
        <v>1.857142857142857</v>
      </c>
    </row>
    <row r="98" spans="1:13">
      <c r="A98">
        <v>96</v>
      </c>
      <c r="B98">
        <v>1E-4</v>
      </c>
      <c r="C98">
        <v>4.1999999999999997E-3</v>
      </c>
      <c r="D98">
        <v>8.9999999999999998E-4</v>
      </c>
      <c r="E98">
        <v>1.2999999999999999E-3</v>
      </c>
      <c r="F98">
        <v>1.1999999999999999E-3</v>
      </c>
      <c r="G98">
        <v>97</v>
      </c>
      <c r="H98">
        <v>195</v>
      </c>
      <c r="I98">
        <v>195</v>
      </c>
      <c r="J98" s="2">
        <f t="shared" si="4"/>
        <v>1.0833333333333335</v>
      </c>
      <c r="K98" s="2">
        <f t="shared" si="5"/>
        <v>1</v>
      </c>
      <c r="L98" s="3">
        <f t="shared" si="6"/>
        <v>1.4444444444444444</v>
      </c>
      <c r="M98" s="3">
        <f t="shared" si="7"/>
        <v>1.3333333333333333</v>
      </c>
    </row>
    <row r="99" spans="1:13">
      <c r="A99">
        <v>97</v>
      </c>
      <c r="B99">
        <v>2.0000000000000001E-4</v>
      </c>
      <c r="C99">
        <v>4.1000000000000003E-3</v>
      </c>
      <c r="D99">
        <v>8.0000000000000004E-4</v>
      </c>
      <c r="E99">
        <v>1.2999999999999999E-3</v>
      </c>
      <c r="F99">
        <v>1.5E-3</v>
      </c>
      <c r="G99">
        <v>98</v>
      </c>
      <c r="H99">
        <v>197</v>
      </c>
      <c r="I99">
        <v>197</v>
      </c>
      <c r="J99" s="2">
        <f t="shared" si="4"/>
        <v>0.86666666666666659</v>
      </c>
      <c r="K99" s="2">
        <f t="shared" si="5"/>
        <v>1</v>
      </c>
      <c r="L99" s="3">
        <f t="shared" si="6"/>
        <v>1.6249999999999998</v>
      </c>
      <c r="M99" s="3">
        <f t="shared" si="7"/>
        <v>1.875</v>
      </c>
    </row>
    <row r="100" spans="1:13">
      <c r="A100">
        <v>98</v>
      </c>
      <c r="B100">
        <v>2.0000000000000001E-4</v>
      </c>
      <c r="C100">
        <v>4.3E-3</v>
      </c>
      <c r="D100">
        <v>8.9999999999999998E-4</v>
      </c>
      <c r="E100">
        <v>1.4E-3</v>
      </c>
      <c r="F100">
        <v>1.4E-3</v>
      </c>
      <c r="G100">
        <v>99</v>
      </c>
      <c r="H100">
        <v>199</v>
      </c>
      <c r="I100">
        <v>199</v>
      </c>
      <c r="J100" s="2">
        <f t="shared" si="4"/>
        <v>1</v>
      </c>
      <c r="K100" s="2">
        <f t="shared" si="5"/>
        <v>1</v>
      </c>
      <c r="L100" s="3">
        <f t="shared" si="6"/>
        <v>1.5555555555555556</v>
      </c>
      <c r="M100" s="3">
        <f t="shared" si="7"/>
        <v>1.5555555555555556</v>
      </c>
    </row>
    <row r="101" spans="1:13">
      <c r="A101">
        <v>99</v>
      </c>
      <c r="B101">
        <v>2.0000000000000001E-4</v>
      </c>
      <c r="C101">
        <v>4.1999999999999997E-3</v>
      </c>
      <c r="D101">
        <v>8.0000000000000004E-4</v>
      </c>
      <c r="E101">
        <v>1.1999999999999999E-3</v>
      </c>
      <c r="F101">
        <v>1.4E-3</v>
      </c>
      <c r="G101">
        <v>100</v>
      </c>
      <c r="H101">
        <v>201</v>
      </c>
      <c r="I101">
        <v>20</v>
      </c>
      <c r="J101" s="2">
        <f t="shared" si="4"/>
        <v>0.8571428571428571</v>
      </c>
      <c r="K101" s="2">
        <f t="shared" si="5"/>
        <v>10.050000000000001</v>
      </c>
      <c r="L101" s="3">
        <f t="shared" si="6"/>
        <v>1.4999999999999998</v>
      </c>
      <c r="M101" s="3">
        <f t="shared" si="7"/>
        <v>1.75</v>
      </c>
    </row>
    <row r="102" spans="1:13">
      <c r="L102" s="3">
        <f>AVERAGE(L2:L101)</f>
        <v>1.2228492063492062</v>
      </c>
      <c r="M102" s="3">
        <f>AVERAGE(M2:M101)</f>
        <v>1.2468412698412694</v>
      </c>
    </row>
    <row r="104" spans="1:13">
      <c r="L104">
        <f>_xlfn.STDEV.S(L2:L102)</f>
        <v>0.38620298251202673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"/>
  <sheetViews>
    <sheetView topLeftCell="F1" zoomScale="85" zoomScaleNormal="85" workbookViewId="0">
      <selection sqref="A1:N85"/>
    </sheetView>
  </sheetViews>
  <sheetFormatPr defaultRowHeight="14.4"/>
  <sheetData>
    <row r="1" spans="1:14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17</v>
      </c>
      <c r="L1" t="s">
        <v>16</v>
      </c>
      <c r="M1" t="s">
        <v>18</v>
      </c>
      <c r="N1" t="s">
        <v>19</v>
      </c>
    </row>
    <row r="2" spans="1:14">
      <c r="A2">
        <v>0</v>
      </c>
      <c r="B2">
        <v>8.4000000000000005E-2</v>
      </c>
      <c r="C2">
        <v>1.7999999999999999E-2</v>
      </c>
      <c r="D2">
        <v>6.8000000000000005E-2</v>
      </c>
      <c r="E2">
        <v>1.2E-2</v>
      </c>
      <c r="F2">
        <v>2E-3</v>
      </c>
      <c r="G2">
        <v>0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</row>
    <row r="3" spans="1:14">
      <c r="A3">
        <v>500</v>
      </c>
      <c r="B3">
        <v>4.2000000000000003E-2</v>
      </c>
      <c r="C3">
        <v>0.28100000000000003</v>
      </c>
      <c r="D3">
        <v>4.2999999999999997E-2</v>
      </c>
      <c r="E3">
        <v>0.11700000000000001</v>
      </c>
      <c r="F3">
        <v>0.221</v>
      </c>
      <c r="G3">
        <v>482</v>
      </c>
      <c r="H3">
        <v>1617</v>
      </c>
      <c r="I3">
        <v>2032</v>
      </c>
      <c r="J3">
        <v>18367</v>
      </c>
      <c r="K3">
        <v>55441</v>
      </c>
      <c r="L3">
        <v>30985</v>
      </c>
      <c r="M3">
        <v>39602</v>
      </c>
      <c r="N3">
        <v>87431</v>
      </c>
    </row>
    <row r="4" spans="1:14">
      <c r="A4">
        <v>1000</v>
      </c>
      <c r="B4">
        <v>1.4E-2</v>
      </c>
      <c r="C4">
        <v>0.26</v>
      </c>
      <c r="D4">
        <v>2.8000000000000001E-2</v>
      </c>
      <c r="E4">
        <v>0.22</v>
      </c>
      <c r="F4">
        <v>0.16</v>
      </c>
      <c r="G4">
        <v>936</v>
      </c>
      <c r="H4">
        <v>3088</v>
      </c>
      <c r="I4">
        <v>4159</v>
      </c>
      <c r="J4">
        <v>8489</v>
      </c>
      <c r="K4">
        <v>14207</v>
      </c>
      <c r="L4">
        <v>6151</v>
      </c>
      <c r="M4">
        <v>35429</v>
      </c>
      <c r="N4">
        <v>83076</v>
      </c>
    </row>
    <row r="5" spans="1:14">
      <c r="A5">
        <v>1500</v>
      </c>
      <c r="B5">
        <v>2.5000000000000001E-2</v>
      </c>
      <c r="C5">
        <v>0.2</v>
      </c>
      <c r="D5">
        <v>4.7E-2</v>
      </c>
      <c r="E5">
        <v>0.22700000000000001</v>
      </c>
      <c r="F5">
        <v>0.187</v>
      </c>
      <c r="G5">
        <v>1435</v>
      </c>
      <c r="H5">
        <v>4751</v>
      </c>
      <c r="I5">
        <v>6219</v>
      </c>
      <c r="J5">
        <v>5417</v>
      </c>
      <c r="K5">
        <v>7589</v>
      </c>
      <c r="L5">
        <v>11477</v>
      </c>
      <c r="M5">
        <v>18787</v>
      </c>
      <c r="N5">
        <v>65077</v>
      </c>
    </row>
    <row r="6" spans="1:14">
      <c r="A6">
        <v>2000</v>
      </c>
      <c r="B6">
        <v>1.4999999999999999E-2</v>
      </c>
      <c r="C6">
        <v>0.22600000000000001</v>
      </c>
      <c r="D6">
        <v>4.2000000000000003E-2</v>
      </c>
      <c r="E6">
        <v>0.23200000000000001</v>
      </c>
      <c r="F6">
        <v>0.248</v>
      </c>
      <c r="G6">
        <v>1893</v>
      </c>
      <c r="H6">
        <v>6333</v>
      </c>
      <c r="I6">
        <v>8279</v>
      </c>
      <c r="J6">
        <v>4730</v>
      </c>
      <c r="K6">
        <v>4911</v>
      </c>
      <c r="L6">
        <v>7291</v>
      </c>
      <c r="M6">
        <v>19665</v>
      </c>
      <c r="N6">
        <v>62447</v>
      </c>
    </row>
    <row r="7" spans="1:14">
      <c r="A7">
        <v>2500</v>
      </c>
      <c r="B7">
        <v>1.4E-2</v>
      </c>
      <c r="C7">
        <v>0.29799999999999999</v>
      </c>
      <c r="D7">
        <v>4.3999999999999997E-2</v>
      </c>
      <c r="E7">
        <v>0.33</v>
      </c>
      <c r="F7">
        <v>0.33300000000000002</v>
      </c>
      <c r="G7">
        <v>2368</v>
      </c>
      <c r="H7">
        <v>7887</v>
      </c>
      <c r="I7">
        <v>10260</v>
      </c>
      <c r="J7">
        <v>3343</v>
      </c>
      <c r="K7">
        <v>4292</v>
      </c>
      <c r="L7">
        <v>6672</v>
      </c>
      <c r="M7">
        <v>16725</v>
      </c>
      <c r="N7">
        <v>47912</v>
      </c>
    </row>
    <row r="8" spans="1:14">
      <c r="A8">
        <v>3000</v>
      </c>
      <c r="B8">
        <v>1.2999999999999999E-2</v>
      </c>
      <c r="C8">
        <v>0.31</v>
      </c>
      <c r="D8">
        <v>1.9E-2</v>
      </c>
      <c r="E8">
        <v>0.33900000000000002</v>
      </c>
      <c r="F8">
        <v>0.41399999999999998</v>
      </c>
      <c r="G8">
        <v>2833</v>
      </c>
      <c r="H8">
        <v>9438</v>
      </c>
      <c r="I8">
        <v>12282</v>
      </c>
      <c r="J8">
        <v>2767</v>
      </c>
      <c r="K8">
        <v>4243</v>
      </c>
      <c r="L8">
        <v>6131</v>
      </c>
      <c r="M8">
        <v>14718</v>
      </c>
      <c r="N8">
        <v>43334</v>
      </c>
    </row>
    <row r="9" spans="1:14">
      <c r="A9">
        <v>3500</v>
      </c>
      <c r="B9">
        <v>1.2999999999999999E-2</v>
      </c>
      <c r="C9">
        <v>0.374</v>
      </c>
      <c r="D9">
        <v>3.9E-2</v>
      </c>
      <c r="E9">
        <v>0.222</v>
      </c>
      <c r="F9">
        <v>0.24</v>
      </c>
      <c r="G9">
        <v>3298</v>
      </c>
      <c r="H9">
        <v>10937</v>
      </c>
      <c r="I9">
        <v>14548</v>
      </c>
      <c r="J9">
        <v>3935</v>
      </c>
      <c r="K9">
        <v>5323</v>
      </c>
      <c r="L9">
        <v>7320</v>
      </c>
      <c r="M9">
        <v>23121</v>
      </c>
      <c r="N9">
        <v>84093</v>
      </c>
    </row>
    <row r="10" spans="1:14">
      <c r="A10">
        <v>4000</v>
      </c>
      <c r="B10">
        <v>1.4999999999999999E-2</v>
      </c>
      <c r="C10">
        <v>0.39700000000000002</v>
      </c>
      <c r="D10">
        <v>2.8000000000000001E-2</v>
      </c>
      <c r="E10">
        <v>0.65700000000000003</v>
      </c>
      <c r="F10">
        <v>1.093</v>
      </c>
      <c r="G10">
        <v>3766</v>
      </c>
      <c r="H10">
        <v>12546</v>
      </c>
      <c r="I10">
        <v>16374</v>
      </c>
      <c r="J10">
        <v>4055</v>
      </c>
      <c r="K10">
        <v>5479</v>
      </c>
      <c r="L10">
        <v>6553</v>
      </c>
      <c r="M10">
        <v>27973</v>
      </c>
      <c r="N10">
        <v>100173</v>
      </c>
    </row>
    <row r="11" spans="1:14">
      <c r="A11">
        <v>4500</v>
      </c>
      <c r="B11">
        <v>1.9E-2</v>
      </c>
      <c r="C11">
        <v>0.48699999999999999</v>
      </c>
      <c r="D11">
        <v>2.5000000000000001E-2</v>
      </c>
      <c r="E11">
        <v>0.28799999999999998</v>
      </c>
      <c r="F11">
        <v>1.103</v>
      </c>
      <c r="G11">
        <v>4279</v>
      </c>
      <c r="H11">
        <v>14318</v>
      </c>
      <c r="I11">
        <v>18754</v>
      </c>
      <c r="J11">
        <v>4879</v>
      </c>
      <c r="K11">
        <v>6716</v>
      </c>
      <c r="L11">
        <v>5841</v>
      </c>
      <c r="M11">
        <v>33014</v>
      </c>
      <c r="N11">
        <v>138877</v>
      </c>
    </row>
    <row r="12" spans="1:14">
      <c r="A12">
        <v>5000</v>
      </c>
      <c r="B12">
        <v>1.7000000000000001E-2</v>
      </c>
      <c r="C12">
        <v>0.46100000000000002</v>
      </c>
      <c r="D12">
        <v>1.9E-2</v>
      </c>
      <c r="E12">
        <v>1.1140000000000001</v>
      </c>
      <c r="F12">
        <v>1.024</v>
      </c>
      <c r="G12">
        <v>4785</v>
      </c>
      <c r="H12">
        <v>15933</v>
      </c>
      <c r="I12">
        <v>20647</v>
      </c>
      <c r="J12">
        <v>4086</v>
      </c>
      <c r="K12">
        <v>5077</v>
      </c>
      <c r="L12">
        <v>6333</v>
      </c>
      <c r="M12">
        <v>24744</v>
      </c>
      <c r="N12">
        <v>101555</v>
      </c>
    </row>
    <row r="13" spans="1:14">
      <c r="A13">
        <v>5500</v>
      </c>
      <c r="B13">
        <v>1.7999999999999999E-2</v>
      </c>
      <c r="C13">
        <v>0.502</v>
      </c>
      <c r="D13">
        <v>1.7000000000000001E-2</v>
      </c>
      <c r="E13">
        <v>1.411</v>
      </c>
      <c r="F13">
        <v>0.67600000000000005</v>
      </c>
      <c r="G13">
        <v>5229</v>
      </c>
      <c r="H13">
        <v>17453</v>
      </c>
      <c r="I13">
        <v>22680</v>
      </c>
      <c r="J13">
        <v>3954</v>
      </c>
      <c r="K13">
        <v>4653</v>
      </c>
      <c r="L13">
        <v>5130</v>
      </c>
      <c r="M13">
        <v>24465</v>
      </c>
      <c r="N13">
        <v>97934</v>
      </c>
    </row>
    <row r="14" spans="1:14">
      <c r="A14">
        <v>6000</v>
      </c>
      <c r="B14">
        <v>0.02</v>
      </c>
      <c r="C14">
        <v>0.626</v>
      </c>
      <c r="D14">
        <v>1.7999999999999999E-2</v>
      </c>
      <c r="E14">
        <v>0.65600000000000003</v>
      </c>
      <c r="F14">
        <v>0.625</v>
      </c>
      <c r="G14">
        <v>5639</v>
      </c>
      <c r="H14">
        <v>18793</v>
      </c>
      <c r="I14">
        <v>24825</v>
      </c>
      <c r="J14">
        <v>4722</v>
      </c>
      <c r="K14">
        <v>5774</v>
      </c>
      <c r="L14">
        <v>6527</v>
      </c>
      <c r="M14">
        <v>32623</v>
      </c>
      <c r="N14">
        <v>136027</v>
      </c>
    </row>
    <row r="15" spans="1:14">
      <c r="A15">
        <v>6500</v>
      </c>
      <c r="B15">
        <v>2.3E-2</v>
      </c>
      <c r="C15">
        <v>0.76700000000000002</v>
      </c>
      <c r="D15">
        <v>1.9E-2</v>
      </c>
      <c r="E15">
        <v>0.61</v>
      </c>
      <c r="F15">
        <v>0.90900000000000003</v>
      </c>
      <c r="G15">
        <v>6156</v>
      </c>
      <c r="H15">
        <v>20553</v>
      </c>
      <c r="I15">
        <v>27094</v>
      </c>
      <c r="J15">
        <v>5561</v>
      </c>
      <c r="K15">
        <v>6662</v>
      </c>
      <c r="L15">
        <v>5990</v>
      </c>
      <c r="M15">
        <v>48535</v>
      </c>
      <c r="N15">
        <v>207580</v>
      </c>
    </row>
    <row r="16" spans="1:14">
      <c r="A16">
        <v>7000</v>
      </c>
      <c r="B16">
        <v>2.4E-2</v>
      </c>
      <c r="C16">
        <v>0.71</v>
      </c>
      <c r="D16">
        <v>2.3E-2</v>
      </c>
      <c r="E16">
        <v>1.65</v>
      </c>
      <c r="F16">
        <v>1.6919999999999999</v>
      </c>
      <c r="G16">
        <v>6627</v>
      </c>
      <c r="H16">
        <v>22195</v>
      </c>
      <c r="I16">
        <v>29083</v>
      </c>
      <c r="J16">
        <v>4235</v>
      </c>
      <c r="K16">
        <v>4675</v>
      </c>
      <c r="L16">
        <v>4525</v>
      </c>
      <c r="M16">
        <v>29082</v>
      </c>
      <c r="N16">
        <v>120197</v>
      </c>
    </row>
    <row r="17" spans="1:14">
      <c r="A17">
        <v>7500</v>
      </c>
      <c r="B17">
        <v>2.7E-2</v>
      </c>
      <c r="C17">
        <v>0.77600000000000002</v>
      </c>
      <c r="D17">
        <v>2.5000000000000001E-2</v>
      </c>
      <c r="E17">
        <v>0.69599999999999995</v>
      </c>
      <c r="F17">
        <v>0.80200000000000005</v>
      </c>
      <c r="G17">
        <v>7093</v>
      </c>
      <c r="H17">
        <v>23771</v>
      </c>
      <c r="I17">
        <v>30770</v>
      </c>
      <c r="J17">
        <v>4867</v>
      </c>
      <c r="K17">
        <v>4759</v>
      </c>
      <c r="L17">
        <v>4250</v>
      </c>
      <c r="M17">
        <v>35554</v>
      </c>
      <c r="N17">
        <v>150634</v>
      </c>
    </row>
    <row r="18" spans="1:14">
      <c r="A18">
        <v>8000</v>
      </c>
      <c r="B18">
        <v>3.1E-2</v>
      </c>
      <c r="C18">
        <v>0.92300000000000004</v>
      </c>
      <c r="D18">
        <v>2.5000000000000001E-2</v>
      </c>
      <c r="E18">
        <v>0.81299999999999994</v>
      </c>
      <c r="F18">
        <v>0.77100000000000002</v>
      </c>
      <c r="G18">
        <v>7612</v>
      </c>
      <c r="H18">
        <v>25438</v>
      </c>
      <c r="I18">
        <v>33130</v>
      </c>
      <c r="J18">
        <v>5869</v>
      </c>
      <c r="K18">
        <v>5851</v>
      </c>
      <c r="L18">
        <v>5053</v>
      </c>
      <c r="M18">
        <v>45027</v>
      </c>
      <c r="N18">
        <v>191943</v>
      </c>
    </row>
    <row r="19" spans="1:14">
      <c r="A19">
        <v>8500</v>
      </c>
      <c r="B19">
        <v>3.1E-2</v>
      </c>
      <c r="C19">
        <v>1.002</v>
      </c>
      <c r="D19">
        <v>2.4E-2</v>
      </c>
      <c r="E19">
        <v>1.1359999999999999</v>
      </c>
      <c r="F19">
        <v>1.125</v>
      </c>
      <c r="G19">
        <v>8054</v>
      </c>
      <c r="H19">
        <v>26873</v>
      </c>
      <c r="I19">
        <v>35220</v>
      </c>
      <c r="J19">
        <v>6205</v>
      </c>
      <c r="K19">
        <v>5853</v>
      </c>
      <c r="L19">
        <v>4652</v>
      </c>
      <c r="M19">
        <v>49226</v>
      </c>
      <c r="N19">
        <v>211916</v>
      </c>
    </row>
    <row r="20" spans="1:14">
      <c r="A20">
        <v>9000</v>
      </c>
      <c r="B20">
        <v>3.6999999999999998E-2</v>
      </c>
      <c r="C20">
        <v>0.97499999999999998</v>
      </c>
      <c r="D20">
        <v>3.1E-2</v>
      </c>
      <c r="E20">
        <v>1.1719999999999999</v>
      </c>
      <c r="F20">
        <v>1.722</v>
      </c>
      <c r="G20">
        <v>8531</v>
      </c>
      <c r="H20">
        <v>28453</v>
      </c>
      <c r="I20">
        <v>37271</v>
      </c>
      <c r="J20">
        <v>4890</v>
      </c>
      <c r="K20">
        <v>5068</v>
      </c>
      <c r="L20">
        <v>4669</v>
      </c>
      <c r="M20">
        <v>34005</v>
      </c>
      <c r="N20">
        <v>147843</v>
      </c>
    </row>
    <row r="21" spans="1:14">
      <c r="A21">
        <v>9500</v>
      </c>
      <c r="B21">
        <v>0.03</v>
      </c>
      <c r="C21">
        <v>1.0780000000000001</v>
      </c>
      <c r="D21">
        <v>2.5999999999999999E-2</v>
      </c>
      <c r="E21">
        <v>1.7190000000000001</v>
      </c>
      <c r="F21">
        <v>1.6479999999999999</v>
      </c>
      <c r="G21">
        <v>9012</v>
      </c>
      <c r="H21">
        <v>30023</v>
      </c>
      <c r="I21">
        <v>39335</v>
      </c>
      <c r="J21">
        <v>5995</v>
      </c>
      <c r="K21">
        <v>6286</v>
      </c>
      <c r="L21">
        <v>4700</v>
      </c>
      <c r="M21">
        <v>48173</v>
      </c>
      <c r="N21">
        <v>202299</v>
      </c>
    </row>
    <row r="22" spans="1:14">
      <c r="A22">
        <v>10000</v>
      </c>
      <c r="B22">
        <v>3.1E-2</v>
      </c>
      <c r="C22">
        <v>1.2290000000000001</v>
      </c>
      <c r="D22">
        <v>2.7E-2</v>
      </c>
      <c r="E22">
        <v>2.0110000000000001</v>
      </c>
      <c r="F22">
        <v>1.992</v>
      </c>
      <c r="G22">
        <v>9443</v>
      </c>
      <c r="H22">
        <v>31429</v>
      </c>
      <c r="I22">
        <v>41363</v>
      </c>
      <c r="J22">
        <v>6823</v>
      </c>
      <c r="K22">
        <v>6192</v>
      </c>
      <c r="L22">
        <v>4949</v>
      </c>
      <c r="M22">
        <v>47651</v>
      </c>
      <c r="N22">
        <v>209932</v>
      </c>
    </row>
    <row r="23" spans="1:14">
      <c r="A23">
        <v>10500</v>
      </c>
      <c r="B23">
        <v>3.5000000000000003E-2</v>
      </c>
      <c r="C23">
        <v>1.31</v>
      </c>
      <c r="D23">
        <v>3.5999999999999997E-2</v>
      </c>
      <c r="E23">
        <v>1.276</v>
      </c>
      <c r="F23">
        <v>1.5449999999999999</v>
      </c>
      <c r="G23">
        <v>9916</v>
      </c>
      <c r="H23">
        <v>33108</v>
      </c>
      <c r="I23">
        <v>43452</v>
      </c>
      <c r="J23">
        <v>6501</v>
      </c>
      <c r="K23">
        <v>6274</v>
      </c>
      <c r="L23">
        <v>4619</v>
      </c>
      <c r="M23">
        <v>49708</v>
      </c>
      <c r="N23">
        <v>213114</v>
      </c>
    </row>
    <row r="24" spans="1:14">
      <c r="A24">
        <v>11000</v>
      </c>
      <c r="B24">
        <v>3.6999999999999998E-2</v>
      </c>
      <c r="C24">
        <v>1.3480000000000001</v>
      </c>
      <c r="D24">
        <v>3.3000000000000002E-2</v>
      </c>
      <c r="E24">
        <v>1.9470000000000001</v>
      </c>
      <c r="F24">
        <v>1.966</v>
      </c>
      <c r="G24">
        <v>10472</v>
      </c>
      <c r="H24">
        <v>34877</v>
      </c>
      <c r="I24">
        <v>45411</v>
      </c>
      <c r="J24">
        <v>7271</v>
      </c>
      <c r="K24">
        <v>6327</v>
      </c>
      <c r="L24">
        <v>4398</v>
      </c>
      <c r="M24">
        <v>54079</v>
      </c>
      <c r="N24">
        <v>245350</v>
      </c>
    </row>
    <row r="25" spans="1:14">
      <c r="A25">
        <v>11500</v>
      </c>
      <c r="B25">
        <v>0.04</v>
      </c>
      <c r="C25">
        <v>1.474</v>
      </c>
      <c r="D25">
        <v>3.5999999999999997E-2</v>
      </c>
      <c r="E25">
        <v>1.907</v>
      </c>
      <c r="F25">
        <v>2.74</v>
      </c>
      <c r="G25">
        <v>10927</v>
      </c>
      <c r="H25">
        <v>36477</v>
      </c>
      <c r="I25">
        <v>47834</v>
      </c>
      <c r="J25">
        <v>5955</v>
      </c>
      <c r="K25">
        <v>5823</v>
      </c>
      <c r="L25">
        <v>5265</v>
      </c>
      <c r="M25">
        <v>47251</v>
      </c>
      <c r="N25">
        <v>209489</v>
      </c>
    </row>
    <row r="26" spans="1:14">
      <c r="A26">
        <v>12000</v>
      </c>
      <c r="B26">
        <v>3.7999999999999999E-2</v>
      </c>
      <c r="C26">
        <v>1.462</v>
      </c>
      <c r="D26">
        <v>3.2000000000000001E-2</v>
      </c>
      <c r="E26">
        <v>2.0699999999999998</v>
      </c>
      <c r="F26">
        <v>2.1949999999999998</v>
      </c>
      <c r="G26">
        <v>11286</v>
      </c>
      <c r="H26">
        <v>37561</v>
      </c>
      <c r="I26">
        <v>49445</v>
      </c>
      <c r="J26">
        <v>6777</v>
      </c>
      <c r="K26">
        <v>6711</v>
      </c>
      <c r="L26">
        <v>4116</v>
      </c>
      <c r="M26">
        <v>52506</v>
      </c>
      <c r="N26">
        <v>234617</v>
      </c>
    </row>
    <row r="27" spans="1:14">
      <c r="A27">
        <v>12500</v>
      </c>
      <c r="B27">
        <v>4.2000000000000003E-2</v>
      </c>
      <c r="C27">
        <v>1.484</v>
      </c>
      <c r="D27">
        <v>3.5999999999999997E-2</v>
      </c>
      <c r="E27">
        <v>2.173</v>
      </c>
      <c r="F27">
        <v>4.2489999999999997</v>
      </c>
      <c r="G27">
        <v>11828</v>
      </c>
      <c r="H27">
        <v>39412</v>
      </c>
      <c r="I27">
        <v>51970</v>
      </c>
      <c r="J27">
        <v>6169</v>
      </c>
      <c r="K27">
        <v>5478</v>
      </c>
      <c r="L27">
        <v>6618</v>
      </c>
      <c r="M27">
        <v>49203</v>
      </c>
      <c r="N27">
        <v>219264</v>
      </c>
    </row>
    <row r="28" spans="1:14">
      <c r="A28">
        <v>13000</v>
      </c>
      <c r="B28">
        <v>4.5999999999999999E-2</v>
      </c>
      <c r="C28">
        <v>1.554</v>
      </c>
      <c r="D28">
        <v>0.05</v>
      </c>
      <c r="E28">
        <v>3.5640000000000001</v>
      </c>
      <c r="F28">
        <v>1.8939999999999999</v>
      </c>
      <c r="G28">
        <v>12313</v>
      </c>
      <c r="H28">
        <v>41057</v>
      </c>
      <c r="I28">
        <v>53636</v>
      </c>
      <c r="J28">
        <v>6396</v>
      </c>
      <c r="K28">
        <v>5908</v>
      </c>
      <c r="L28">
        <v>6446</v>
      </c>
      <c r="M28">
        <v>50634</v>
      </c>
      <c r="N28">
        <v>225112</v>
      </c>
    </row>
    <row r="29" spans="1:14">
      <c r="A29">
        <v>13500</v>
      </c>
      <c r="B29">
        <v>4.7E-2</v>
      </c>
      <c r="C29">
        <v>1.6519999999999999</v>
      </c>
      <c r="D29">
        <v>4.4999999999999998E-2</v>
      </c>
      <c r="E29">
        <v>2.2330000000000001</v>
      </c>
      <c r="F29">
        <v>2.1589999999999998</v>
      </c>
      <c r="G29">
        <v>12797</v>
      </c>
      <c r="H29">
        <v>42662</v>
      </c>
      <c r="I29">
        <v>55733</v>
      </c>
      <c r="J29">
        <v>6369</v>
      </c>
      <c r="K29">
        <v>5825</v>
      </c>
      <c r="L29">
        <v>5105</v>
      </c>
      <c r="M29">
        <v>47984</v>
      </c>
      <c r="N29">
        <v>212946</v>
      </c>
    </row>
    <row r="30" spans="1:14">
      <c r="A30">
        <v>14000</v>
      </c>
      <c r="B30">
        <v>4.8000000000000001E-2</v>
      </c>
      <c r="C30">
        <v>1.7410000000000001</v>
      </c>
      <c r="D30">
        <v>4.3999999999999997E-2</v>
      </c>
      <c r="E30">
        <v>2.645</v>
      </c>
      <c r="F30">
        <v>2.2890000000000001</v>
      </c>
      <c r="G30">
        <v>13264</v>
      </c>
      <c r="H30">
        <v>44267</v>
      </c>
      <c r="I30">
        <v>57988</v>
      </c>
      <c r="J30">
        <v>6682</v>
      </c>
      <c r="K30">
        <v>6257</v>
      </c>
      <c r="L30">
        <v>4051</v>
      </c>
      <c r="M30">
        <v>53098</v>
      </c>
      <c r="N30">
        <v>241896</v>
      </c>
    </row>
    <row r="31" spans="1:14">
      <c r="A31">
        <v>14500</v>
      </c>
      <c r="B31">
        <v>5.3999999999999999E-2</v>
      </c>
      <c r="C31">
        <v>1.82</v>
      </c>
      <c r="D31">
        <v>4.2999999999999997E-2</v>
      </c>
      <c r="E31">
        <v>2.8479999999999999</v>
      </c>
      <c r="F31">
        <v>3.492</v>
      </c>
      <c r="G31">
        <v>13815</v>
      </c>
      <c r="H31">
        <v>45993</v>
      </c>
      <c r="I31">
        <v>59894</v>
      </c>
      <c r="J31">
        <v>6882</v>
      </c>
      <c r="K31">
        <v>6292</v>
      </c>
      <c r="L31">
        <v>4198</v>
      </c>
      <c r="M31">
        <v>50551</v>
      </c>
      <c r="N31">
        <v>226070</v>
      </c>
    </row>
    <row r="32" spans="1:14">
      <c r="A32">
        <v>15000</v>
      </c>
      <c r="B32">
        <v>5.3999999999999999E-2</v>
      </c>
      <c r="C32">
        <v>1.784</v>
      </c>
      <c r="D32">
        <v>5.1999999999999998E-2</v>
      </c>
      <c r="E32">
        <v>3.9430000000000001</v>
      </c>
      <c r="F32">
        <v>2.4689999999999999</v>
      </c>
      <c r="G32">
        <v>14219</v>
      </c>
      <c r="H32">
        <v>47371</v>
      </c>
      <c r="I32">
        <v>61840</v>
      </c>
      <c r="J32">
        <v>6778</v>
      </c>
      <c r="K32">
        <v>6554</v>
      </c>
      <c r="L32">
        <v>4639</v>
      </c>
      <c r="M32">
        <v>53840</v>
      </c>
      <c r="N32">
        <v>239999</v>
      </c>
    </row>
    <row r="33" spans="1:14">
      <c r="A33">
        <v>15500</v>
      </c>
      <c r="B33">
        <v>5.6000000000000001E-2</v>
      </c>
      <c r="C33">
        <v>1.929</v>
      </c>
      <c r="D33">
        <v>4.2000000000000003E-2</v>
      </c>
      <c r="E33">
        <v>2.536</v>
      </c>
      <c r="F33">
        <v>3.3180000000000001</v>
      </c>
      <c r="G33">
        <v>14775</v>
      </c>
      <c r="H33">
        <v>49406</v>
      </c>
      <c r="I33">
        <v>64313</v>
      </c>
      <c r="J33">
        <v>7068</v>
      </c>
      <c r="K33">
        <v>5956</v>
      </c>
      <c r="L33">
        <v>3715</v>
      </c>
      <c r="M33">
        <v>56998</v>
      </c>
      <c r="N33">
        <v>265268</v>
      </c>
    </row>
    <row r="34" spans="1:14">
      <c r="A34">
        <v>16000</v>
      </c>
      <c r="B34">
        <v>6.4000000000000001E-2</v>
      </c>
      <c r="C34">
        <v>1.966</v>
      </c>
      <c r="D34">
        <v>6.0999999999999999E-2</v>
      </c>
      <c r="E34">
        <v>3.6160000000000001</v>
      </c>
      <c r="F34">
        <v>2.8370000000000002</v>
      </c>
      <c r="G34">
        <v>15177</v>
      </c>
      <c r="H34">
        <v>50642</v>
      </c>
      <c r="I34">
        <v>66387</v>
      </c>
      <c r="J34">
        <v>6785</v>
      </c>
      <c r="K34">
        <v>6128</v>
      </c>
      <c r="L34">
        <v>3405</v>
      </c>
      <c r="M34">
        <v>53037</v>
      </c>
      <c r="N34">
        <v>234771</v>
      </c>
    </row>
    <row r="35" spans="1:14">
      <c r="A35">
        <v>16500</v>
      </c>
      <c r="B35">
        <v>0.06</v>
      </c>
      <c r="C35">
        <v>2.0350000000000001</v>
      </c>
      <c r="D35">
        <v>4.9000000000000002E-2</v>
      </c>
      <c r="E35">
        <v>3.052</v>
      </c>
      <c r="F35">
        <v>3.5230000000000001</v>
      </c>
      <c r="G35">
        <v>15630</v>
      </c>
      <c r="H35">
        <v>52195</v>
      </c>
      <c r="I35">
        <v>67978</v>
      </c>
      <c r="J35">
        <v>6960</v>
      </c>
      <c r="K35">
        <v>6666</v>
      </c>
      <c r="L35">
        <v>3695</v>
      </c>
      <c r="M35">
        <v>54559</v>
      </c>
      <c r="N35">
        <v>243880</v>
      </c>
    </row>
    <row r="36" spans="1:14">
      <c r="A36">
        <v>17000</v>
      </c>
      <c r="B36">
        <v>6.2E-2</v>
      </c>
      <c r="C36">
        <v>2.2149999999999999</v>
      </c>
      <c r="D36">
        <v>4.4999999999999998E-2</v>
      </c>
      <c r="E36">
        <v>3.548</v>
      </c>
      <c r="F36">
        <v>3.1389999999999998</v>
      </c>
      <c r="G36">
        <v>16067</v>
      </c>
      <c r="H36">
        <v>53559</v>
      </c>
      <c r="I36">
        <v>70219</v>
      </c>
      <c r="J36">
        <v>7534</v>
      </c>
      <c r="K36">
        <v>6780</v>
      </c>
      <c r="L36">
        <v>6035</v>
      </c>
      <c r="M36">
        <v>61608</v>
      </c>
      <c r="N36">
        <v>290673</v>
      </c>
    </row>
    <row r="37" spans="1:14">
      <c r="A37">
        <v>17500</v>
      </c>
      <c r="B37">
        <v>6.5000000000000002E-2</v>
      </c>
      <c r="C37">
        <v>2.278</v>
      </c>
      <c r="D37">
        <v>5.1999999999999998E-2</v>
      </c>
      <c r="E37">
        <v>3.597</v>
      </c>
      <c r="F37">
        <v>5.601</v>
      </c>
      <c r="G37">
        <v>16543</v>
      </c>
      <c r="H37">
        <v>55055</v>
      </c>
      <c r="I37">
        <v>72492</v>
      </c>
      <c r="J37">
        <v>7222</v>
      </c>
      <c r="K37">
        <v>6588</v>
      </c>
      <c r="L37">
        <v>6392</v>
      </c>
      <c r="M37">
        <v>57139</v>
      </c>
      <c r="N37">
        <v>267505</v>
      </c>
    </row>
    <row r="38" spans="1:14">
      <c r="A38">
        <v>18000</v>
      </c>
      <c r="B38">
        <v>7.0999999999999994E-2</v>
      </c>
      <c r="C38">
        <v>2.371</v>
      </c>
      <c r="D38">
        <v>4.8000000000000001E-2</v>
      </c>
      <c r="E38">
        <v>4.7080000000000002</v>
      </c>
      <c r="F38">
        <v>4.0819999999999999</v>
      </c>
      <c r="G38">
        <v>17094</v>
      </c>
      <c r="H38">
        <v>56946</v>
      </c>
      <c r="I38">
        <v>74738</v>
      </c>
      <c r="J38">
        <v>7613</v>
      </c>
      <c r="K38">
        <v>7586</v>
      </c>
      <c r="L38">
        <v>7210</v>
      </c>
      <c r="M38">
        <v>63221</v>
      </c>
      <c r="N38">
        <v>282653</v>
      </c>
    </row>
    <row r="39" spans="1:14">
      <c r="A39">
        <v>18500</v>
      </c>
      <c r="B39">
        <v>7.0000000000000007E-2</v>
      </c>
      <c r="C39">
        <v>2.6269999999999998</v>
      </c>
      <c r="D39">
        <v>5.7000000000000002E-2</v>
      </c>
      <c r="E39">
        <v>4.0919999999999996</v>
      </c>
      <c r="F39">
        <v>4.907</v>
      </c>
      <c r="G39">
        <v>17531</v>
      </c>
      <c r="H39">
        <v>58356</v>
      </c>
      <c r="I39">
        <v>76410</v>
      </c>
      <c r="J39">
        <v>8459</v>
      </c>
      <c r="K39">
        <v>7676</v>
      </c>
      <c r="L39">
        <v>7062</v>
      </c>
      <c r="M39">
        <v>71562</v>
      </c>
      <c r="N39">
        <v>332080</v>
      </c>
    </row>
    <row r="40" spans="1:14">
      <c r="A40">
        <v>19000</v>
      </c>
      <c r="B40">
        <v>7.6999999999999999E-2</v>
      </c>
      <c r="C40">
        <v>2.544</v>
      </c>
      <c r="D40">
        <v>5.5E-2</v>
      </c>
      <c r="E40">
        <v>4.18</v>
      </c>
      <c r="F40">
        <v>5.0049999999999999</v>
      </c>
      <c r="G40">
        <v>18060</v>
      </c>
      <c r="H40">
        <v>60190</v>
      </c>
      <c r="I40">
        <v>78704</v>
      </c>
      <c r="J40">
        <v>8167</v>
      </c>
      <c r="K40">
        <v>7008</v>
      </c>
      <c r="L40">
        <v>4703</v>
      </c>
      <c r="M40">
        <v>66395</v>
      </c>
      <c r="N40">
        <v>305351</v>
      </c>
    </row>
    <row r="41" spans="1:14">
      <c r="A41">
        <v>19500</v>
      </c>
      <c r="B41">
        <v>0.09</v>
      </c>
      <c r="C41">
        <v>2.476</v>
      </c>
      <c r="D41">
        <v>6.8000000000000005E-2</v>
      </c>
      <c r="E41">
        <v>4.2939999999999996</v>
      </c>
      <c r="F41">
        <v>5.9669999999999996</v>
      </c>
      <c r="G41">
        <v>18413</v>
      </c>
      <c r="H41">
        <v>61355</v>
      </c>
      <c r="I41">
        <v>80492</v>
      </c>
      <c r="J41">
        <v>7251</v>
      </c>
      <c r="K41">
        <v>6521</v>
      </c>
      <c r="L41">
        <v>5417</v>
      </c>
      <c r="M41">
        <v>59115</v>
      </c>
      <c r="N41">
        <v>278407</v>
      </c>
    </row>
    <row r="42" spans="1:14">
      <c r="A42">
        <v>20000</v>
      </c>
      <c r="B42">
        <v>8.2000000000000003E-2</v>
      </c>
      <c r="C42">
        <v>2.6120000000000001</v>
      </c>
      <c r="D42">
        <v>5.3999999999999999E-2</v>
      </c>
      <c r="E42">
        <v>4.5140000000000002</v>
      </c>
      <c r="F42">
        <v>7.17</v>
      </c>
      <c r="G42">
        <v>18996</v>
      </c>
      <c r="H42">
        <v>63473</v>
      </c>
      <c r="I42">
        <v>82602</v>
      </c>
      <c r="J42">
        <v>7963</v>
      </c>
      <c r="K42">
        <v>6862</v>
      </c>
      <c r="L42">
        <v>4969</v>
      </c>
      <c r="M42">
        <v>64468</v>
      </c>
      <c r="N42">
        <v>296070</v>
      </c>
    </row>
    <row r="43" spans="1:14">
      <c r="A43">
        <v>20500</v>
      </c>
      <c r="B43">
        <v>8.3000000000000004E-2</v>
      </c>
      <c r="C43">
        <v>2.8170000000000002</v>
      </c>
      <c r="D43">
        <v>5.3999999999999999E-2</v>
      </c>
      <c r="E43">
        <v>7.4169999999999998</v>
      </c>
      <c r="F43">
        <v>4.5190000000000001</v>
      </c>
      <c r="G43">
        <v>19494</v>
      </c>
      <c r="H43">
        <v>65039</v>
      </c>
      <c r="I43">
        <v>85139</v>
      </c>
      <c r="J43">
        <v>8683</v>
      </c>
      <c r="K43">
        <v>7031</v>
      </c>
      <c r="L43">
        <v>5459</v>
      </c>
      <c r="M43">
        <v>71004</v>
      </c>
      <c r="N43">
        <v>311683</v>
      </c>
    </row>
    <row r="44" spans="1:14">
      <c r="A44">
        <v>21000</v>
      </c>
      <c r="B44">
        <v>8.6999999999999994E-2</v>
      </c>
      <c r="C44">
        <v>2.9889999999999999</v>
      </c>
      <c r="D44">
        <v>7.6999999999999999E-2</v>
      </c>
      <c r="E44">
        <v>6.0149999999999997</v>
      </c>
      <c r="F44">
        <v>5.0430000000000001</v>
      </c>
      <c r="G44">
        <v>19784</v>
      </c>
      <c r="H44">
        <v>65917</v>
      </c>
      <c r="I44">
        <v>86810</v>
      </c>
      <c r="J44">
        <v>8861</v>
      </c>
      <c r="K44">
        <v>6965</v>
      </c>
      <c r="L44">
        <v>4341</v>
      </c>
      <c r="M44">
        <v>72851</v>
      </c>
      <c r="N44">
        <v>342825</v>
      </c>
    </row>
    <row r="45" spans="1:14">
      <c r="A45">
        <v>21500</v>
      </c>
      <c r="B45">
        <v>0.1</v>
      </c>
      <c r="C45">
        <v>2.93</v>
      </c>
      <c r="D45">
        <v>5.6000000000000001E-2</v>
      </c>
      <c r="E45">
        <v>7.7590000000000003</v>
      </c>
      <c r="F45">
        <v>4.6849999999999996</v>
      </c>
      <c r="G45">
        <v>20472</v>
      </c>
      <c r="H45">
        <v>68305</v>
      </c>
      <c r="I45">
        <v>89089</v>
      </c>
      <c r="J45">
        <v>8677</v>
      </c>
      <c r="K45">
        <v>7375</v>
      </c>
      <c r="L45">
        <v>5089</v>
      </c>
      <c r="M45">
        <v>71996</v>
      </c>
      <c r="N45">
        <v>330201</v>
      </c>
    </row>
    <row r="46" spans="1:14">
      <c r="A46">
        <v>22000</v>
      </c>
      <c r="B46">
        <v>9.0999999999999998E-2</v>
      </c>
      <c r="C46">
        <v>3.2989999999999999</v>
      </c>
      <c r="D46">
        <v>6.9000000000000006E-2</v>
      </c>
      <c r="E46">
        <v>5.8230000000000004</v>
      </c>
      <c r="F46">
        <v>5.3090000000000002</v>
      </c>
      <c r="G46">
        <v>20904</v>
      </c>
      <c r="H46">
        <v>69753</v>
      </c>
      <c r="I46">
        <v>91213</v>
      </c>
      <c r="J46">
        <v>9124</v>
      </c>
      <c r="K46">
        <v>7037</v>
      </c>
      <c r="L46">
        <v>4447</v>
      </c>
      <c r="M46">
        <v>74311</v>
      </c>
      <c r="N46">
        <v>352494</v>
      </c>
    </row>
    <row r="47" spans="1:14">
      <c r="A47">
        <v>22500</v>
      </c>
      <c r="B47">
        <v>0.10299999999999999</v>
      </c>
      <c r="C47">
        <v>3.1560000000000001</v>
      </c>
      <c r="D47">
        <v>5.8999999999999997E-2</v>
      </c>
      <c r="E47">
        <v>6.1429999999999998</v>
      </c>
      <c r="F47">
        <v>6.9539999999999997</v>
      </c>
      <c r="G47">
        <v>21219</v>
      </c>
      <c r="H47">
        <v>70771</v>
      </c>
      <c r="I47">
        <v>92871</v>
      </c>
      <c r="J47">
        <v>8755</v>
      </c>
      <c r="K47">
        <v>7106</v>
      </c>
      <c r="L47">
        <v>5087</v>
      </c>
      <c r="M47">
        <v>73195</v>
      </c>
      <c r="N47">
        <v>347950</v>
      </c>
    </row>
    <row r="48" spans="1:14">
      <c r="A48">
        <v>23000</v>
      </c>
      <c r="B48">
        <v>0.1</v>
      </c>
      <c r="C48">
        <v>3.121</v>
      </c>
      <c r="D48">
        <v>6.2E-2</v>
      </c>
      <c r="E48">
        <v>8.8840000000000003</v>
      </c>
      <c r="F48">
        <v>5.3490000000000002</v>
      </c>
      <c r="G48">
        <v>21856</v>
      </c>
      <c r="H48">
        <v>72793</v>
      </c>
      <c r="I48">
        <v>95298</v>
      </c>
      <c r="J48">
        <v>9183</v>
      </c>
      <c r="K48">
        <v>7277</v>
      </c>
      <c r="L48">
        <v>5161</v>
      </c>
      <c r="M48">
        <v>70313</v>
      </c>
      <c r="N48">
        <v>329846</v>
      </c>
    </row>
    <row r="49" spans="1:14">
      <c r="A49">
        <v>23500</v>
      </c>
      <c r="B49">
        <v>0.123</v>
      </c>
      <c r="C49">
        <v>3.6019999999999999</v>
      </c>
      <c r="D49">
        <v>6.2E-2</v>
      </c>
      <c r="E49">
        <v>5.7149999999999999</v>
      </c>
      <c r="F49">
        <v>6.0389999999999997</v>
      </c>
      <c r="G49">
        <v>22258</v>
      </c>
      <c r="H49">
        <v>74249</v>
      </c>
      <c r="I49">
        <v>97161</v>
      </c>
      <c r="J49">
        <v>10000</v>
      </c>
      <c r="K49">
        <v>8963</v>
      </c>
      <c r="L49">
        <v>5533</v>
      </c>
      <c r="M49">
        <v>83511</v>
      </c>
      <c r="N49">
        <v>393335</v>
      </c>
    </row>
    <row r="50" spans="1:14">
      <c r="A50">
        <v>24000</v>
      </c>
      <c r="B50">
        <v>0.108</v>
      </c>
      <c r="C50">
        <v>3.49</v>
      </c>
      <c r="D50">
        <v>6.5000000000000002E-2</v>
      </c>
      <c r="E50">
        <v>6.1219999999999999</v>
      </c>
      <c r="F50">
        <v>7.4320000000000004</v>
      </c>
      <c r="G50">
        <v>22779</v>
      </c>
      <c r="H50">
        <v>76008</v>
      </c>
      <c r="I50">
        <v>99151</v>
      </c>
      <c r="J50">
        <v>9426</v>
      </c>
      <c r="K50">
        <v>9730</v>
      </c>
      <c r="L50">
        <v>5314</v>
      </c>
      <c r="M50">
        <v>76771</v>
      </c>
      <c r="N50">
        <v>364010</v>
      </c>
    </row>
    <row r="51" spans="1:14">
      <c r="A51">
        <v>24500</v>
      </c>
      <c r="B51">
        <v>0.109</v>
      </c>
      <c r="C51">
        <v>3.9039999999999999</v>
      </c>
      <c r="D51">
        <v>7.4999999999999997E-2</v>
      </c>
      <c r="E51">
        <v>6.0439999999999996</v>
      </c>
      <c r="F51">
        <v>8.1289999999999996</v>
      </c>
      <c r="G51">
        <v>23207</v>
      </c>
      <c r="H51">
        <v>77333</v>
      </c>
      <c r="I51">
        <v>101283</v>
      </c>
      <c r="J51">
        <v>10609</v>
      </c>
      <c r="K51">
        <v>8390</v>
      </c>
      <c r="L51">
        <v>5562</v>
      </c>
      <c r="M51">
        <v>85814</v>
      </c>
      <c r="N51">
        <v>401192</v>
      </c>
    </row>
    <row r="52" spans="1:14">
      <c r="A52">
        <v>25000</v>
      </c>
      <c r="B52">
        <v>0.11600000000000001</v>
      </c>
      <c r="C52">
        <v>3.6110000000000002</v>
      </c>
      <c r="D52">
        <v>7.3999999999999996E-2</v>
      </c>
      <c r="E52">
        <v>6.5250000000000004</v>
      </c>
      <c r="F52">
        <v>10.256</v>
      </c>
      <c r="G52">
        <v>23796</v>
      </c>
      <c r="H52">
        <v>79428</v>
      </c>
      <c r="I52">
        <v>103579</v>
      </c>
      <c r="J52">
        <v>9322</v>
      </c>
      <c r="K52">
        <v>8585</v>
      </c>
      <c r="L52">
        <v>5895</v>
      </c>
      <c r="M52">
        <v>78324</v>
      </c>
      <c r="N52">
        <v>354093</v>
      </c>
    </row>
    <row r="53" spans="1:14">
      <c r="A53">
        <v>25500</v>
      </c>
      <c r="B53">
        <v>0.12</v>
      </c>
      <c r="C53">
        <v>3.645</v>
      </c>
      <c r="D53">
        <v>0.11799999999999999</v>
      </c>
      <c r="E53">
        <v>9.89</v>
      </c>
      <c r="F53">
        <v>6.6749999999999998</v>
      </c>
      <c r="G53">
        <v>24242</v>
      </c>
      <c r="H53">
        <v>80853</v>
      </c>
      <c r="I53">
        <v>105353</v>
      </c>
      <c r="J53">
        <v>9614</v>
      </c>
      <c r="K53">
        <v>8489</v>
      </c>
      <c r="L53">
        <v>5556</v>
      </c>
      <c r="M53">
        <v>76428</v>
      </c>
      <c r="N53">
        <v>361831</v>
      </c>
    </row>
    <row r="54" spans="1:14">
      <c r="A54">
        <v>26000</v>
      </c>
      <c r="B54">
        <v>0.13300000000000001</v>
      </c>
      <c r="C54">
        <v>4.1079999999999997</v>
      </c>
      <c r="D54">
        <v>7.5999999999999998E-2</v>
      </c>
      <c r="E54">
        <v>6.9980000000000002</v>
      </c>
      <c r="F54">
        <v>9.0960000000000001</v>
      </c>
      <c r="G54">
        <v>24619</v>
      </c>
      <c r="H54">
        <v>82127</v>
      </c>
      <c r="I54">
        <v>107710</v>
      </c>
      <c r="J54">
        <v>10723</v>
      </c>
      <c r="K54">
        <v>9389</v>
      </c>
      <c r="L54">
        <v>6105</v>
      </c>
      <c r="M54">
        <v>88179</v>
      </c>
      <c r="N54">
        <v>406074</v>
      </c>
    </row>
    <row r="55" spans="1:14">
      <c r="A55">
        <v>26500</v>
      </c>
      <c r="B55">
        <v>0.126</v>
      </c>
      <c r="C55">
        <v>4.1959999999999997</v>
      </c>
      <c r="D55">
        <v>9.6000000000000002E-2</v>
      </c>
      <c r="E55">
        <v>7.4589999999999996</v>
      </c>
      <c r="F55">
        <v>7.7380000000000004</v>
      </c>
      <c r="G55">
        <v>25171</v>
      </c>
      <c r="H55">
        <v>83961</v>
      </c>
      <c r="I55">
        <v>109903</v>
      </c>
      <c r="J55">
        <v>10667</v>
      </c>
      <c r="K55">
        <v>9400</v>
      </c>
      <c r="L55">
        <v>5453</v>
      </c>
      <c r="M55">
        <v>88354</v>
      </c>
      <c r="N55">
        <v>407907</v>
      </c>
    </row>
    <row r="56" spans="1:14">
      <c r="A56">
        <v>27000</v>
      </c>
      <c r="B56">
        <v>0.14399999999999999</v>
      </c>
      <c r="C56">
        <v>4.1559999999999997</v>
      </c>
      <c r="D56">
        <v>9.4E-2</v>
      </c>
      <c r="E56">
        <v>10.487</v>
      </c>
      <c r="F56">
        <v>7.29</v>
      </c>
      <c r="G56">
        <v>25681</v>
      </c>
      <c r="H56">
        <v>85789</v>
      </c>
      <c r="I56">
        <v>111812</v>
      </c>
      <c r="J56">
        <v>10029</v>
      </c>
      <c r="K56">
        <v>8062</v>
      </c>
      <c r="L56">
        <v>6002</v>
      </c>
      <c r="M56">
        <v>83120</v>
      </c>
      <c r="N56">
        <v>381003</v>
      </c>
    </row>
    <row r="57" spans="1:14">
      <c r="A57">
        <v>27500</v>
      </c>
      <c r="B57">
        <v>0.13500000000000001</v>
      </c>
      <c r="C57">
        <v>4.25</v>
      </c>
      <c r="D57">
        <v>9.2999999999999999E-2</v>
      </c>
      <c r="E57">
        <v>7.6340000000000003</v>
      </c>
      <c r="F57">
        <v>7.9279999999999999</v>
      </c>
      <c r="G57">
        <v>26055</v>
      </c>
      <c r="H57">
        <v>86931</v>
      </c>
      <c r="I57">
        <v>113862</v>
      </c>
      <c r="J57">
        <v>10537</v>
      </c>
      <c r="K57">
        <v>9048</v>
      </c>
      <c r="L57">
        <v>5353</v>
      </c>
      <c r="M57">
        <v>89117</v>
      </c>
      <c r="N57">
        <v>408530</v>
      </c>
    </row>
    <row r="58" spans="1:14">
      <c r="A58">
        <v>28000</v>
      </c>
      <c r="B58">
        <v>0.13900000000000001</v>
      </c>
      <c r="C58">
        <v>4.6559999999999997</v>
      </c>
      <c r="D58">
        <v>8.3000000000000004E-2</v>
      </c>
      <c r="E58">
        <v>11.657</v>
      </c>
      <c r="F58">
        <v>8.577</v>
      </c>
      <c r="G58">
        <v>26620</v>
      </c>
      <c r="H58">
        <v>88754</v>
      </c>
      <c r="I58">
        <v>116045</v>
      </c>
      <c r="J58">
        <v>11160</v>
      </c>
      <c r="K58">
        <v>9006</v>
      </c>
      <c r="L58">
        <v>3831</v>
      </c>
      <c r="M58">
        <v>88933</v>
      </c>
      <c r="N58">
        <v>415215</v>
      </c>
    </row>
    <row r="59" spans="1:14">
      <c r="A59">
        <v>28500</v>
      </c>
      <c r="B59">
        <v>0.14000000000000001</v>
      </c>
      <c r="C59">
        <v>4.4459999999999997</v>
      </c>
      <c r="D59">
        <v>7.4999999999999997E-2</v>
      </c>
      <c r="E59">
        <v>8.6389999999999993</v>
      </c>
      <c r="F59">
        <v>10.47</v>
      </c>
      <c r="G59">
        <v>27069</v>
      </c>
      <c r="H59">
        <v>90308</v>
      </c>
      <c r="I59">
        <v>117727</v>
      </c>
      <c r="J59">
        <v>10581</v>
      </c>
      <c r="K59">
        <v>8658</v>
      </c>
      <c r="L59">
        <v>5070</v>
      </c>
      <c r="M59">
        <v>87328</v>
      </c>
      <c r="N59">
        <v>399858</v>
      </c>
    </row>
    <row r="60" spans="1:14">
      <c r="A60">
        <v>29000</v>
      </c>
      <c r="B60">
        <v>0.14099999999999999</v>
      </c>
      <c r="C60">
        <v>4.3929999999999998</v>
      </c>
      <c r="D60">
        <v>0.1</v>
      </c>
      <c r="E60">
        <v>8.0860000000000003</v>
      </c>
      <c r="F60">
        <v>11.756</v>
      </c>
      <c r="G60">
        <v>27555</v>
      </c>
      <c r="H60">
        <v>91901</v>
      </c>
      <c r="I60">
        <v>119792</v>
      </c>
      <c r="J60">
        <v>10197</v>
      </c>
      <c r="K60">
        <v>8389</v>
      </c>
      <c r="L60">
        <v>5806</v>
      </c>
      <c r="M60">
        <v>85197</v>
      </c>
      <c r="N60">
        <v>395456</v>
      </c>
    </row>
    <row r="61" spans="1:14">
      <c r="A61">
        <v>29500</v>
      </c>
      <c r="B61">
        <v>0.14799999999999999</v>
      </c>
      <c r="C61">
        <v>4.7889999999999997</v>
      </c>
      <c r="D61">
        <v>0.09</v>
      </c>
      <c r="E61">
        <v>9.093</v>
      </c>
      <c r="F61">
        <v>12.723000000000001</v>
      </c>
      <c r="G61">
        <v>28011</v>
      </c>
      <c r="H61">
        <v>93380</v>
      </c>
      <c r="I61">
        <v>122039</v>
      </c>
      <c r="J61">
        <v>11176</v>
      </c>
      <c r="K61">
        <v>8370</v>
      </c>
      <c r="L61">
        <v>5032</v>
      </c>
      <c r="M61">
        <v>89125</v>
      </c>
      <c r="N61">
        <v>426157</v>
      </c>
    </row>
    <row r="62" spans="1:14">
      <c r="A62">
        <v>30000</v>
      </c>
      <c r="B62">
        <v>0.15</v>
      </c>
      <c r="C62">
        <v>4.5949999999999998</v>
      </c>
      <c r="D62">
        <v>0.113</v>
      </c>
      <c r="E62">
        <v>12.407999999999999</v>
      </c>
      <c r="F62">
        <v>10.042999999999999</v>
      </c>
      <c r="G62">
        <v>28437</v>
      </c>
      <c r="H62">
        <v>94797</v>
      </c>
      <c r="I62">
        <v>124138</v>
      </c>
      <c r="J62">
        <v>10309</v>
      </c>
      <c r="K62">
        <v>7925</v>
      </c>
      <c r="L62">
        <v>4384</v>
      </c>
      <c r="M62">
        <v>86084</v>
      </c>
      <c r="N62">
        <v>403153</v>
      </c>
    </row>
    <row r="63" spans="1:14">
      <c r="A63">
        <v>30500</v>
      </c>
      <c r="B63">
        <v>0.154</v>
      </c>
      <c r="C63">
        <v>4.7080000000000002</v>
      </c>
      <c r="D63">
        <v>7.9000000000000001E-2</v>
      </c>
      <c r="E63">
        <v>11.532</v>
      </c>
      <c r="F63">
        <v>10.154</v>
      </c>
      <c r="G63">
        <v>28878</v>
      </c>
      <c r="H63">
        <v>96326</v>
      </c>
      <c r="I63">
        <v>126026</v>
      </c>
      <c r="J63">
        <v>10208</v>
      </c>
      <c r="K63">
        <v>8900</v>
      </c>
      <c r="L63">
        <v>5942</v>
      </c>
      <c r="M63">
        <v>82075</v>
      </c>
      <c r="N63">
        <v>391329</v>
      </c>
    </row>
    <row r="64" spans="1:14">
      <c r="A64">
        <v>31000</v>
      </c>
      <c r="B64">
        <v>0.153</v>
      </c>
      <c r="C64">
        <v>5.0469999999999997</v>
      </c>
      <c r="D64">
        <v>9.1999999999999998E-2</v>
      </c>
      <c r="E64">
        <v>9.3849999999999998</v>
      </c>
      <c r="F64">
        <v>10.744999999999999</v>
      </c>
      <c r="G64">
        <v>29263</v>
      </c>
      <c r="H64">
        <v>97523</v>
      </c>
      <c r="I64">
        <v>128144</v>
      </c>
      <c r="J64">
        <v>10653</v>
      </c>
      <c r="K64">
        <v>8660</v>
      </c>
      <c r="L64">
        <v>5739</v>
      </c>
      <c r="M64">
        <v>89384</v>
      </c>
      <c r="N64">
        <v>427327</v>
      </c>
    </row>
    <row r="65" spans="1:14">
      <c r="A65">
        <v>31500</v>
      </c>
      <c r="B65">
        <v>0.16500000000000001</v>
      </c>
      <c r="C65">
        <v>4.7729999999999997</v>
      </c>
      <c r="D65">
        <v>8.5000000000000006E-2</v>
      </c>
      <c r="E65">
        <v>10.451000000000001</v>
      </c>
      <c r="F65">
        <v>11.151</v>
      </c>
      <c r="G65">
        <v>30072</v>
      </c>
      <c r="H65">
        <v>100399</v>
      </c>
      <c r="I65">
        <v>130519</v>
      </c>
      <c r="J65">
        <v>9690</v>
      </c>
      <c r="K65">
        <v>8381</v>
      </c>
      <c r="L65">
        <v>4397</v>
      </c>
      <c r="M65">
        <v>80461</v>
      </c>
      <c r="N65">
        <v>373875</v>
      </c>
    </row>
    <row r="66" spans="1:14">
      <c r="A66">
        <v>32000</v>
      </c>
      <c r="B66">
        <v>0.19600000000000001</v>
      </c>
      <c r="C66">
        <v>4.7990000000000004</v>
      </c>
      <c r="D66">
        <v>9.0999999999999998E-2</v>
      </c>
      <c r="E66">
        <v>13.522</v>
      </c>
      <c r="F66">
        <v>9.9550000000000001</v>
      </c>
      <c r="G66">
        <v>30370</v>
      </c>
      <c r="H66">
        <v>101288</v>
      </c>
      <c r="I66">
        <v>132119</v>
      </c>
      <c r="J66">
        <v>9752</v>
      </c>
      <c r="K66">
        <v>7866</v>
      </c>
      <c r="L66">
        <v>4590</v>
      </c>
      <c r="M66">
        <v>79341</v>
      </c>
      <c r="N66">
        <v>380295</v>
      </c>
    </row>
    <row r="67" spans="1:14">
      <c r="A67">
        <v>32500</v>
      </c>
      <c r="B67">
        <v>0.17</v>
      </c>
      <c r="C67">
        <v>4.766</v>
      </c>
      <c r="D67">
        <v>0.10100000000000001</v>
      </c>
      <c r="E67">
        <v>10.147</v>
      </c>
      <c r="F67">
        <v>12.042999999999999</v>
      </c>
      <c r="G67">
        <v>30950</v>
      </c>
      <c r="H67">
        <v>103258</v>
      </c>
      <c r="I67">
        <v>134162</v>
      </c>
      <c r="J67">
        <v>9403</v>
      </c>
      <c r="K67">
        <v>8370</v>
      </c>
      <c r="L67">
        <v>5154</v>
      </c>
      <c r="M67">
        <v>76533</v>
      </c>
      <c r="N67">
        <v>371711</v>
      </c>
    </row>
    <row r="68" spans="1:14">
      <c r="A68">
        <v>33000</v>
      </c>
      <c r="B68">
        <v>0.17100000000000001</v>
      </c>
      <c r="C68">
        <v>4.9749999999999996</v>
      </c>
      <c r="D68">
        <v>0.125</v>
      </c>
      <c r="E68">
        <v>10.358000000000001</v>
      </c>
      <c r="F68">
        <v>12.262</v>
      </c>
      <c r="G68">
        <v>31335</v>
      </c>
      <c r="H68">
        <v>104289</v>
      </c>
      <c r="I68">
        <v>136440</v>
      </c>
      <c r="J68">
        <v>10024</v>
      </c>
      <c r="K68">
        <v>8249</v>
      </c>
      <c r="L68">
        <v>4947</v>
      </c>
      <c r="M68">
        <v>80913</v>
      </c>
      <c r="N68">
        <v>370307</v>
      </c>
    </row>
    <row r="69" spans="1:14">
      <c r="A69">
        <v>33500</v>
      </c>
      <c r="B69">
        <v>0.17899999999999999</v>
      </c>
      <c r="C69">
        <v>5.33</v>
      </c>
      <c r="D69">
        <v>0.13100000000000001</v>
      </c>
      <c r="E69">
        <v>13.113</v>
      </c>
      <c r="F69">
        <v>11.992000000000001</v>
      </c>
      <c r="G69">
        <v>31746</v>
      </c>
      <c r="H69">
        <v>105889</v>
      </c>
      <c r="I69">
        <v>138660</v>
      </c>
      <c r="J69">
        <v>10126</v>
      </c>
      <c r="K69">
        <v>8407</v>
      </c>
      <c r="L69">
        <v>4907</v>
      </c>
      <c r="M69">
        <v>83844</v>
      </c>
      <c r="N69">
        <v>398203</v>
      </c>
    </row>
    <row r="70" spans="1:14">
      <c r="A70">
        <v>34000</v>
      </c>
      <c r="B70">
        <v>0.17899999999999999</v>
      </c>
      <c r="C70">
        <v>5.2149999999999999</v>
      </c>
      <c r="D70">
        <v>0.124</v>
      </c>
      <c r="E70">
        <v>11.943</v>
      </c>
      <c r="F70">
        <v>11.638</v>
      </c>
      <c r="G70">
        <v>32292</v>
      </c>
      <c r="H70">
        <v>107651</v>
      </c>
      <c r="I70">
        <v>140849</v>
      </c>
      <c r="J70">
        <v>10120</v>
      </c>
      <c r="K70">
        <v>8050</v>
      </c>
      <c r="L70">
        <v>5079</v>
      </c>
      <c r="M70">
        <v>84426</v>
      </c>
      <c r="N70">
        <v>395421</v>
      </c>
    </row>
    <row r="71" spans="1:14">
      <c r="A71">
        <v>34500</v>
      </c>
      <c r="B71">
        <v>0.187</v>
      </c>
      <c r="C71">
        <v>5.2149999999999999</v>
      </c>
      <c r="D71">
        <v>0.128</v>
      </c>
      <c r="E71">
        <v>12.505000000000001</v>
      </c>
      <c r="F71">
        <v>11.265000000000001</v>
      </c>
      <c r="G71">
        <v>32696</v>
      </c>
      <c r="H71">
        <v>109056</v>
      </c>
      <c r="I71">
        <v>142404</v>
      </c>
      <c r="J71">
        <v>9724</v>
      </c>
      <c r="K71">
        <v>7583</v>
      </c>
      <c r="L71">
        <v>5166</v>
      </c>
      <c r="M71">
        <v>80482</v>
      </c>
      <c r="N71">
        <v>379563</v>
      </c>
    </row>
    <row r="72" spans="1:14">
      <c r="A72">
        <v>35000</v>
      </c>
      <c r="B72">
        <v>0.188</v>
      </c>
      <c r="C72">
        <v>5.4960000000000004</v>
      </c>
      <c r="D72">
        <v>9.0999999999999998E-2</v>
      </c>
      <c r="E72">
        <v>11.417999999999999</v>
      </c>
      <c r="F72">
        <v>13.528</v>
      </c>
      <c r="G72">
        <v>33105</v>
      </c>
      <c r="H72">
        <v>110278</v>
      </c>
      <c r="I72">
        <v>144609</v>
      </c>
      <c r="J72">
        <v>10341</v>
      </c>
      <c r="K72">
        <v>8388</v>
      </c>
      <c r="L72">
        <v>5673</v>
      </c>
      <c r="M72">
        <v>84244</v>
      </c>
      <c r="N72">
        <v>403025</v>
      </c>
    </row>
    <row r="73" spans="1:14">
      <c r="A73">
        <v>35500</v>
      </c>
      <c r="B73">
        <v>0.34100000000000003</v>
      </c>
      <c r="C73">
        <v>5.3540000000000001</v>
      </c>
      <c r="D73">
        <v>0.107</v>
      </c>
      <c r="E73">
        <v>12.968</v>
      </c>
      <c r="F73">
        <v>12.061</v>
      </c>
      <c r="G73">
        <v>33716</v>
      </c>
      <c r="H73">
        <v>112552</v>
      </c>
      <c r="I73">
        <v>147137</v>
      </c>
      <c r="J73">
        <v>9642</v>
      </c>
      <c r="K73">
        <v>8018</v>
      </c>
      <c r="L73">
        <v>4756</v>
      </c>
      <c r="M73">
        <v>77938</v>
      </c>
      <c r="N73">
        <v>368332</v>
      </c>
    </row>
    <row r="74" spans="1:14">
      <c r="A74">
        <v>36000</v>
      </c>
      <c r="B74">
        <v>0.20200000000000001</v>
      </c>
      <c r="C74">
        <v>5.5819999999999999</v>
      </c>
      <c r="D74">
        <v>9.4E-2</v>
      </c>
      <c r="E74">
        <v>12.756</v>
      </c>
      <c r="F74">
        <v>12.739000000000001</v>
      </c>
      <c r="G74">
        <v>34249</v>
      </c>
      <c r="H74">
        <v>114235</v>
      </c>
      <c r="I74">
        <v>149639</v>
      </c>
      <c r="J74">
        <v>9991</v>
      </c>
      <c r="K74">
        <v>8410</v>
      </c>
      <c r="L74">
        <v>5133</v>
      </c>
      <c r="M74">
        <v>82074</v>
      </c>
      <c r="N74">
        <v>386685</v>
      </c>
    </row>
    <row r="75" spans="1:14">
      <c r="A75">
        <v>36500</v>
      </c>
      <c r="B75">
        <v>0.224</v>
      </c>
      <c r="C75">
        <v>5.5629999999999997</v>
      </c>
      <c r="D75">
        <v>0.11799999999999999</v>
      </c>
      <c r="E75">
        <v>12.994999999999999</v>
      </c>
      <c r="F75">
        <v>13.173999999999999</v>
      </c>
      <c r="G75">
        <v>34773</v>
      </c>
      <c r="H75">
        <v>116148</v>
      </c>
      <c r="I75">
        <v>151294</v>
      </c>
      <c r="J75">
        <v>10129</v>
      </c>
      <c r="K75">
        <v>8507</v>
      </c>
      <c r="L75">
        <v>4595</v>
      </c>
      <c r="M75">
        <v>83613</v>
      </c>
      <c r="N75">
        <v>374162</v>
      </c>
    </row>
    <row r="76" spans="1:14">
      <c r="A76">
        <v>37000</v>
      </c>
      <c r="B76">
        <v>0.23699999999999999</v>
      </c>
      <c r="C76">
        <v>5.8890000000000002</v>
      </c>
      <c r="D76">
        <v>0.13100000000000001</v>
      </c>
      <c r="E76">
        <v>13.52</v>
      </c>
      <c r="F76">
        <v>14.46</v>
      </c>
      <c r="G76">
        <v>34932</v>
      </c>
      <c r="H76">
        <v>116584</v>
      </c>
      <c r="I76">
        <v>152907</v>
      </c>
      <c r="J76">
        <v>10510</v>
      </c>
      <c r="K76">
        <v>8944</v>
      </c>
      <c r="L76">
        <v>3934</v>
      </c>
      <c r="M76">
        <v>90248</v>
      </c>
      <c r="N76">
        <v>425551</v>
      </c>
    </row>
    <row r="77" spans="1:14">
      <c r="A77">
        <v>37500</v>
      </c>
      <c r="B77">
        <v>0.21</v>
      </c>
      <c r="C77">
        <v>5.7910000000000004</v>
      </c>
      <c r="D77">
        <v>0.1</v>
      </c>
      <c r="E77">
        <v>13.667999999999999</v>
      </c>
      <c r="F77">
        <v>13.680999999999999</v>
      </c>
      <c r="G77">
        <v>35454</v>
      </c>
      <c r="H77">
        <v>118322</v>
      </c>
      <c r="I77">
        <v>154988</v>
      </c>
      <c r="J77">
        <v>10072</v>
      </c>
      <c r="K77">
        <v>8262</v>
      </c>
      <c r="L77">
        <v>5166</v>
      </c>
      <c r="M77">
        <v>82572</v>
      </c>
      <c r="N77">
        <v>391083</v>
      </c>
    </row>
    <row r="78" spans="1:14">
      <c r="A78">
        <v>38000</v>
      </c>
      <c r="B78">
        <v>0.222</v>
      </c>
      <c r="C78">
        <v>6.12</v>
      </c>
      <c r="D78">
        <v>0.122</v>
      </c>
      <c r="E78">
        <v>13.474</v>
      </c>
      <c r="F78">
        <v>14.955</v>
      </c>
      <c r="G78">
        <v>36123</v>
      </c>
      <c r="H78">
        <v>120656</v>
      </c>
      <c r="I78">
        <v>157268</v>
      </c>
      <c r="J78">
        <v>11287</v>
      </c>
      <c r="K78">
        <v>9674</v>
      </c>
      <c r="L78">
        <v>5269</v>
      </c>
      <c r="M78">
        <v>91660</v>
      </c>
      <c r="N78">
        <v>421547</v>
      </c>
    </row>
    <row r="79" spans="1:14">
      <c r="A79">
        <v>38500</v>
      </c>
      <c r="B79">
        <v>0.221</v>
      </c>
      <c r="C79">
        <v>5.9740000000000002</v>
      </c>
      <c r="D79">
        <v>0.10100000000000001</v>
      </c>
      <c r="E79">
        <v>14.936</v>
      </c>
      <c r="F79">
        <v>15.25</v>
      </c>
      <c r="G79">
        <v>36556</v>
      </c>
      <c r="H79">
        <v>121927</v>
      </c>
      <c r="I79">
        <v>159267</v>
      </c>
      <c r="J79">
        <v>10168</v>
      </c>
      <c r="K79">
        <v>8515</v>
      </c>
      <c r="L79">
        <v>5288</v>
      </c>
      <c r="M79">
        <v>81412</v>
      </c>
      <c r="N79">
        <v>388242</v>
      </c>
    </row>
    <row r="80" spans="1:14">
      <c r="A80">
        <v>39000</v>
      </c>
      <c r="B80">
        <v>0.23300000000000001</v>
      </c>
      <c r="C80">
        <v>5.99</v>
      </c>
      <c r="D80">
        <v>0.125</v>
      </c>
      <c r="E80">
        <v>14.186999999999999</v>
      </c>
      <c r="F80">
        <v>15.47</v>
      </c>
      <c r="G80">
        <v>36971</v>
      </c>
      <c r="H80">
        <v>123373</v>
      </c>
      <c r="I80">
        <v>161425</v>
      </c>
      <c r="J80">
        <v>9479</v>
      </c>
      <c r="K80">
        <v>7822</v>
      </c>
      <c r="L80">
        <v>5854</v>
      </c>
      <c r="M80">
        <v>79403</v>
      </c>
      <c r="N80">
        <v>374961</v>
      </c>
    </row>
    <row r="81" spans="1:14">
      <c r="A81">
        <v>39500</v>
      </c>
      <c r="B81">
        <v>0.27600000000000002</v>
      </c>
      <c r="C81">
        <v>6.0469999999999997</v>
      </c>
      <c r="D81">
        <v>0.12</v>
      </c>
      <c r="E81">
        <v>15.831</v>
      </c>
      <c r="F81">
        <v>15.763</v>
      </c>
      <c r="G81">
        <v>37411</v>
      </c>
      <c r="H81">
        <v>124663</v>
      </c>
      <c r="I81">
        <v>163283</v>
      </c>
      <c r="J81">
        <v>9550</v>
      </c>
      <c r="K81">
        <v>8075</v>
      </c>
      <c r="L81">
        <v>5579</v>
      </c>
      <c r="M81">
        <v>81192</v>
      </c>
      <c r="N81">
        <v>373907</v>
      </c>
    </row>
    <row r="82" spans="1:14">
      <c r="A82">
        <v>40000</v>
      </c>
      <c r="B82">
        <v>0.311</v>
      </c>
      <c r="C82">
        <v>6.2320000000000002</v>
      </c>
      <c r="D82">
        <v>0.106</v>
      </c>
      <c r="E82">
        <v>17.277999999999999</v>
      </c>
      <c r="F82">
        <v>17.338000000000001</v>
      </c>
      <c r="G82">
        <v>37990</v>
      </c>
      <c r="H82">
        <v>126734</v>
      </c>
      <c r="I82">
        <v>165839</v>
      </c>
      <c r="J82">
        <v>9966</v>
      </c>
      <c r="K82">
        <v>9057</v>
      </c>
      <c r="L82">
        <v>5466</v>
      </c>
      <c r="M82">
        <v>84418</v>
      </c>
      <c r="N82">
        <v>375854</v>
      </c>
    </row>
    <row r="83" spans="1:14">
      <c r="A83">
        <v>40500</v>
      </c>
      <c r="B83">
        <v>0.245</v>
      </c>
      <c r="C83">
        <v>6.8049999999999997</v>
      </c>
      <c r="D83">
        <v>0.107</v>
      </c>
      <c r="E83">
        <v>16.844000000000001</v>
      </c>
      <c r="F83">
        <v>16.654</v>
      </c>
      <c r="G83">
        <v>38393</v>
      </c>
      <c r="H83">
        <v>128195</v>
      </c>
      <c r="I83">
        <v>167359</v>
      </c>
      <c r="J83">
        <v>10617</v>
      </c>
      <c r="K83">
        <v>8792</v>
      </c>
      <c r="L83">
        <v>5319</v>
      </c>
      <c r="M83">
        <v>87279</v>
      </c>
      <c r="N83">
        <v>412439</v>
      </c>
    </row>
    <row r="84" spans="1:14">
      <c r="A84">
        <v>41000</v>
      </c>
      <c r="B84">
        <v>0.25</v>
      </c>
      <c r="C84">
        <v>6.4720000000000004</v>
      </c>
      <c r="D84">
        <v>0.108</v>
      </c>
      <c r="E84">
        <v>15.68</v>
      </c>
      <c r="F84">
        <v>17.54</v>
      </c>
      <c r="G84">
        <v>38949</v>
      </c>
      <c r="H84">
        <v>130138</v>
      </c>
      <c r="I84">
        <v>169701</v>
      </c>
      <c r="J84">
        <v>10130</v>
      </c>
      <c r="K84">
        <v>8464</v>
      </c>
      <c r="L84">
        <v>5182</v>
      </c>
      <c r="M84">
        <v>81632</v>
      </c>
      <c r="N84">
        <v>384762</v>
      </c>
    </row>
    <row r="85" spans="1:14">
      <c r="A85">
        <v>41500</v>
      </c>
      <c r="B85">
        <v>0.252</v>
      </c>
      <c r="C85">
        <v>6.6130000000000004</v>
      </c>
      <c r="D85">
        <v>0.154</v>
      </c>
      <c r="E85">
        <v>16.477</v>
      </c>
      <c r="F85">
        <v>16.599</v>
      </c>
      <c r="G85">
        <v>39323</v>
      </c>
      <c r="H85">
        <v>131222</v>
      </c>
      <c r="I85">
        <v>171663</v>
      </c>
      <c r="J85">
        <v>11103</v>
      </c>
      <c r="K85">
        <v>9043</v>
      </c>
      <c r="L85">
        <v>4948</v>
      </c>
      <c r="M85">
        <v>86663</v>
      </c>
      <c r="N85">
        <v>397565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opLeftCell="A10" zoomScaleNormal="100" workbookViewId="0">
      <selection activeCell="A2" sqref="A2:G54"/>
    </sheetView>
  </sheetViews>
  <sheetFormatPr defaultRowHeight="14.4"/>
  <cols>
    <col min="1" max="1" width="6.109375" customWidth="1"/>
    <col min="2" max="2" width="8.5546875" customWidth="1"/>
    <col min="3" max="3" width="15.44140625" customWidth="1"/>
    <col min="4" max="4" width="9.21875" customWidth="1"/>
    <col min="5" max="7" width="10.33203125" customWidth="1"/>
  </cols>
  <sheetData>
    <row r="1" spans="1:11">
      <c r="A1" t="s">
        <v>0</v>
      </c>
      <c r="B1" t="s">
        <v>6</v>
      </c>
      <c r="C1" t="s">
        <v>28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</row>
    <row r="2" spans="1:11">
      <c r="A2">
        <v>0</v>
      </c>
      <c r="B2">
        <v>0</v>
      </c>
      <c r="C2">
        <v>4.8000000000000001E-4</v>
      </c>
      <c r="D2">
        <v>4.0000000000000003E-5</v>
      </c>
      <c r="E2">
        <v>4.0000000000000003E-5</v>
      </c>
      <c r="F2">
        <v>0.14310400000000001</v>
      </c>
      <c r="G2">
        <v>0.14660799999999999</v>
      </c>
      <c r="H2">
        <f>C2</f>
        <v>4.8000000000000001E-4</v>
      </c>
      <c r="I2">
        <f>F2/G2</f>
        <v>0.97609953072137956</v>
      </c>
      <c r="J2">
        <f>H2/G2</f>
        <v>3.2740368874822658E-3</v>
      </c>
      <c r="K2">
        <f>H2/F2</f>
        <v>3.3542039355992843E-3</v>
      </c>
    </row>
    <row r="3" spans="1:11">
      <c r="A3">
        <v>500</v>
      </c>
      <c r="B3">
        <v>484</v>
      </c>
      <c r="C3">
        <v>1.3192159999999999</v>
      </c>
      <c r="D3">
        <v>8.9359999999999995E-3</v>
      </c>
      <c r="E3">
        <v>0.58731199999999995</v>
      </c>
      <c r="F3">
        <v>0.58731199999999995</v>
      </c>
      <c r="G3">
        <v>0.304008</v>
      </c>
      <c r="H3">
        <f t="shared" ref="H3:H34" si="0">C3-F3</f>
        <v>0.731904</v>
      </c>
      <c r="I3">
        <f t="shared" ref="I3:I66" si="1">F3/G3</f>
        <v>1.9318965290387093</v>
      </c>
      <c r="J3">
        <f t="shared" ref="J3:J66" si="2">H3/G3</f>
        <v>2.4075155916949553</v>
      </c>
      <c r="K3">
        <f t="shared" ref="K3:K66" si="3">H3/F3</f>
        <v>1.2461928242569538</v>
      </c>
    </row>
    <row r="4" spans="1:11">
      <c r="A4">
        <v>1000</v>
      </c>
      <c r="B4">
        <v>945</v>
      </c>
      <c r="C4">
        <v>2.4632000000000001</v>
      </c>
      <c r="D4">
        <v>1.9792000000000001E-2</v>
      </c>
      <c r="E4">
        <v>1.0094559999999999</v>
      </c>
      <c r="F4">
        <v>1.0094559999999999</v>
      </c>
      <c r="G4">
        <v>0.43628</v>
      </c>
      <c r="H4">
        <f t="shared" si="0"/>
        <v>1.4537440000000001</v>
      </c>
      <c r="I4">
        <f t="shared" si="1"/>
        <v>2.3137801411937287</v>
      </c>
      <c r="J4">
        <f t="shared" si="2"/>
        <v>3.3321353259374717</v>
      </c>
      <c r="K4">
        <f t="shared" si="3"/>
        <v>1.4401261669651775</v>
      </c>
    </row>
    <row r="5" spans="1:11">
      <c r="A5">
        <v>1500</v>
      </c>
      <c r="B5">
        <v>1421</v>
      </c>
      <c r="C5">
        <v>3.5833520000000001</v>
      </c>
      <c r="D5">
        <v>2.8176E-2</v>
      </c>
      <c r="E5">
        <v>1.416936</v>
      </c>
      <c r="F5">
        <v>1.416936</v>
      </c>
      <c r="G5">
        <v>0.57763200000000003</v>
      </c>
      <c r="H5">
        <f t="shared" si="0"/>
        <v>2.1664159999999999</v>
      </c>
      <c r="I5">
        <f t="shared" si="1"/>
        <v>2.4530081435931526</v>
      </c>
      <c r="J5">
        <f t="shared" si="2"/>
        <v>3.7505124369841001</v>
      </c>
      <c r="K5">
        <f t="shared" si="3"/>
        <v>1.5289441442662195</v>
      </c>
    </row>
    <row r="6" spans="1:11">
      <c r="A6">
        <v>2000</v>
      </c>
      <c r="B6">
        <v>1916</v>
      </c>
      <c r="C6">
        <v>4.7436160000000003</v>
      </c>
      <c r="D6">
        <v>3.4751999999999998E-2</v>
      </c>
      <c r="E6">
        <v>1.854552</v>
      </c>
      <c r="F6">
        <v>1.854552</v>
      </c>
      <c r="G6">
        <v>0.72350400000000004</v>
      </c>
      <c r="H6">
        <f t="shared" si="0"/>
        <v>2.8890640000000003</v>
      </c>
      <c r="I6">
        <f t="shared" si="1"/>
        <v>2.5632919790353612</v>
      </c>
      <c r="J6">
        <f t="shared" si="2"/>
        <v>3.9931555319666514</v>
      </c>
      <c r="K6">
        <f t="shared" si="3"/>
        <v>1.5578231292517009</v>
      </c>
    </row>
    <row r="7" spans="1:11">
      <c r="A7">
        <v>2500</v>
      </c>
      <c r="B7">
        <v>2369</v>
      </c>
      <c r="C7">
        <v>5.8974880000000001</v>
      </c>
      <c r="D7">
        <v>4.7095999999999999E-2</v>
      </c>
      <c r="E7">
        <v>2.2814160000000001</v>
      </c>
      <c r="F7">
        <v>2.2814160000000001</v>
      </c>
      <c r="G7">
        <v>0.85904800000000003</v>
      </c>
      <c r="H7">
        <f t="shared" si="0"/>
        <v>3.616072</v>
      </c>
      <c r="I7">
        <f t="shared" si="1"/>
        <v>2.6557491548784236</v>
      </c>
      <c r="J7">
        <f t="shared" si="2"/>
        <v>4.20939458563433</v>
      </c>
      <c r="K7">
        <f t="shared" si="3"/>
        <v>1.5850121152827892</v>
      </c>
    </row>
    <row r="8" spans="1:11">
      <c r="A8">
        <v>3000</v>
      </c>
      <c r="B8">
        <v>2860</v>
      </c>
      <c r="C8">
        <v>7.0682479999999996</v>
      </c>
      <c r="D8">
        <v>5.4264E-2</v>
      </c>
      <c r="E8">
        <v>2.6956319999999998</v>
      </c>
      <c r="F8">
        <v>2.6956319999999998</v>
      </c>
      <c r="G8">
        <v>1.0007839999999999</v>
      </c>
      <c r="H8">
        <f t="shared" si="0"/>
        <v>4.3726159999999998</v>
      </c>
      <c r="I8">
        <f t="shared" si="1"/>
        <v>2.6935202801004015</v>
      </c>
      <c r="J8">
        <f t="shared" si="2"/>
        <v>4.3691905546051899</v>
      </c>
      <c r="K8">
        <f t="shared" si="3"/>
        <v>1.6221116235450537</v>
      </c>
    </row>
    <row r="9" spans="1:11">
      <c r="A9">
        <v>3500</v>
      </c>
      <c r="B9">
        <v>3326</v>
      </c>
      <c r="C9">
        <v>8.1551840000000002</v>
      </c>
      <c r="D9">
        <v>6.6392000000000007E-2</v>
      </c>
      <c r="E9">
        <v>3.0955279999999998</v>
      </c>
      <c r="F9">
        <v>3.0955279999999998</v>
      </c>
      <c r="G9">
        <v>1.1388560000000001</v>
      </c>
      <c r="H9">
        <f t="shared" si="0"/>
        <v>5.0596560000000004</v>
      </c>
      <c r="I9">
        <f t="shared" si="1"/>
        <v>2.7181030788791554</v>
      </c>
      <c r="J9">
        <f t="shared" si="2"/>
        <v>4.4427530785279261</v>
      </c>
      <c r="K9">
        <f t="shared" si="3"/>
        <v>1.634505002054577</v>
      </c>
    </row>
    <row r="10" spans="1:11">
      <c r="A10">
        <v>4000</v>
      </c>
      <c r="B10">
        <v>3816</v>
      </c>
      <c r="C10">
        <v>9.3819199999999991</v>
      </c>
      <c r="D10">
        <v>7.2887999999999994E-2</v>
      </c>
      <c r="E10">
        <v>3.573048</v>
      </c>
      <c r="F10">
        <v>3.573048</v>
      </c>
      <c r="G10">
        <v>1.283504</v>
      </c>
      <c r="H10">
        <f t="shared" si="0"/>
        <v>5.8088719999999991</v>
      </c>
      <c r="I10">
        <f t="shared" si="1"/>
        <v>2.7838230344432118</v>
      </c>
      <c r="J10">
        <f t="shared" si="2"/>
        <v>4.5257918946882905</v>
      </c>
      <c r="K10">
        <f t="shared" si="3"/>
        <v>1.6257469812888041</v>
      </c>
    </row>
    <row r="11" spans="1:11">
      <c r="A11">
        <v>4500</v>
      </c>
      <c r="B11">
        <v>4252</v>
      </c>
      <c r="C11">
        <v>10.473032</v>
      </c>
      <c r="D11">
        <v>8.1864000000000006E-2</v>
      </c>
      <c r="E11">
        <v>3.9648720000000002</v>
      </c>
      <c r="F11">
        <v>3.9648720000000002</v>
      </c>
      <c r="G11">
        <v>1.411144</v>
      </c>
      <c r="H11">
        <f t="shared" si="0"/>
        <v>6.5081600000000002</v>
      </c>
      <c r="I11">
        <f t="shared" si="1"/>
        <v>2.8096863254210769</v>
      </c>
      <c r="J11">
        <f t="shared" si="2"/>
        <v>4.6119743980770211</v>
      </c>
      <c r="K11">
        <f t="shared" si="3"/>
        <v>1.6414552600941468</v>
      </c>
    </row>
    <row r="12" spans="1:11">
      <c r="A12">
        <v>5000</v>
      </c>
      <c r="B12">
        <v>4790</v>
      </c>
      <c r="C12">
        <v>11.590591999999999</v>
      </c>
      <c r="D12">
        <v>9.2719999999999997E-2</v>
      </c>
      <c r="E12">
        <v>4.3660959999999998</v>
      </c>
      <c r="F12">
        <v>4.3660959999999998</v>
      </c>
      <c r="G12">
        <v>1.5661039999999999</v>
      </c>
      <c r="H12">
        <f t="shared" si="0"/>
        <v>7.2244959999999994</v>
      </c>
      <c r="I12">
        <f t="shared" si="1"/>
        <v>2.787871048155167</v>
      </c>
      <c r="J12">
        <f t="shared" si="2"/>
        <v>4.6130371929322695</v>
      </c>
      <c r="K12">
        <f t="shared" si="3"/>
        <v>1.6546809781553131</v>
      </c>
    </row>
    <row r="13" spans="1:11">
      <c r="A13">
        <v>5500</v>
      </c>
      <c r="B13">
        <v>5222</v>
      </c>
      <c r="C13">
        <v>12.861368000000001</v>
      </c>
      <c r="D13">
        <v>0.10528</v>
      </c>
      <c r="E13">
        <v>4.8509200000000003</v>
      </c>
      <c r="F13">
        <v>4.8509200000000003</v>
      </c>
      <c r="G13">
        <v>1.7012640000000001</v>
      </c>
      <c r="H13">
        <f t="shared" si="0"/>
        <v>8.0104480000000002</v>
      </c>
      <c r="I13">
        <f t="shared" si="1"/>
        <v>2.8513622812214918</v>
      </c>
      <c r="J13">
        <f t="shared" si="2"/>
        <v>4.7085273067554478</v>
      </c>
      <c r="K13">
        <f t="shared" si="3"/>
        <v>1.6513255217566976</v>
      </c>
    </row>
    <row r="14" spans="1:11">
      <c r="A14">
        <v>6000</v>
      </c>
      <c r="B14">
        <v>5712</v>
      </c>
      <c r="C14">
        <v>13.871696</v>
      </c>
      <c r="D14">
        <v>0.10732800000000001</v>
      </c>
      <c r="E14">
        <v>5.2138960000000001</v>
      </c>
      <c r="F14">
        <v>5.2138960000000001</v>
      </c>
      <c r="G14">
        <v>1.844104</v>
      </c>
      <c r="H14">
        <f t="shared" si="0"/>
        <v>8.6577999999999999</v>
      </c>
      <c r="I14">
        <f t="shared" si="1"/>
        <v>2.8273329486840222</v>
      </c>
      <c r="J14">
        <f t="shared" si="2"/>
        <v>4.6948545201355243</v>
      </c>
      <c r="K14">
        <f t="shared" si="3"/>
        <v>1.6605241071168277</v>
      </c>
    </row>
    <row r="15" spans="1:11">
      <c r="A15">
        <v>6500</v>
      </c>
      <c r="B15">
        <v>6181</v>
      </c>
      <c r="C15">
        <v>15.055968</v>
      </c>
      <c r="D15">
        <v>0.11608</v>
      </c>
      <c r="E15">
        <v>5.6348079999999996</v>
      </c>
      <c r="F15">
        <v>5.6348079999999996</v>
      </c>
      <c r="G15">
        <v>1.9772719999999999</v>
      </c>
      <c r="H15">
        <f t="shared" si="0"/>
        <v>9.4211600000000004</v>
      </c>
      <c r="I15">
        <f t="shared" si="1"/>
        <v>2.8497890022212422</v>
      </c>
      <c r="J15">
        <f t="shared" si="2"/>
        <v>4.7647263502441755</v>
      </c>
      <c r="K15">
        <f t="shared" si="3"/>
        <v>1.6719575893269125</v>
      </c>
    </row>
    <row r="16" spans="1:11">
      <c r="A16">
        <v>7000</v>
      </c>
      <c r="B16">
        <v>6628</v>
      </c>
      <c r="C16">
        <v>16.178704</v>
      </c>
      <c r="D16">
        <v>0.138152</v>
      </c>
      <c r="E16">
        <v>6.0439600000000002</v>
      </c>
      <c r="F16">
        <v>6.0439600000000002</v>
      </c>
      <c r="G16">
        <v>2.1048559999999998</v>
      </c>
      <c r="H16">
        <f t="shared" si="0"/>
        <v>10.134744</v>
      </c>
      <c r="I16">
        <f t="shared" si="1"/>
        <v>2.8714363357873416</v>
      </c>
      <c r="J16">
        <f t="shared" si="2"/>
        <v>4.8149346083532558</v>
      </c>
      <c r="K16">
        <f t="shared" si="3"/>
        <v>1.6768383642512523</v>
      </c>
    </row>
    <row r="17" spans="1:11">
      <c r="A17">
        <v>7500</v>
      </c>
      <c r="B17">
        <v>7166</v>
      </c>
      <c r="C17">
        <v>17.243016000000001</v>
      </c>
      <c r="D17">
        <v>0.13789599999999999</v>
      </c>
      <c r="E17">
        <v>6.4215439999999999</v>
      </c>
      <c r="F17">
        <v>6.4215439999999999</v>
      </c>
      <c r="G17">
        <v>2.2653840000000001</v>
      </c>
      <c r="H17">
        <f t="shared" si="0"/>
        <v>10.821472</v>
      </c>
      <c r="I17">
        <f t="shared" si="1"/>
        <v>2.8346381893753994</v>
      </c>
      <c r="J17">
        <f t="shared" si="2"/>
        <v>4.7768819767421329</v>
      </c>
      <c r="K17">
        <f t="shared" si="3"/>
        <v>1.6851822552333209</v>
      </c>
    </row>
    <row r="18" spans="1:11">
      <c r="A18">
        <v>8000</v>
      </c>
      <c r="B18">
        <v>7610</v>
      </c>
      <c r="C18">
        <v>18.636488</v>
      </c>
      <c r="D18">
        <v>0.15148</v>
      </c>
      <c r="E18">
        <v>7.0116160000000001</v>
      </c>
      <c r="F18">
        <v>7.0116160000000001</v>
      </c>
      <c r="G18">
        <v>2.4088479999999999</v>
      </c>
      <c r="H18">
        <f t="shared" si="0"/>
        <v>11.624872</v>
      </c>
      <c r="I18">
        <f t="shared" si="1"/>
        <v>2.9107756072612303</v>
      </c>
      <c r="J18">
        <f t="shared" si="2"/>
        <v>4.8259051629658662</v>
      </c>
      <c r="K18">
        <f t="shared" si="3"/>
        <v>1.6579447590969043</v>
      </c>
    </row>
    <row r="19" spans="1:11">
      <c r="A19">
        <v>8500</v>
      </c>
      <c r="B19">
        <v>8051</v>
      </c>
      <c r="C19">
        <v>19.7056</v>
      </c>
      <c r="D19">
        <v>0.15848799999999999</v>
      </c>
      <c r="E19">
        <v>7.3958000000000004</v>
      </c>
      <c r="F19">
        <v>7.3958000000000004</v>
      </c>
      <c r="G19">
        <v>2.5375760000000001</v>
      </c>
      <c r="H19">
        <f t="shared" si="0"/>
        <v>12.309799999999999</v>
      </c>
      <c r="I19">
        <f t="shared" si="1"/>
        <v>2.9145136933829767</v>
      </c>
      <c r="J19">
        <f t="shared" si="2"/>
        <v>4.8510074181029452</v>
      </c>
      <c r="K19">
        <f t="shared" si="3"/>
        <v>1.6644311636334133</v>
      </c>
    </row>
    <row r="20" spans="1:11">
      <c r="A20">
        <v>9000</v>
      </c>
      <c r="B20">
        <v>8568</v>
      </c>
      <c r="C20">
        <v>20.747551999999999</v>
      </c>
      <c r="D20">
        <v>0.162936</v>
      </c>
      <c r="E20">
        <v>7.7857200000000004</v>
      </c>
      <c r="F20">
        <v>7.7857200000000004</v>
      </c>
      <c r="G20">
        <v>2.6759279999999999</v>
      </c>
      <c r="H20">
        <f t="shared" si="0"/>
        <v>12.961831999999998</v>
      </c>
      <c r="I20">
        <f t="shared" si="1"/>
        <v>2.9095401670000092</v>
      </c>
      <c r="J20">
        <f t="shared" si="2"/>
        <v>4.8438642594270096</v>
      </c>
      <c r="K20">
        <f t="shared" si="3"/>
        <v>1.6648212368284496</v>
      </c>
    </row>
    <row r="21" spans="1:11">
      <c r="A21">
        <v>9500</v>
      </c>
      <c r="B21">
        <v>9071</v>
      </c>
      <c r="C21">
        <v>21.967752000000001</v>
      </c>
      <c r="D21">
        <v>0.16896800000000001</v>
      </c>
      <c r="E21">
        <v>8.2068879999999993</v>
      </c>
      <c r="F21">
        <v>8.2068879999999993</v>
      </c>
      <c r="G21">
        <v>2.8311999999999999</v>
      </c>
      <c r="H21">
        <f t="shared" si="0"/>
        <v>13.760864000000002</v>
      </c>
      <c r="I21">
        <f t="shared" si="1"/>
        <v>2.8987312800226053</v>
      </c>
      <c r="J21">
        <f t="shared" si="2"/>
        <v>4.8604351511726485</v>
      </c>
      <c r="K21">
        <f t="shared" si="3"/>
        <v>1.6767456799702887</v>
      </c>
    </row>
    <row r="22" spans="1:11">
      <c r="A22">
        <v>10000</v>
      </c>
      <c r="B22">
        <v>9527</v>
      </c>
      <c r="C22">
        <v>23.098928000000001</v>
      </c>
      <c r="D22">
        <v>0.17724000000000001</v>
      </c>
      <c r="E22">
        <v>8.6159520000000001</v>
      </c>
      <c r="F22">
        <v>8.6159520000000001</v>
      </c>
      <c r="G22">
        <v>2.962072</v>
      </c>
      <c r="H22">
        <f t="shared" si="0"/>
        <v>14.482976000000001</v>
      </c>
      <c r="I22">
        <f t="shared" si="1"/>
        <v>2.9087584636700257</v>
      </c>
      <c r="J22">
        <f t="shared" si="2"/>
        <v>4.8894746650317753</v>
      </c>
      <c r="K22">
        <f t="shared" si="3"/>
        <v>1.6809490117865096</v>
      </c>
    </row>
    <row r="23" spans="1:11">
      <c r="A23">
        <v>10500</v>
      </c>
      <c r="B23">
        <v>10018</v>
      </c>
      <c r="C23">
        <v>24.208632000000001</v>
      </c>
      <c r="D23">
        <v>0.185192</v>
      </c>
      <c r="E23">
        <v>9.0144319999999993</v>
      </c>
      <c r="F23">
        <v>9.0144319999999993</v>
      </c>
      <c r="G23">
        <v>3.1031040000000001</v>
      </c>
      <c r="H23">
        <f t="shared" si="0"/>
        <v>15.194200000000002</v>
      </c>
      <c r="I23">
        <f t="shared" si="1"/>
        <v>2.9049725694014765</v>
      </c>
      <c r="J23">
        <f t="shared" si="2"/>
        <v>4.8964520686383706</v>
      </c>
      <c r="K23">
        <f t="shared" si="3"/>
        <v>1.6855415848719035</v>
      </c>
    </row>
    <row r="24" spans="1:11">
      <c r="A24">
        <v>11000</v>
      </c>
      <c r="B24">
        <v>10477</v>
      </c>
      <c r="C24">
        <v>25.301856000000001</v>
      </c>
      <c r="D24">
        <v>0.20655200000000001</v>
      </c>
      <c r="E24">
        <v>9.4120720000000002</v>
      </c>
      <c r="F24">
        <v>9.4120720000000002</v>
      </c>
      <c r="G24">
        <v>3.2374719999999999</v>
      </c>
      <c r="H24">
        <f t="shared" si="0"/>
        <v>15.889784000000001</v>
      </c>
      <c r="I24">
        <f t="shared" si="1"/>
        <v>2.9072288501645729</v>
      </c>
      <c r="J24">
        <f t="shared" si="2"/>
        <v>4.9080838382540453</v>
      </c>
      <c r="K24">
        <f t="shared" si="3"/>
        <v>1.6882344291458884</v>
      </c>
    </row>
    <row r="25" spans="1:11">
      <c r="A25">
        <v>11500</v>
      </c>
      <c r="B25">
        <v>10991</v>
      </c>
      <c r="C25">
        <v>26.458480000000002</v>
      </c>
      <c r="D25">
        <v>0.217192</v>
      </c>
      <c r="E25">
        <v>9.8367120000000003</v>
      </c>
      <c r="F25">
        <v>9.8367120000000003</v>
      </c>
      <c r="G25">
        <v>3.3825919999999998</v>
      </c>
      <c r="H25">
        <f t="shared" si="0"/>
        <v>16.621768000000003</v>
      </c>
      <c r="I25">
        <f t="shared" si="1"/>
        <v>2.9080397517643277</v>
      </c>
      <c r="J25">
        <f t="shared" si="2"/>
        <v>4.9139145365447572</v>
      </c>
      <c r="K25">
        <f t="shared" si="3"/>
        <v>1.6897686950680271</v>
      </c>
    </row>
    <row r="26" spans="1:11" ht="15" customHeight="1">
      <c r="A26">
        <v>12000</v>
      </c>
      <c r="B26">
        <v>11398</v>
      </c>
      <c r="C26">
        <v>27.713688000000001</v>
      </c>
      <c r="D26">
        <v>0.225304</v>
      </c>
      <c r="E26">
        <v>10.329112</v>
      </c>
      <c r="F26">
        <v>10.329112</v>
      </c>
      <c r="G26">
        <v>3.5241120000000001</v>
      </c>
      <c r="H26">
        <f t="shared" si="0"/>
        <v>17.384576000000003</v>
      </c>
      <c r="I26">
        <f t="shared" si="1"/>
        <v>2.9309828972518468</v>
      </c>
      <c r="J26">
        <f t="shared" si="2"/>
        <v>4.9330373154996217</v>
      </c>
      <c r="K26">
        <f t="shared" si="3"/>
        <v>1.6830658821397233</v>
      </c>
    </row>
    <row r="27" spans="1:11">
      <c r="A27">
        <v>12500</v>
      </c>
      <c r="B27">
        <v>11886</v>
      </c>
      <c r="C27">
        <v>28.844992000000001</v>
      </c>
      <c r="D27">
        <v>0.23311200000000001</v>
      </c>
      <c r="E27">
        <v>10.742112000000001</v>
      </c>
      <c r="F27">
        <v>10.742112000000001</v>
      </c>
      <c r="G27">
        <v>3.6639840000000001</v>
      </c>
      <c r="H27">
        <f t="shared" si="0"/>
        <v>18.102879999999999</v>
      </c>
      <c r="I27">
        <f t="shared" si="1"/>
        <v>2.9318119293097351</v>
      </c>
      <c r="J27">
        <f t="shared" si="2"/>
        <v>4.9407639334669575</v>
      </c>
      <c r="K27">
        <f t="shared" si="3"/>
        <v>1.6852254007405618</v>
      </c>
    </row>
    <row r="28" spans="1:11">
      <c r="A28">
        <v>13000</v>
      </c>
      <c r="B28">
        <v>12429</v>
      </c>
      <c r="C28">
        <v>30.093952000000002</v>
      </c>
      <c r="D28">
        <v>0.23850399999999999</v>
      </c>
      <c r="E28">
        <v>11.189176</v>
      </c>
      <c r="F28">
        <v>11.189176</v>
      </c>
      <c r="G28">
        <v>3.8192879999999998</v>
      </c>
      <c r="H28">
        <f t="shared" si="0"/>
        <v>18.904776000000002</v>
      </c>
      <c r="I28">
        <f t="shared" si="1"/>
        <v>2.9296497148159553</v>
      </c>
      <c r="J28">
        <f t="shared" si="2"/>
        <v>4.9498168244971321</v>
      </c>
      <c r="K28">
        <f t="shared" si="3"/>
        <v>1.6895592669201023</v>
      </c>
    </row>
    <row r="29" spans="1:11">
      <c r="A29">
        <v>13500</v>
      </c>
      <c r="B29">
        <v>12856</v>
      </c>
      <c r="C29">
        <v>31.160831999999999</v>
      </c>
      <c r="D29">
        <v>0.24653600000000001</v>
      </c>
      <c r="E29">
        <v>11.563024</v>
      </c>
      <c r="F29">
        <v>11.563024</v>
      </c>
      <c r="G29">
        <v>3.947352</v>
      </c>
      <c r="H29">
        <f t="shared" si="0"/>
        <v>19.597808000000001</v>
      </c>
      <c r="I29">
        <f t="shared" si="1"/>
        <v>2.9293115992695866</v>
      </c>
      <c r="J29">
        <f t="shared" si="2"/>
        <v>4.964798680229177</v>
      </c>
      <c r="K29">
        <f t="shared" si="3"/>
        <v>1.6948687471374271</v>
      </c>
    </row>
    <row r="30" spans="1:11">
      <c r="A30">
        <v>14000</v>
      </c>
      <c r="B30">
        <v>13335</v>
      </c>
      <c r="C30">
        <v>32.228391999999999</v>
      </c>
      <c r="D30">
        <v>0.25226399999999999</v>
      </c>
      <c r="E30">
        <v>11.959368</v>
      </c>
      <c r="F30">
        <v>11.959368</v>
      </c>
      <c r="G30">
        <v>4.0832319999999998</v>
      </c>
      <c r="H30">
        <f t="shared" si="0"/>
        <v>20.269024000000002</v>
      </c>
      <c r="I30">
        <f t="shared" si="1"/>
        <v>2.9288975008032851</v>
      </c>
      <c r="J30">
        <f t="shared" si="2"/>
        <v>4.9639657996410698</v>
      </c>
      <c r="K30">
        <f t="shared" si="3"/>
        <v>1.6948240074224661</v>
      </c>
    </row>
    <row r="31" spans="1:11">
      <c r="A31">
        <v>14500</v>
      </c>
      <c r="B31">
        <v>13787</v>
      </c>
      <c r="C31">
        <v>33.331688</v>
      </c>
      <c r="D31">
        <v>0.2606</v>
      </c>
      <c r="E31">
        <v>12.364903999999999</v>
      </c>
      <c r="F31">
        <v>12.364903999999999</v>
      </c>
      <c r="G31">
        <v>4.2095120000000001</v>
      </c>
      <c r="H31">
        <f t="shared" si="0"/>
        <v>20.966784000000001</v>
      </c>
      <c r="I31">
        <f t="shared" si="1"/>
        <v>2.937372312990199</v>
      </c>
      <c r="J31">
        <f t="shared" si="2"/>
        <v>4.9808110773885428</v>
      </c>
      <c r="K31">
        <f t="shared" si="3"/>
        <v>1.6956689675876175</v>
      </c>
    </row>
    <row r="32" spans="1:11">
      <c r="A32">
        <v>15000</v>
      </c>
      <c r="B32">
        <v>14309</v>
      </c>
      <c r="C32">
        <v>34.519871999999999</v>
      </c>
      <c r="D32">
        <v>0.26464799999999999</v>
      </c>
      <c r="E32">
        <v>12.775352</v>
      </c>
      <c r="F32">
        <v>12.775352</v>
      </c>
      <c r="G32">
        <v>4.3661440000000002</v>
      </c>
      <c r="H32">
        <f t="shared" si="0"/>
        <v>21.744520000000001</v>
      </c>
      <c r="I32">
        <f t="shared" si="1"/>
        <v>2.9260033567376613</v>
      </c>
      <c r="J32">
        <f t="shared" si="2"/>
        <v>4.98025717887454</v>
      </c>
      <c r="K32">
        <f t="shared" si="3"/>
        <v>1.7020681700198947</v>
      </c>
    </row>
    <row r="33" spans="1:11">
      <c r="A33">
        <v>15500</v>
      </c>
      <c r="B33">
        <v>14725</v>
      </c>
      <c r="C33">
        <v>35.622535999999997</v>
      </c>
      <c r="D33">
        <v>0.27720800000000001</v>
      </c>
      <c r="E33">
        <v>13.183448</v>
      </c>
      <c r="F33">
        <v>13.183448</v>
      </c>
      <c r="G33">
        <v>4.4862960000000003</v>
      </c>
      <c r="H33">
        <f t="shared" si="0"/>
        <v>22.439087999999998</v>
      </c>
      <c r="I33">
        <f t="shared" si="1"/>
        <v>2.9386041402528944</v>
      </c>
      <c r="J33">
        <f t="shared" si="2"/>
        <v>5.001695831037452</v>
      </c>
      <c r="K33">
        <f t="shared" si="3"/>
        <v>1.7020651956908388</v>
      </c>
    </row>
    <row r="34" spans="1:11">
      <c r="A34">
        <v>16000</v>
      </c>
      <c r="B34">
        <v>15215</v>
      </c>
      <c r="C34">
        <v>36.950615999999997</v>
      </c>
      <c r="D34">
        <v>0.31184000000000001</v>
      </c>
      <c r="E34">
        <v>13.730224</v>
      </c>
      <c r="F34">
        <v>13.730224</v>
      </c>
      <c r="G34">
        <v>4.6255119999999996</v>
      </c>
      <c r="H34">
        <f t="shared" si="0"/>
        <v>23.220391999999997</v>
      </c>
      <c r="I34">
        <f t="shared" si="1"/>
        <v>2.9683684746683179</v>
      </c>
      <c r="J34">
        <f t="shared" si="2"/>
        <v>5.0200695620290245</v>
      </c>
      <c r="K34">
        <f t="shared" si="3"/>
        <v>1.6911881408489764</v>
      </c>
    </row>
    <row r="35" spans="1:11">
      <c r="A35">
        <v>16500</v>
      </c>
      <c r="B35">
        <v>15684</v>
      </c>
      <c r="C35">
        <v>37.882199999999997</v>
      </c>
      <c r="D35">
        <v>0.31212800000000002</v>
      </c>
      <c r="E35">
        <v>14.071792</v>
      </c>
      <c r="F35">
        <v>14.071792</v>
      </c>
      <c r="G35">
        <v>4.7644159999999998</v>
      </c>
      <c r="H35">
        <f t="shared" ref="H35:H66" si="4">C35-F35</f>
        <v>23.810407999999995</v>
      </c>
      <c r="I35">
        <f t="shared" si="1"/>
        <v>2.9535187523507607</v>
      </c>
      <c r="J35">
        <f t="shared" si="2"/>
        <v>4.9975501719413247</v>
      </c>
      <c r="K35">
        <f t="shared" si="3"/>
        <v>1.6920665115004538</v>
      </c>
    </row>
    <row r="36" spans="1:11">
      <c r="A36">
        <v>17000</v>
      </c>
      <c r="B36">
        <v>16236</v>
      </c>
      <c r="C36">
        <v>39.120775999999999</v>
      </c>
      <c r="D36">
        <v>0.3196</v>
      </c>
      <c r="E36">
        <v>14.504424</v>
      </c>
      <c r="F36">
        <v>14.504424</v>
      </c>
      <c r="G36">
        <v>4.9259440000000003</v>
      </c>
      <c r="H36">
        <f t="shared" si="4"/>
        <v>24.616351999999999</v>
      </c>
      <c r="I36">
        <f t="shared" si="1"/>
        <v>2.9444963239533375</v>
      </c>
      <c r="J36">
        <f t="shared" si="2"/>
        <v>4.9972862054461027</v>
      </c>
      <c r="K36">
        <f t="shared" si="3"/>
        <v>1.6971616384077022</v>
      </c>
    </row>
    <row r="37" spans="1:11">
      <c r="A37">
        <v>17500</v>
      </c>
      <c r="B37">
        <v>16702</v>
      </c>
      <c r="C37">
        <v>40.356760000000001</v>
      </c>
      <c r="D37">
        <v>0.32990399999999998</v>
      </c>
      <c r="E37">
        <v>14.979872</v>
      </c>
      <c r="F37">
        <v>14.979872</v>
      </c>
      <c r="G37">
        <v>5.087224</v>
      </c>
      <c r="H37">
        <f t="shared" si="4"/>
        <v>25.376888000000001</v>
      </c>
      <c r="I37">
        <f t="shared" si="1"/>
        <v>2.9446063314687931</v>
      </c>
      <c r="J37">
        <f t="shared" si="2"/>
        <v>4.9883567147819718</v>
      </c>
      <c r="K37">
        <f t="shared" si="3"/>
        <v>1.6940657436859274</v>
      </c>
    </row>
    <row r="38" spans="1:11">
      <c r="A38">
        <v>18000</v>
      </c>
      <c r="B38">
        <v>17141</v>
      </c>
      <c r="C38">
        <v>41.512287999999998</v>
      </c>
      <c r="D38">
        <v>0.33551999999999998</v>
      </c>
      <c r="E38">
        <v>15.495536</v>
      </c>
      <c r="F38">
        <v>15.495536</v>
      </c>
      <c r="G38">
        <v>5.2135600000000002</v>
      </c>
      <c r="H38">
        <f t="shared" si="4"/>
        <v>26.016751999999997</v>
      </c>
      <c r="I38">
        <f t="shared" si="1"/>
        <v>2.9721602897060739</v>
      </c>
      <c r="J38">
        <f t="shared" si="2"/>
        <v>4.9902086098558369</v>
      </c>
      <c r="K38">
        <f t="shared" si="3"/>
        <v>1.6789836763310413</v>
      </c>
    </row>
    <row r="39" spans="1:11">
      <c r="A39">
        <v>18500</v>
      </c>
      <c r="B39">
        <v>17564</v>
      </c>
      <c r="C39">
        <v>42.590864000000003</v>
      </c>
      <c r="D39">
        <v>0.34862399999999999</v>
      </c>
      <c r="E39">
        <v>15.90216</v>
      </c>
      <c r="F39">
        <v>15.90216</v>
      </c>
      <c r="G39">
        <v>5.3339840000000001</v>
      </c>
      <c r="H39">
        <f t="shared" si="4"/>
        <v>26.688704000000001</v>
      </c>
      <c r="I39">
        <f t="shared" si="1"/>
        <v>2.9812912824635394</v>
      </c>
      <c r="J39">
        <f t="shared" si="2"/>
        <v>5.0035215703684148</v>
      </c>
      <c r="K39">
        <f t="shared" si="3"/>
        <v>1.6783068463655253</v>
      </c>
    </row>
    <row r="40" spans="1:11">
      <c r="A40">
        <v>19000</v>
      </c>
      <c r="B40">
        <v>18126</v>
      </c>
      <c r="C40">
        <v>43.897336000000003</v>
      </c>
      <c r="D40">
        <v>0.35179199999999999</v>
      </c>
      <c r="E40">
        <v>16.343152</v>
      </c>
      <c r="F40">
        <v>16.343152</v>
      </c>
      <c r="G40">
        <v>5.5036240000000003</v>
      </c>
      <c r="H40">
        <f t="shared" si="4"/>
        <v>27.554184000000003</v>
      </c>
      <c r="I40">
        <f t="shared" si="1"/>
        <v>2.9695255344478473</v>
      </c>
      <c r="J40">
        <f t="shared" si="2"/>
        <v>5.0065527732272415</v>
      </c>
      <c r="K40">
        <f t="shared" si="3"/>
        <v>1.6859773439052641</v>
      </c>
    </row>
    <row r="41" spans="1:11">
      <c r="A41">
        <v>19500</v>
      </c>
      <c r="B41">
        <v>18680</v>
      </c>
      <c r="C41">
        <v>44.916656000000003</v>
      </c>
      <c r="D41">
        <v>0.35073599999999999</v>
      </c>
      <c r="E41">
        <v>16.722919999999998</v>
      </c>
      <c r="F41">
        <v>16.722919999999998</v>
      </c>
      <c r="G41">
        <v>5.6601920000000003</v>
      </c>
      <c r="H41">
        <f t="shared" si="4"/>
        <v>28.193736000000005</v>
      </c>
      <c r="I41">
        <f t="shared" si="1"/>
        <v>2.9544792826815764</v>
      </c>
      <c r="J41">
        <f t="shared" si="2"/>
        <v>4.9810564729959692</v>
      </c>
      <c r="K41">
        <f t="shared" si="3"/>
        <v>1.6859337962508945</v>
      </c>
    </row>
    <row r="42" spans="1:11">
      <c r="A42">
        <v>20000</v>
      </c>
      <c r="B42">
        <v>19084</v>
      </c>
      <c r="C42">
        <v>46.043328000000002</v>
      </c>
      <c r="D42">
        <v>0.36422399999999999</v>
      </c>
      <c r="E42">
        <v>17.138615999999999</v>
      </c>
      <c r="F42">
        <v>17.138615999999999</v>
      </c>
      <c r="G42">
        <v>5.7782239999999998</v>
      </c>
      <c r="H42">
        <f t="shared" si="4"/>
        <v>28.904712000000004</v>
      </c>
      <c r="I42">
        <f t="shared" si="1"/>
        <v>2.9660698512207211</v>
      </c>
      <c r="J42">
        <f t="shared" si="2"/>
        <v>5.0023522798700784</v>
      </c>
      <c r="K42">
        <f t="shared" si="3"/>
        <v>1.6865254463954384</v>
      </c>
    </row>
    <row r="43" spans="1:11">
      <c r="A43">
        <v>20500</v>
      </c>
      <c r="B43">
        <v>19542</v>
      </c>
      <c r="C43">
        <v>47.339072000000002</v>
      </c>
      <c r="D43">
        <v>0.37531199999999998</v>
      </c>
      <c r="E43">
        <v>17.570416000000002</v>
      </c>
      <c r="F43">
        <v>17.570416000000002</v>
      </c>
      <c r="G43">
        <v>5.9173119999999999</v>
      </c>
      <c r="H43">
        <f t="shared" si="4"/>
        <v>29.768656</v>
      </c>
      <c r="I43">
        <f t="shared" si="1"/>
        <v>2.9693239092344634</v>
      </c>
      <c r="J43">
        <f t="shared" si="2"/>
        <v>5.0307734322611353</v>
      </c>
      <c r="K43">
        <f t="shared" si="3"/>
        <v>1.6942487872797092</v>
      </c>
    </row>
    <row r="44" spans="1:11">
      <c r="A44">
        <v>21000</v>
      </c>
      <c r="B44">
        <v>19954</v>
      </c>
      <c r="C44">
        <v>48.106760000000001</v>
      </c>
      <c r="D44">
        <v>0.37958399999999998</v>
      </c>
      <c r="E44">
        <v>17.884864</v>
      </c>
      <c r="F44">
        <v>17.884864</v>
      </c>
      <c r="G44">
        <v>6.0282239999999998</v>
      </c>
      <c r="H44">
        <f t="shared" si="4"/>
        <v>30.221896000000001</v>
      </c>
      <c r="I44">
        <f t="shared" si="1"/>
        <v>2.9668545827096007</v>
      </c>
      <c r="J44">
        <f t="shared" si="2"/>
        <v>5.0133996347846397</v>
      </c>
      <c r="K44">
        <f t="shared" si="3"/>
        <v>1.6898029529327145</v>
      </c>
    </row>
    <row r="45" spans="1:11">
      <c r="A45">
        <v>21500</v>
      </c>
      <c r="B45">
        <v>20545</v>
      </c>
      <c r="C45">
        <v>49.536135999999999</v>
      </c>
      <c r="D45">
        <v>0.38595200000000002</v>
      </c>
      <c r="E45">
        <v>18.379919999999998</v>
      </c>
      <c r="F45">
        <v>18.379919999999998</v>
      </c>
      <c r="G45">
        <v>6.2052160000000001</v>
      </c>
      <c r="H45">
        <f t="shared" si="4"/>
        <v>31.156216000000001</v>
      </c>
      <c r="I45">
        <f t="shared" si="1"/>
        <v>2.9620113143523126</v>
      </c>
      <c r="J45">
        <f t="shared" si="2"/>
        <v>5.0209720338502315</v>
      </c>
      <c r="K45">
        <f t="shared" si="3"/>
        <v>1.6951225032535508</v>
      </c>
    </row>
    <row r="46" spans="1:11">
      <c r="A46">
        <v>22000</v>
      </c>
      <c r="B46">
        <v>21087</v>
      </c>
      <c r="C46">
        <v>50.601959999999998</v>
      </c>
      <c r="D46">
        <v>0.38894400000000001</v>
      </c>
      <c r="E46">
        <v>18.769568</v>
      </c>
      <c r="F46">
        <v>18.769568</v>
      </c>
      <c r="G46">
        <v>6.3587119999999997</v>
      </c>
      <c r="H46">
        <f t="shared" si="4"/>
        <v>31.832391999999999</v>
      </c>
      <c r="I46">
        <f t="shared" si="1"/>
        <v>2.9517877205320828</v>
      </c>
      <c r="J46">
        <f t="shared" si="2"/>
        <v>5.0061068971200458</v>
      </c>
      <c r="K46">
        <f t="shared" si="3"/>
        <v>1.6959576267285428</v>
      </c>
    </row>
    <row r="47" spans="1:11">
      <c r="A47">
        <v>22500</v>
      </c>
      <c r="B47">
        <v>21311</v>
      </c>
      <c r="C47">
        <v>51.509287999999998</v>
      </c>
      <c r="D47">
        <v>0.40072000000000002</v>
      </c>
      <c r="E47">
        <v>19.082647999999999</v>
      </c>
      <c r="F47">
        <v>19.082647999999999</v>
      </c>
      <c r="G47">
        <v>6.425376</v>
      </c>
      <c r="H47">
        <f t="shared" si="4"/>
        <v>32.426639999999999</v>
      </c>
      <c r="I47">
        <f t="shared" si="1"/>
        <v>2.9698881435109787</v>
      </c>
      <c r="J47">
        <f t="shared" si="2"/>
        <v>5.0466525227473067</v>
      </c>
      <c r="K47">
        <f t="shared" si="3"/>
        <v>1.6992736018607062</v>
      </c>
    </row>
    <row r="48" spans="1:11">
      <c r="A48">
        <v>23000</v>
      </c>
      <c r="B48">
        <v>21976</v>
      </c>
      <c r="C48">
        <v>52.761656000000002</v>
      </c>
      <c r="D48">
        <v>0.40232000000000001</v>
      </c>
      <c r="E48">
        <v>19.544423999999999</v>
      </c>
      <c r="F48">
        <v>19.544423999999999</v>
      </c>
      <c r="G48">
        <v>6.6184479999999999</v>
      </c>
      <c r="H48">
        <f t="shared" si="4"/>
        <v>33.217232000000003</v>
      </c>
      <c r="I48">
        <f t="shared" si="1"/>
        <v>2.9530222191063524</v>
      </c>
      <c r="J48">
        <f t="shared" si="2"/>
        <v>5.0188853942797467</v>
      </c>
      <c r="K48">
        <f t="shared" si="3"/>
        <v>1.6995758994995198</v>
      </c>
    </row>
    <row r="49" spans="1:11">
      <c r="A49">
        <v>23500</v>
      </c>
      <c r="B49">
        <v>22358</v>
      </c>
      <c r="C49">
        <v>53.896928000000003</v>
      </c>
      <c r="D49">
        <v>0.41515200000000002</v>
      </c>
      <c r="E49">
        <v>19.9468</v>
      </c>
      <c r="F49">
        <v>19.9468</v>
      </c>
      <c r="G49">
        <v>6.7278399999999996</v>
      </c>
      <c r="H49">
        <f t="shared" si="4"/>
        <v>33.950128000000007</v>
      </c>
      <c r="I49">
        <f t="shared" si="1"/>
        <v>2.9648148588551453</v>
      </c>
      <c r="J49">
        <f t="shared" si="2"/>
        <v>5.0462151299674201</v>
      </c>
      <c r="K49">
        <f t="shared" si="3"/>
        <v>1.7020338099344259</v>
      </c>
    </row>
    <row r="50" spans="1:11">
      <c r="A50">
        <v>24000</v>
      </c>
      <c r="B50">
        <v>22861</v>
      </c>
      <c r="C50">
        <v>55.215328</v>
      </c>
      <c r="D50">
        <v>0.42080000000000001</v>
      </c>
      <c r="E50">
        <v>20.368856000000001</v>
      </c>
      <c r="F50">
        <v>20.368856000000001</v>
      </c>
      <c r="G50">
        <v>6.8757200000000003</v>
      </c>
      <c r="H50">
        <f t="shared" si="4"/>
        <v>34.846471999999999</v>
      </c>
      <c r="I50">
        <f t="shared" si="1"/>
        <v>2.9624324434386509</v>
      </c>
      <c r="J50">
        <f t="shared" si="2"/>
        <v>5.0680469827159911</v>
      </c>
      <c r="K50">
        <f t="shared" si="3"/>
        <v>1.7107721710045962</v>
      </c>
    </row>
    <row r="51" spans="1:11">
      <c r="A51">
        <v>24500</v>
      </c>
      <c r="B51">
        <v>23344</v>
      </c>
      <c r="C51">
        <v>56.428384000000001</v>
      </c>
      <c r="D51">
        <v>0.47327999999999998</v>
      </c>
      <c r="E51">
        <v>20.796384</v>
      </c>
      <c r="F51">
        <v>20.796384</v>
      </c>
      <c r="G51">
        <v>7.0180559999999996</v>
      </c>
      <c r="H51">
        <f t="shared" si="4"/>
        <v>35.632000000000005</v>
      </c>
      <c r="I51">
        <f t="shared" si="1"/>
        <v>2.9632684606677406</v>
      </c>
      <c r="J51">
        <f t="shared" si="2"/>
        <v>5.0771894667127206</v>
      </c>
      <c r="K51">
        <f t="shared" si="3"/>
        <v>1.713374786693687</v>
      </c>
    </row>
    <row r="52" spans="1:11">
      <c r="A52">
        <v>25000</v>
      </c>
      <c r="B52">
        <v>23885</v>
      </c>
      <c r="C52">
        <v>57.562848000000002</v>
      </c>
      <c r="D52">
        <v>0.47665600000000002</v>
      </c>
      <c r="E52">
        <v>21.210343999999999</v>
      </c>
      <c r="F52">
        <v>21.210343999999999</v>
      </c>
      <c r="G52">
        <v>7.1686079999999999</v>
      </c>
      <c r="H52">
        <f t="shared" si="4"/>
        <v>36.352504000000003</v>
      </c>
      <c r="I52">
        <f t="shared" si="1"/>
        <v>2.958781398006419</v>
      </c>
      <c r="J52">
        <f t="shared" si="2"/>
        <v>5.0710687486329293</v>
      </c>
      <c r="K52">
        <f t="shared" si="3"/>
        <v>1.7139044986729119</v>
      </c>
    </row>
    <row r="53" spans="1:11">
      <c r="A53">
        <v>25500</v>
      </c>
      <c r="B53">
        <v>24332</v>
      </c>
      <c r="C53">
        <v>58.624167999999997</v>
      </c>
      <c r="D53">
        <v>0.48547200000000001</v>
      </c>
      <c r="E53">
        <v>21.597615999999999</v>
      </c>
      <c r="F53">
        <v>21.597615999999999</v>
      </c>
      <c r="G53">
        <v>7.2899039999999999</v>
      </c>
      <c r="H53">
        <f t="shared" si="4"/>
        <v>37.026551999999995</v>
      </c>
      <c r="I53">
        <f t="shared" si="1"/>
        <v>2.9626749542929507</v>
      </c>
      <c r="J53">
        <f t="shared" si="2"/>
        <v>5.0791549518347558</v>
      </c>
      <c r="K53">
        <f t="shared" si="3"/>
        <v>1.7143814391366157</v>
      </c>
    </row>
    <row r="54" spans="1:11">
      <c r="A54">
        <v>26000</v>
      </c>
      <c r="B54">
        <v>24770</v>
      </c>
      <c r="C54">
        <v>59.696800000000003</v>
      </c>
      <c r="D54">
        <v>0.49127999999999999</v>
      </c>
      <c r="E54">
        <v>21.986504</v>
      </c>
      <c r="F54">
        <v>21.986504</v>
      </c>
      <c r="G54">
        <v>7.4165359999999998</v>
      </c>
      <c r="H54">
        <f t="shared" si="4"/>
        <v>37.710296</v>
      </c>
      <c r="I54">
        <f t="shared" si="1"/>
        <v>2.9645246783673671</v>
      </c>
      <c r="J54">
        <f t="shared" si="2"/>
        <v>5.0846238729239639</v>
      </c>
      <c r="K54">
        <f t="shared" si="3"/>
        <v>1.7151565342084398</v>
      </c>
    </row>
    <row r="55" spans="1:11">
      <c r="A55">
        <v>26500</v>
      </c>
      <c r="B55">
        <v>24780</v>
      </c>
      <c r="C55">
        <v>70.736251999999993</v>
      </c>
      <c r="D55">
        <v>1.761398</v>
      </c>
      <c r="E55">
        <v>25.045142999999999</v>
      </c>
      <c r="F55">
        <v>25.045142999999999</v>
      </c>
      <c r="G55">
        <v>8.2427980000000005</v>
      </c>
      <c r="H55">
        <f t="shared" si="4"/>
        <v>45.691108999999997</v>
      </c>
      <c r="I55">
        <f t="shared" si="1"/>
        <v>3.0384273641062172</v>
      </c>
      <c r="J55">
        <f t="shared" si="2"/>
        <v>5.5431552489822016</v>
      </c>
      <c r="K55">
        <f t="shared" si="3"/>
        <v>1.8243500945472739</v>
      </c>
    </row>
    <row r="56" spans="1:11">
      <c r="A56">
        <v>27000</v>
      </c>
      <c r="B56">
        <v>25181</v>
      </c>
      <c r="C56">
        <v>71.931472999999997</v>
      </c>
      <c r="D56">
        <v>1.8083419999999999</v>
      </c>
      <c r="E56">
        <v>25.496040000000001</v>
      </c>
      <c r="F56">
        <v>25.496040000000001</v>
      </c>
      <c r="G56">
        <v>8.3529890000000009</v>
      </c>
      <c r="H56">
        <f t="shared" si="4"/>
        <v>46.435432999999996</v>
      </c>
      <c r="I56">
        <f t="shared" si="1"/>
        <v>3.052325341264067</v>
      </c>
      <c r="J56">
        <f t="shared" si="2"/>
        <v>5.559139728305639</v>
      </c>
      <c r="K56">
        <f t="shared" si="3"/>
        <v>1.8212802066516995</v>
      </c>
    </row>
    <row r="57" spans="1:11">
      <c r="A57">
        <v>27500</v>
      </c>
      <c r="B57">
        <v>25789</v>
      </c>
      <c r="C57">
        <v>73.300208999999995</v>
      </c>
      <c r="D57">
        <v>1.8185420000000001</v>
      </c>
      <c r="E57">
        <v>25.956444000000001</v>
      </c>
      <c r="F57">
        <v>25.956444000000001</v>
      </c>
      <c r="G57">
        <v>8.5587009999999992</v>
      </c>
      <c r="H57">
        <f t="shared" si="4"/>
        <v>47.343764999999991</v>
      </c>
      <c r="I57">
        <f t="shared" si="1"/>
        <v>3.0327550874834865</v>
      </c>
      <c r="J57">
        <f t="shared" si="2"/>
        <v>5.5316531095080892</v>
      </c>
      <c r="K57">
        <f t="shared" si="3"/>
        <v>1.8239696084717918</v>
      </c>
    </row>
    <row r="58" spans="1:11">
      <c r="A58">
        <v>28000</v>
      </c>
      <c r="B58">
        <v>26068</v>
      </c>
      <c r="C58">
        <v>74.787871999999993</v>
      </c>
      <c r="D58">
        <v>1.8916550000000001</v>
      </c>
      <c r="E58">
        <v>26.425507</v>
      </c>
      <c r="F58">
        <v>26.425507</v>
      </c>
      <c r="G58">
        <v>8.654655</v>
      </c>
      <c r="H58">
        <f t="shared" si="4"/>
        <v>48.362364999999997</v>
      </c>
      <c r="I58">
        <f t="shared" si="1"/>
        <v>3.0533287577609967</v>
      </c>
      <c r="J58">
        <f t="shared" si="2"/>
        <v>5.5880176621713975</v>
      </c>
      <c r="K58">
        <f t="shared" si="3"/>
        <v>1.8301395314761604</v>
      </c>
    </row>
    <row r="59" spans="1:11">
      <c r="A59">
        <v>28500</v>
      </c>
      <c r="B59">
        <v>26620</v>
      </c>
      <c r="C59">
        <v>75.467072000000002</v>
      </c>
      <c r="D59">
        <v>1.865326</v>
      </c>
      <c r="E59">
        <v>26.742805000000001</v>
      </c>
      <c r="F59">
        <v>26.742805000000001</v>
      </c>
      <c r="G59">
        <v>8.8249820000000003</v>
      </c>
      <c r="H59">
        <f t="shared" si="4"/>
        <v>48.724266999999998</v>
      </c>
      <c r="I59">
        <f t="shared" si="1"/>
        <v>3.0303523565260528</v>
      </c>
      <c r="J59">
        <f t="shared" si="2"/>
        <v>5.5211746607528482</v>
      </c>
      <c r="K59">
        <f t="shared" si="3"/>
        <v>1.8219579808475588</v>
      </c>
    </row>
    <row r="60" spans="1:11">
      <c r="A60">
        <v>29000</v>
      </c>
      <c r="B60">
        <v>27044</v>
      </c>
      <c r="C60">
        <v>77.016059999999996</v>
      </c>
      <c r="D60">
        <v>1.9253009999999999</v>
      </c>
      <c r="E60">
        <v>27.245628</v>
      </c>
      <c r="F60">
        <v>27.245628</v>
      </c>
      <c r="G60">
        <v>8.9602970000000006</v>
      </c>
      <c r="H60">
        <f t="shared" si="4"/>
        <v>49.770432</v>
      </c>
      <c r="I60">
        <f t="shared" si="1"/>
        <v>3.0407059051725627</v>
      </c>
      <c r="J60">
        <f t="shared" si="2"/>
        <v>5.5545515957785767</v>
      </c>
      <c r="K60">
        <f t="shared" si="3"/>
        <v>1.8267309529440834</v>
      </c>
    </row>
    <row r="61" spans="1:11">
      <c r="A61">
        <v>29500</v>
      </c>
      <c r="B61">
        <v>27613</v>
      </c>
      <c r="C61">
        <v>78.372208000000001</v>
      </c>
      <c r="D61">
        <v>1.9302140000000001</v>
      </c>
      <c r="E61">
        <v>27.719757000000001</v>
      </c>
      <c r="F61">
        <v>27.719757000000001</v>
      </c>
      <c r="G61">
        <v>9.1588360000000009</v>
      </c>
      <c r="H61">
        <f t="shared" si="4"/>
        <v>50.652450999999999</v>
      </c>
      <c r="I61">
        <f t="shared" si="1"/>
        <v>3.0265589426429296</v>
      </c>
      <c r="J61">
        <f t="shared" si="2"/>
        <v>5.5304463361938128</v>
      </c>
      <c r="K61">
        <f t="shared" si="3"/>
        <v>1.8273050156969268</v>
      </c>
    </row>
    <row r="62" spans="1:11">
      <c r="A62">
        <v>30000</v>
      </c>
      <c r="B62">
        <v>27890</v>
      </c>
      <c r="C62">
        <v>79.779678000000004</v>
      </c>
      <c r="D62">
        <v>2.003593</v>
      </c>
      <c r="E62">
        <v>28.174392999999998</v>
      </c>
      <c r="F62">
        <v>28.174392999999998</v>
      </c>
      <c r="G62">
        <v>9.2490459999999999</v>
      </c>
      <c r="H62">
        <f t="shared" si="4"/>
        <v>51.605285000000009</v>
      </c>
      <c r="I62">
        <f t="shared" si="1"/>
        <v>3.0461944940051113</v>
      </c>
      <c r="J62">
        <f t="shared" si="2"/>
        <v>5.5795251748126251</v>
      </c>
      <c r="K62">
        <f t="shared" si="3"/>
        <v>1.8316378635025079</v>
      </c>
    </row>
    <row r="63" spans="1:11">
      <c r="A63">
        <v>30500</v>
      </c>
      <c r="B63">
        <v>28370</v>
      </c>
      <c r="C63">
        <v>80.981621000000004</v>
      </c>
      <c r="D63">
        <v>2.039803</v>
      </c>
      <c r="E63">
        <v>28.587204</v>
      </c>
      <c r="F63">
        <v>28.587204</v>
      </c>
      <c r="G63">
        <v>9.3971630000000008</v>
      </c>
      <c r="H63">
        <f t="shared" si="4"/>
        <v>52.394417000000004</v>
      </c>
      <c r="I63">
        <f t="shared" si="1"/>
        <v>3.0421100495968836</v>
      </c>
      <c r="J63">
        <f t="shared" si="2"/>
        <v>5.5755568994599756</v>
      </c>
      <c r="K63">
        <f t="shared" si="3"/>
        <v>1.8327926368734768</v>
      </c>
    </row>
    <row r="64" spans="1:11">
      <c r="A64">
        <v>31000</v>
      </c>
      <c r="B64">
        <v>28742</v>
      </c>
      <c r="C64">
        <v>82.376846</v>
      </c>
      <c r="D64">
        <v>2.0839159999999999</v>
      </c>
      <c r="E64">
        <v>29.284904000000001</v>
      </c>
      <c r="F64">
        <v>29.284904000000001</v>
      </c>
      <c r="G64">
        <v>9.5040510000000005</v>
      </c>
      <c r="H64">
        <f t="shared" si="4"/>
        <v>53.091942000000003</v>
      </c>
      <c r="I64">
        <f t="shared" si="1"/>
        <v>3.081307539279829</v>
      </c>
      <c r="J64">
        <f t="shared" si="2"/>
        <v>5.5862433819010437</v>
      </c>
      <c r="K64">
        <f t="shared" si="3"/>
        <v>1.8129457416012018</v>
      </c>
    </row>
    <row r="65" spans="1:11">
      <c r="A65">
        <v>31500</v>
      </c>
      <c r="B65">
        <v>29414</v>
      </c>
      <c r="C65">
        <v>84.082993000000002</v>
      </c>
      <c r="D65">
        <v>2.0976940000000002</v>
      </c>
      <c r="E65">
        <v>29.813324000000001</v>
      </c>
      <c r="F65">
        <v>29.813324000000001</v>
      </c>
      <c r="G65">
        <v>9.7326200000000007</v>
      </c>
      <c r="H65">
        <f t="shared" si="4"/>
        <v>54.269669</v>
      </c>
      <c r="I65">
        <f t="shared" si="1"/>
        <v>3.0632372372495791</v>
      </c>
      <c r="J65">
        <f t="shared" si="2"/>
        <v>5.5760595810788871</v>
      </c>
      <c r="K65">
        <f t="shared" si="3"/>
        <v>1.8203159433010556</v>
      </c>
    </row>
    <row r="66" spans="1:11">
      <c r="A66">
        <v>32000</v>
      </c>
      <c r="B66">
        <v>29757</v>
      </c>
      <c r="C66">
        <v>85.249656999999999</v>
      </c>
      <c r="D66">
        <v>2.15361</v>
      </c>
      <c r="E66">
        <v>30.252891999999999</v>
      </c>
      <c r="F66">
        <v>30.252891999999999</v>
      </c>
      <c r="G66">
        <v>9.8354870000000005</v>
      </c>
      <c r="H66">
        <f t="shared" si="4"/>
        <v>54.996764999999996</v>
      </c>
      <c r="I66">
        <f t="shared" si="1"/>
        <v>3.0758916157379903</v>
      </c>
      <c r="J66">
        <f t="shared" si="2"/>
        <v>5.591666686153923</v>
      </c>
      <c r="K66">
        <f t="shared" si="3"/>
        <v>1.8179010786803456</v>
      </c>
    </row>
    <row r="67" spans="1:11">
      <c r="A67">
        <v>32500</v>
      </c>
      <c r="B67">
        <v>30230</v>
      </c>
      <c r="C67">
        <v>86.716353999999995</v>
      </c>
      <c r="D67">
        <v>2.1943049999999999</v>
      </c>
      <c r="E67">
        <v>30.735779000000001</v>
      </c>
      <c r="F67">
        <v>30.735779000000001</v>
      </c>
      <c r="G67">
        <v>9.9980239999999991</v>
      </c>
      <c r="H67">
        <f t="shared" ref="H67:H91" si="5">C67-F67</f>
        <v>55.980574999999995</v>
      </c>
      <c r="I67">
        <f t="shared" ref="I67:I91" si="6">F67/G67</f>
        <v>3.0741853590269441</v>
      </c>
      <c r="J67">
        <f t="shared" ref="J67:J91" si="7">H67/G67</f>
        <v>5.5991638947856099</v>
      </c>
      <c r="K67">
        <f t="shared" ref="K67:K91" si="8">H67/F67</f>
        <v>1.8213488260700987</v>
      </c>
    </row>
    <row r="68" spans="1:11">
      <c r="A68">
        <v>33000</v>
      </c>
      <c r="B68">
        <v>30758</v>
      </c>
      <c r="C68">
        <v>87.948600999999996</v>
      </c>
      <c r="D68">
        <v>2.2172160000000001</v>
      </c>
      <c r="E68">
        <v>31.170318999999999</v>
      </c>
      <c r="F68">
        <v>31.170318999999999</v>
      </c>
      <c r="G68">
        <v>10.157417000000001</v>
      </c>
      <c r="H68">
        <f t="shared" si="5"/>
        <v>56.778281999999997</v>
      </c>
      <c r="I68">
        <f t="shared" si="6"/>
        <v>3.0687249524165443</v>
      </c>
      <c r="J68">
        <f t="shared" si="7"/>
        <v>5.5898346991169108</v>
      </c>
      <c r="K68">
        <f t="shared" si="8"/>
        <v>1.8215495965889859</v>
      </c>
    </row>
    <row r="69" spans="1:11">
      <c r="A69">
        <v>33500</v>
      </c>
      <c r="B69">
        <v>31283</v>
      </c>
      <c r="C69">
        <v>89.285270999999995</v>
      </c>
      <c r="D69">
        <v>2.2365490000000001</v>
      </c>
      <c r="E69">
        <v>31.643929</v>
      </c>
      <c r="F69">
        <v>31.643929</v>
      </c>
      <c r="G69">
        <v>10.329681000000001</v>
      </c>
      <c r="H69">
        <f t="shared" si="5"/>
        <v>57.641341999999995</v>
      </c>
      <c r="I69">
        <f t="shared" si="6"/>
        <v>3.0633984728085988</v>
      </c>
      <c r="J69">
        <f t="shared" si="7"/>
        <v>5.580166706019285</v>
      </c>
      <c r="K69">
        <f t="shared" si="8"/>
        <v>1.8215608434717445</v>
      </c>
    </row>
    <row r="70" spans="1:11">
      <c r="A70">
        <v>34000</v>
      </c>
      <c r="B70">
        <v>31638</v>
      </c>
      <c r="C70">
        <v>90.726569999999995</v>
      </c>
      <c r="D70">
        <v>2.2963100000000001</v>
      </c>
      <c r="E70">
        <v>32.133453000000003</v>
      </c>
      <c r="F70">
        <v>32.133453000000003</v>
      </c>
      <c r="G70">
        <v>10.442978</v>
      </c>
      <c r="H70">
        <f t="shared" si="5"/>
        <v>58.593116999999992</v>
      </c>
      <c r="I70">
        <f t="shared" si="6"/>
        <v>3.0770392315295507</v>
      </c>
      <c r="J70">
        <f t="shared" si="7"/>
        <v>5.6107670628052642</v>
      </c>
      <c r="K70">
        <f t="shared" si="8"/>
        <v>1.8234304604612517</v>
      </c>
    </row>
    <row r="71" spans="1:11">
      <c r="A71">
        <v>34500</v>
      </c>
      <c r="B71">
        <v>32119</v>
      </c>
      <c r="C71">
        <v>91.843543999999994</v>
      </c>
      <c r="D71">
        <v>2.3010640000000002</v>
      </c>
      <c r="E71">
        <v>32.526648999999999</v>
      </c>
      <c r="F71">
        <v>32.526648999999999</v>
      </c>
      <c r="G71">
        <v>10.609238</v>
      </c>
      <c r="H71">
        <f t="shared" si="5"/>
        <v>59.316894999999995</v>
      </c>
      <c r="I71">
        <f t="shared" si="6"/>
        <v>3.0658798492408219</v>
      </c>
      <c r="J71">
        <f t="shared" si="7"/>
        <v>5.5910608283083096</v>
      </c>
      <c r="K71">
        <f t="shared" si="8"/>
        <v>1.8236399021614553</v>
      </c>
    </row>
    <row r="72" spans="1:11">
      <c r="A72">
        <v>35000</v>
      </c>
      <c r="B72">
        <v>32632</v>
      </c>
      <c r="C72">
        <v>93.125832000000003</v>
      </c>
      <c r="D72">
        <v>2.3305440000000002</v>
      </c>
      <c r="E72">
        <v>32.965156999999998</v>
      </c>
      <c r="F72">
        <v>32.965156999999998</v>
      </c>
      <c r="G72">
        <v>10.776649000000001</v>
      </c>
      <c r="H72">
        <f t="shared" si="5"/>
        <v>60.160675000000005</v>
      </c>
      <c r="I72">
        <f t="shared" si="6"/>
        <v>3.0589431835443461</v>
      </c>
      <c r="J72">
        <f t="shared" si="7"/>
        <v>5.582502965439442</v>
      </c>
      <c r="K72">
        <f t="shared" si="8"/>
        <v>1.8249776574702801</v>
      </c>
    </row>
    <row r="73" spans="1:11">
      <c r="A73">
        <v>35500</v>
      </c>
      <c r="B73">
        <v>32890</v>
      </c>
      <c r="C73">
        <v>94.340796999999995</v>
      </c>
      <c r="D73">
        <v>2.405205</v>
      </c>
      <c r="E73">
        <v>33.405242999999999</v>
      </c>
      <c r="F73">
        <v>33.405242999999999</v>
      </c>
      <c r="G73">
        <v>10.846000999999999</v>
      </c>
      <c r="H73">
        <f t="shared" si="5"/>
        <v>60.935553999999996</v>
      </c>
      <c r="I73">
        <f t="shared" si="6"/>
        <v>3.0799594246764315</v>
      </c>
      <c r="J73">
        <f t="shared" si="7"/>
        <v>5.6182508188962919</v>
      </c>
      <c r="K73">
        <f t="shared" si="8"/>
        <v>1.8241314394869093</v>
      </c>
    </row>
    <row r="74" spans="1:11">
      <c r="A74">
        <v>36000</v>
      </c>
      <c r="B74">
        <v>33519</v>
      </c>
      <c r="C74">
        <v>96.026649000000006</v>
      </c>
      <c r="D74">
        <v>2.4326020000000002</v>
      </c>
      <c r="E74">
        <v>33.964058000000001</v>
      </c>
      <c r="F74">
        <v>33.964058000000001</v>
      </c>
      <c r="G74">
        <v>11.05584</v>
      </c>
      <c r="H74">
        <f t="shared" si="5"/>
        <v>62.062591000000005</v>
      </c>
      <c r="I74">
        <f t="shared" si="6"/>
        <v>3.0720468096499229</v>
      </c>
      <c r="J74">
        <f t="shared" si="7"/>
        <v>5.6135572692803084</v>
      </c>
      <c r="K74">
        <f t="shared" si="8"/>
        <v>1.8273019967166468</v>
      </c>
    </row>
    <row r="75" spans="1:11">
      <c r="A75">
        <v>36500</v>
      </c>
      <c r="B75">
        <v>33951</v>
      </c>
      <c r="C75">
        <v>97.130134999999996</v>
      </c>
      <c r="D75">
        <v>2.4525760000000001</v>
      </c>
      <c r="E75">
        <v>34.364983000000002</v>
      </c>
      <c r="F75">
        <v>34.364983000000002</v>
      </c>
      <c r="G75">
        <v>11.193320999999999</v>
      </c>
      <c r="H75">
        <f t="shared" si="5"/>
        <v>62.765151999999993</v>
      </c>
      <c r="I75">
        <f t="shared" si="6"/>
        <v>3.0701328944287405</v>
      </c>
      <c r="J75">
        <f t="shared" si="7"/>
        <v>5.6073753267685253</v>
      </c>
      <c r="K75">
        <f t="shared" si="8"/>
        <v>1.8264275585412042</v>
      </c>
    </row>
    <row r="76" spans="1:11">
      <c r="A76">
        <v>37000</v>
      </c>
      <c r="B76">
        <v>34303</v>
      </c>
      <c r="C76">
        <v>98.160781999999998</v>
      </c>
      <c r="D76">
        <v>2.488197</v>
      </c>
      <c r="E76">
        <v>34.732933000000003</v>
      </c>
      <c r="F76">
        <v>34.732933000000003</v>
      </c>
      <c r="G76">
        <v>11.302269000000001</v>
      </c>
      <c r="H76">
        <f t="shared" si="5"/>
        <v>63.427848999999995</v>
      </c>
      <c r="I76">
        <f t="shared" si="6"/>
        <v>3.0730938185951864</v>
      </c>
      <c r="J76">
        <f t="shared" si="7"/>
        <v>5.6119571211762871</v>
      </c>
      <c r="K76">
        <f t="shared" si="8"/>
        <v>1.826158735284463</v>
      </c>
    </row>
    <row r="77" spans="1:11">
      <c r="A77">
        <v>37500</v>
      </c>
      <c r="B77">
        <v>34888</v>
      </c>
      <c r="C77">
        <v>100.018478</v>
      </c>
      <c r="D77">
        <v>2.52494</v>
      </c>
      <c r="E77">
        <v>35.566276999999999</v>
      </c>
      <c r="F77">
        <v>35.566276999999999</v>
      </c>
      <c r="G77">
        <v>11.489304000000001</v>
      </c>
      <c r="H77">
        <f t="shared" si="5"/>
        <v>64.452201000000002</v>
      </c>
      <c r="I77">
        <f t="shared" si="6"/>
        <v>3.0955989153041816</v>
      </c>
      <c r="J77">
        <f t="shared" si="7"/>
        <v>5.6097567790007119</v>
      </c>
      <c r="K77">
        <f t="shared" si="8"/>
        <v>1.8121717097350392</v>
      </c>
    </row>
    <row r="78" spans="1:11">
      <c r="A78">
        <v>38000</v>
      </c>
      <c r="B78">
        <v>35392</v>
      </c>
      <c r="C78">
        <v>101.48039199999999</v>
      </c>
      <c r="D78">
        <v>2.5502009999999999</v>
      </c>
      <c r="E78">
        <v>36.027099999999997</v>
      </c>
      <c r="F78">
        <v>36.027099999999997</v>
      </c>
      <c r="G78">
        <v>11.666573</v>
      </c>
      <c r="H78">
        <f t="shared" si="5"/>
        <v>65.453292000000005</v>
      </c>
      <c r="I78">
        <f t="shared" si="6"/>
        <v>3.0880619355829686</v>
      </c>
      <c r="J78">
        <f t="shared" si="7"/>
        <v>5.6103272143413498</v>
      </c>
      <c r="K78">
        <f t="shared" si="8"/>
        <v>1.8167793688639944</v>
      </c>
    </row>
    <row r="79" spans="1:11">
      <c r="A79">
        <v>38500</v>
      </c>
      <c r="B79">
        <v>35789</v>
      </c>
      <c r="C79">
        <v>102.556343</v>
      </c>
      <c r="D79">
        <v>2.5923919999999998</v>
      </c>
      <c r="E79">
        <v>36.43177</v>
      </c>
      <c r="F79">
        <v>36.43177</v>
      </c>
      <c r="G79">
        <v>11.78389</v>
      </c>
      <c r="H79">
        <f t="shared" si="5"/>
        <v>66.124572999999998</v>
      </c>
      <c r="I79">
        <f t="shared" si="6"/>
        <v>3.0916590361926328</v>
      </c>
      <c r="J79">
        <f t="shared" si="7"/>
        <v>5.6114384129519204</v>
      </c>
      <c r="K79">
        <f t="shared" si="8"/>
        <v>1.8150249905508296</v>
      </c>
    </row>
    <row r="80" spans="1:11">
      <c r="A80">
        <v>39000</v>
      </c>
      <c r="B80">
        <v>36250</v>
      </c>
      <c r="C80">
        <v>104.018097</v>
      </c>
      <c r="D80">
        <v>2.634315</v>
      </c>
      <c r="E80">
        <v>36.924239999999998</v>
      </c>
      <c r="F80">
        <v>36.924239999999998</v>
      </c>
      <c r="G80">
        <v>11.932686</v>
      </c>
      <c r="H80">
        <f t="shared" si="5"/>
        <v>67.093857</v>
      </c>
      <c r="I80">
        <f t="shared" si="6"/>
        <v>3.0943779129024258</v>
      </c>
      <c r="J80">
        <f t="shared" si="7"/>
        <v>5.6226952590556722</v>
      </c>
      <c r="K80">
        <f t="shared" si="8"/>
        <v>1.8170680561062327</v>
      </c>
    </row>
    <row r="81" spans="1:11">
      <c r="A81">
        <v>39500</v>
      </c>
      <c r="B81">
        <v>36709</v>
      </c>
      <c r="C81">
        <v>105.62867</v>
      </c>
      <c r="D81">
        <v>2.6906590000000001</v>
      </c>
      <c r="E81">
        <v>37.487152000000002</v>
      </c>
      <c r="F81">
        <v>37.487152000000002</v>
      </c>
      <c r="G81">
        <v>12.155289</v>
      </c>
      <c r="H81">
        <f t="shared" si="5"/>
        <v>68.141517999999991</v>
      </c>
      <c r="I81">
        <f t="shared" si="6"/>
        <v>3.0840198040540217</v>
      </c>
      <c r="J81">
        <f t="shared" si="7"/>
        <v>5.6059150876626624</v>
      </c>
      <c r="K81">
        <f t="shared" si="8"/>
        <v>1.8177299251754304</v>
      </c>
    </row>
    <row r="82" spans="1:11">
      <c r="A82">
        <v>40000</v>
      </c>
      <c r="B82">
        <v>37229</v>
      </c>
      <c r="C82">
        <v>106.622955</v>
      </c>
      <c r="D82">
        <v>2.686172</v>
      </c>
      <c r="E82">
        <v>37.874625999999999</v>
      </c>
      <c r="F82">
        <v>37.874625999999999</v>
      </c>
      <c r="G82">
        <v>12.325469999999999</v>
      </c>
      <c r="H82">
        <f t="shared" si="5"/>
        <v>68.748329000000012</v>
      </c>
      <c r="I82">
        <f t="shared" si="6"/>
        <v>3.0728747869249613</v>
      </c>
      <c r="J82">
        <f t="shared" si="7"/>
        <v>5.5777450271673228</v>
      </c>
      <c r="K82">
        <f t="shared" si="8"/>
        <v>1.8151553232499249</v>
      </c>
    </row>
    <row r="83" spans="1:11">
      <c r="A83">
        <v>40500</v>
      </c>
      <c r="B83">
        <v>37654</v>
      </c>
      <c r="C83">
        <v>107.720924</v>
      </c>
      <c r="D83">
        <v>2.7177889999999998</v>
      </c>
      <c r="E83">
        <v>38.256720999999999</v>
      </c>
      <c r="F83">
        <v>38.256720999999999</v>
      </c>
      <c r="G83">
        <v>12.45668</v>
      </c>
      <c r="H83">
        <f t="shared" si="5"/>
        <v>69.464202999999998</v>
      </c>
      <c r="I83">
        <f t="shared" si="6"/>
        <v>3.0711811654469727</v>
      </c>
      <c r="J83">
        <f t="shared" si="7"/>
        <v>5.576462026800078</v>
      </c>
      <c r="K83">
        <f t="shared" si="8"/>
        <v>1.8157385469601537</v>
      </c>
    </row>
    <row r="84" spans="1:11">
      <c r="A84">
        <v>41000</v>
      </c>
      <c r="B84">
        <v>38257</v>
      </c>
      <c r="C84">
        <v>109.07135</v>
      </c>
      <c r="D84">
        <v>2.7243040000000001</v>
      </c>
      <c r="E84">
        <v>38.755904999999998</v>
      </c>
      <c r="F84">
        <v>38.755904999999998</v>
      </c>
      <c r="G84">
        <v>12.653511</v>
      </c>
      <c r="H84">
        <f t="shared" si="5"/>
        <v>70.315444999999997</v>
      </c>
      <c r="I84">
        <f t="shared" si="6"/>
        <v>3.0628578107688846</v>
      </c>
      <c r="J84">
        <f t="shared" si="7"/>
        <v>5.5569908620619204</v>
      </c>
      <c r="K84">
        <f t="shared" si="8"/>
        <v>1.8143156507376101</v>
      </c>
    </row>
    <row r="85" spans="1:11">
      <c r="A85">
        <v>41500</v>
      </c>
      <c r="B85">
        <v>38538</v>
      </c>
      <c r="C85">
        <v>110.671677</v>
      </c>
      <c r="D85">
        <v>2.807617</v>
      </c>
      <c r="E85">
        <v>39.264580000000002</v>
      </c>
      <c r="F85">
        <v>39.264580000000002</v>
      </c>
      <c r="G85">
        <v>12.743675</v>
      </c>
      <c r="H85">
        <f t="shared" si="5"/>
        <v>71.407096999999993</v>
      </c>
      <c r="I85">
        <f t="shared" si="6"/>
        <v>3.0811033708879112</v>
      </c>
      <c r="J85">
        <f t="shared" si="7"/>
        <v>5.6033363217439236</v>
      </c>
      <c r="K85">
        <f t="shared" si="8"/>
        <v>1.8186135443190781</v>
      </c>
    </row>
    <row r="86" spans="1:11">
      <c r="A86">
        <v>42000</v>
      </c>
      <c r="B86">
        <v>39121</v>
      </c>
      <c r="C86">
        <v>111.867744</v>
      </c>
      <c r="D86">
        <v>2.8192599999999999</v>
      </c>
      <c r="E86">
        <v>39.700538999999999</v>
      </c>
      <c r="F86">
        <v>39.700538999999999</v>
      </c>
      <c r="G86">
        <v>12.931946</v>
      </c>
      <c r="H86">
        <f t="shared" si="5"/>
        <v>72.167204999999996</v>
      </c>
      <c r="I86">
        <f t="shared" si="6"/>
        <v>3.069958612570761</v>
      </c>
      <c r="J86">
        <f t="shared" si="7"/>
        <v>5.5805371442163461</v>
      </c>
      <c r="K86">
        <f t="shared" si="8"/>
        <v>1.8177890481537291</v>
      </c>
    </row>
    <row r="87" spans="1:11">
      <c r="A87">
        <v>42500</v>
      </c>
      <c r="B87">
        <v>39648</v>
      </c>
      <c r="C87">
        <v>113.365616</v>
      </c>
      <c r="D87">
        <v>2.8472979999999999</v>
      </c>
      <c r="E87">
        <v>40.213112000000002</v>
      </c>
      <c r="F87">
        <v>40.213112000000002</v>
      </c>
      <c r="G87">
        <v>13.108321999999999</v>
      </c>
      <c r="H87">
        <f t="shared" si="5"/>
        <v>73.152503999999993</v>
      </c>
      <c r="I87">
        <f t="shared" si="6"/>
        <v>3.067754362457682</v>
      </c>
      <c r="J87">
        <f t="shared" si="7"/>
        <v>5.5806154288855581</v>
      </c>
      <c r="K87">
        <f t="shared" si="8"/>
        <v>1.8191206887942417</v>
      </c>
    </row>
    <row r="88" spans="1:11">
      <c r="A88">
        <v>43000</v>
      </c>
      <c r="B88">
        <v>40194</v>
      </c>
      <c r="C88">
        <v>114.532166</v>
      </c>
      <c r="D88">
        <v>2.862946</v>
      </c>
      <c r="E88">
        <v>40.639175000000002</v>
      </c>
      <c r="F88">
        <v>40.639175000000002</v>
      </c>
      <c r="G88">
        <v>13.284172</v>
      </c>
      <c r="H88">
        <f t="shared" si="5"/>
        <v>73.892990999999995</v>
      </c>
      <c r="I88">
        <f t="shared" si="6"/>
        <v>3.059217766828072</v>
      </c>
      <c r="J88">
        <f t="shared" si="7"/>
        <v>5.5624837588673195</v>
      </c>
      <c r="K88">
        <f t="shared" si="8"/>
        <v>1.8182699574979067</v>
      </c>
    </row>
    <row r="89" spans="1:11">
      <c r="A89">
        <v>43500</v>
      </c>
      <c r="B89">
        <v>40438</v>
      </c>
      <c r="C89">
        <v>115.65026899999999</v>
      </c>
      <c r="D89">
        <v>2.920677</v>
      </c>
      <c r="E89">
        <v>41.033752</v>
      </c>
      <c r="F89">
        <v>41.033752</v>
      </c>
      <c r="G89">
        <v>13.360977</v>
      </c>
      <c r="H89">
        <f t="shared" si="5"/>
        <v>74.616516999999988</v>
      </c>
      <c r="I89">
        <f t="shared" si="6"/>
        <v>3.0711640323907452</v>
      </c>
      <c r="J89">
        <f t="shared" si="7"/>
        <v>5.5846602385439317</v>
      </c>
      <c r="K89">
        <f t="shared" si="8"/>
        <v>1.8184180915262145</v>
      </c>
    </row>
    <row r="90" spans="1:11">
      <c r="A90">
        <v>44000</v>
      </c>
      <c r="B90">
        <v>40983</v>
      </c>
      <c r="C90">
        <v>117.295135</v>
      </c>
      <c r="D90">
        <v>2.9692759999999998</v>
      </c>
      <c r="E90">
        <v>41.561698999999997</v>
      </c>
      <c r="F90">
        <v>41.561698999999997</v>
      </c>
      <c r="G90">
        <v>13.530327</v>
      </c>
      <c r="H90">
        <f t="shared" si="5"/>
        <v>75.733436000000012</v>
      </c>
      <c r="I90">
        <f t="shared" si="6"/>
        <v>3.0717438684223963</v>
      </c>
      <c r="J90">
        <f t="shared" si="7"/>
        <v>5.5973101019657552</v>
      </c>
      <c r="K90">
        <f t="shared" si="8"/>
        <v>1.8221929762784725</v>
      </c>
    </row>
    <row r="91" spans="1:11">
      <c r="A91">
        <v>44500</v>
      </c>
      <c r="B91">
        <v>41345</v>
      </c>
      <c r="C91">
        <v>118.44010900000001</v>
      </c>
      <c r="D91">
        <v>3.010345</v>
      </c>
      <c r="E91">
        <v>41.958786000000003</v>
      </c>
      <c r="F91">
        <v>41.958786000000003</v>
      </c>
      <c r="G91">
        <v>13.643744999999999</v>
      </c>
      <c r="H91">
        <f t="shared" si="5"/>
        <v>76.481323000000003</v>
      </c>
      <c r="I91">
        <f t="shared" si="6"/>
        <v>3.075312973087668</v>
      </c>
      <c r="J91">
        <f t="shared" si="7"/>
        <v>5.6055960441946118</v>
      </c>
      <c r="K91">
        <f t="shared" si="8"/>
        <v>1.8227725416078528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opLeftCell="A4" zoomScaleNormal="100" workbookViewId="0">
      <selection activeCell="I27" sqref="I27"/>
    </sheetView>
  </sheetViews>
  <sheetFormatPr defaultRowHeight="14.4"/>
  <cols>
    <col min="1" max="1" width="6.109375" customWidth="1"/>
    <col min="2" max="2" width="8.5546875" customWidth="1"/>
    <col min="3" max="3" width="15.44140625" customWidth="1"/>
    <col min="4" max="4" width="9.21875" customWidth="1"/>
    <col min="5" max="7" width="10.33203125" customWidth="1"/>
  </cols>
  <sheetData>
    <row r="1" spans="1:11">
      <c r="A1" t="s">
        <v>0</v>
      </c>
      <c r="B1" t="s">
        <v>6</v>
      </c>
      <c r="C1" t="s">
        <v>28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</row>
    <row r="2" spans="1:11">
      <c r="A2">
        <v>0</v>
      </c>
      <c r="B2">
        <v>0</v>
      </c>
      <c r="C2">
        <v>4.8000000000000001E-4</v>
      </c>
      <c r="D2">
        <v>4.0000000000000003E-5</v>
      </c>
      <c r="E2">
        <v>4.0000000000000003E-5</v>
      </c>
      <c r="F2">
        <v>0.13508000000000001</v>
      </c>
      <c r="G2">
        <v>0.137792</v>
      </c>
      <c r="H2">
        <f>C2</f>
        <v>4.8000000000000001E-4</v>
      </c>
      <c r="I2">
        <f>F2/G2</f>
        <v>0.98031816070599165</v>
      </c>
      <c r="J2">
        <f>H2/G2</f>
        <v>3.4835113794705066E-3</v>
      </c>
      <c r="K2">
        <f>H2/F2</f>
        <v>3.5534498075214687E-3</v>
      </c>
    </row>
    <row r="3" spans="1:11">
      <c r="A3">
        <v>500</v>
      </c>
      <c r="B3">
        <v>474</v>
      </c>
      <c r="C3">
        <v>1.2876399999999999</v>
      </c>
      <c r="D3">
        <v>9.6240000000000006E-3</v>
      </c>
      <c r="E3">
        <v>0.57716000000000001</v>
      </c>
      <c r="F3">
        <v>0.57728800000000002</v>
      </c>
      <c r="G3">
        <v>0.29039999999999999</v>
      </c>
      <c r="H3">
        <f t="shared" ref="H3:H34" si="0">C3-F3</f>
        <v>0.71035199999999987</v>
      </c>
      <c r="I3">
        <f t="shared" ref="I3:I66" si="1">F3/G3</f>
        <v>1.9879063360881544</v>
      </c>
      <c r="J3">
        <f t="shared" ref="J3:J66" si="2">H3/G3</f>
        <v>2.4461157024793385</v>
      </c>
      <c r="K3">
        <f t="shared" ref="K3:K66" si="3">H3/F3</f>
        <v>1.23049846870193</v>
      </c>
    </row>
    <row r="4" spans="1:11">
      <c r="A4">
        <v>1000</v>
      </c>
      <c r="B4">
        <v>950</v>
      </c>
      <c r="C4">
        <v>2.4339840000000001</v>
      </c>
      <c r="D4">
        <v>1.8880000000000001E-2</v>
      </c>
      <c r="E4">
        <v>0.99713600000000002</v>
      </c>
      <c r="F4">
        <v>0.99713600000000002</v>
      </c>
      <c r="G4">
        <v>0.43162400000000001</v>
      </c>
      <c r="H4">
        <f t="shared" si="0"/>
        <v>1.4368480000000001</v>
      </c>
      <c r="I4">
        <f t="shared" si="1"/>
        <v>2.3101959112560935</v>
      </c>
      <c r="J4">
        <f t="shared" si="2"/>
        <v>3.3289344429410788</v>
      </c>
      <c r="K4">
        <f t="shared" si="3"/>
        <v>1.4409749522632822</v>
      </c>
    </row>
    <row r="5" spans="1:11">
      <c r="A5">
        <v>1500</v>
      </c>
      <c r="B5">
        <v>1410</v>
      </c>
      <c r="C5">
        <v>3.513144</v>
      </c>
      <c r="D5">
        <v>2.8975999999999998E-2</v>
      </c>
      <c r="E5">
        <v>1.398512</v>
      </c>
      <c r="F5">
        <v>1.398584</v>
      </c>
      <c r="G5">
        <v>0.56407200000000002</v>
      </c>
      <c r="H5">
        <f t="shared" si="0"/>
        <v>2.11456</v>
      </c>
      <c r="I5">
        <f t="shared" si="1"/>
        <v>2.4794423406940957</v>
      </c>
      <c r="J5">
        <f t="shared" si="2"/>
        <v>3.7487412954374619</v>
      </c>
      <c r="K5">
        <f t="shared" si="3"/>
        <v>1.5119292083993525</v>
      </c>
    </row>
    <row r="6" spans="1:11">
      <c r="A6">
        <v>2000</v>
      </c>
      <c r="B6">
        <v>1913</v>
      </c>
      <c r="C6">
        <v>4.700088</v>
      </c>
      <c r="D6">
        <v>3.56E-2</v>
      </c>
      <c r="E6">
        <v>1.8504799999999999</v>
      </c>
      <c r="F6">
        <v>1.850384</v>
      </c>
      <c r="G6">
        <v>0.71554399999999996</v>
      </c>
      <c r="H6">
        <f t="shared" si="0"/>
        <v>2.849704</v>
      </c>
      <c r="I6">
        <f t="shared" si="1"/>
        <v>2.5859821338729696</v>
      </c>
      <c r="J6">
        <f t="shared" si="2"/>
        <v>3.9825699048556067</v>
      </c>
      <c r="K6">
        <f t="shared" si="3"/>
        <v>1.5400608738510493</v>
      </c>
    </row>
    <row r="7" spans="1:11">
      <c r="A7">
        <v>2500</v>
      </c>
      <c r="B7">
        <v>2414</v>
      </c>
      <c r="C7">
        <v>5.8021039999999999</v>
      </c>
      <c r="D7">
        <v>4.4471999999999998E-2</v>
      </c>
      <c r="E7">
        <v>2.2751199999999998</v>
      </c>
      <c r="F7">
        <v>2.2758240000000001</v>
      </c>
      <c r="G7">
        <v>0.862904</v>
      </c>
      <c r="H7">
        <f t="shared" si="0"/>
        <v>3.5262799999999999</v>
      </c>
      <c r="I7">
        <f t="shared" si="1"/>
        <v>2.6374011477522412</v>
      </c>
      <c r="J7">
        <f t="shared" si="2"/>
        <v>4.0865264270417105</v>
      </c>
      <c r="K7">
        <f t="shared" si="3"/>
        <v>1.5494519787118861</v>
      </c>
    </row>
    <row r="8" spans="1:11">
      <c r="A8">
        <v>3000</v>
      </c>
      <c r="B8">
        <v>2870</v>
      </c>
      <c r="C8">
        <v>6.8828240000000003</v>
      </c>
      <c r="D8">
        <v>5.2535999999999999E-2</v>
      </c>
      <c r="E8">
        <v>2.672088</v>
      </c>
      <c r="F8">
        <v>2.6723119999999998</v>
      </c>
      <c r="G8">
        <v>0.99241599999999996</v>
      </c>
      <c r="H8">
        <f t="shared" si="0"/>
        <v>4.2105120000000005</v>
      </c>
      <c r="I8">
        <f t="shared" si="1"/>
        <v>2.6927336923225744</v>
      </c>
      <c r="J8">
        <f t="shared" si="2"/>
        <v>4.242688549962919</v>
      </c>
      <c r="K8">
        <f t="shared" si="3"/>
        <v>1.575606441164056</v>
      </c>
    </row>
    <row r="9" spans="1:11">
      <c r="A9">
        <v>3500</v>
      </c>
      <c r="B9">
        <v>3300</v>
      </c>
      <c r="C9">
        <v>7.9511039999999999</v>
      </c>
      <c r="D9">
        <v>6.7767999999999995E-2</v>
      </c>
      <c r="E9">
        <v>3.077712</v>
      </c>
      <c r="F9">
        <v>3.0789279999999999</v>
      </c>
      <c r="G9">
        <v>1.1237919999999999</v>
      </c>
      <c r="H9">
        <f t="shared" si="0"/>
        <v>4.8721759999999996</v>
      </c>
      <c r="I9">
        <f t="shared" si="1"/>
        <v>2.7397667895838378</v>
      </c>
      <c r="J9">
        <f t="shared" si="2"/>
        <v>4.3354784515283971</v>
      </c>
      <c r="K9">
        <f t="shared" si="3"/>
        <v>1.5824260911590007</v>
      </c>
    </row>
    <row r="10" spans="1:11">
      <c r="A10">
        <v>4000</v>
      </c>
      <c r="B10">
        <v>3833</v>
      </c>
      <c r="C10">
        <v>9.1026959999999999</v>
      </c>
      <c r="D10">
        <v>7.0935999999999999E-2</v>
      </c>
      <c r="E10">
        <v>3.5389360000000001</v>
      </c>
      <c r="F10">
        <v>3.539568</v>
      </c>
      <c r="G10">
        <v>1.2799119999999999</v>
      </c>
      <c r="H10">
        <f t="shared" si="0"/>
        <v>5.5631279999999999</v>
      </c>
      <c r="I10">
        <f t="shared" si="1"/>
        <v>2.7654776265868279</v>
      </c>
      <c r="J10">
        <f t="shared" si="2"/>
        <v>4.3464925713642817</v>
      </c>
      <c r="K10">
        <f t="shared" si="3"/>
        <v>1.5716968850435984</v>
      </c>
    </row>
    <row r="11" spans="1:11">
      <c r="A11">
        <v>4500</v>
      </c>
      <c r="B11">
        <v>4308</v>
      </c>
      <c r="C11">
        <v>10.166952</v>
      </c>
      <c r="D11">
        <v>7.8231999999999996E-2</v>
      </c>
      <c r="E11">
        <v>3.942488</v>
      </c>
      <c r="F11">
        <v>3.9442560000000002</v>
      </c>
      <c r="G11">
        <v>1.4168160000000001</v>
      </c>
      <c r="H11">
        <f t="shared" si="0"/>
        <v>6.222696</v>
      </c>
      <c r="I11">
        <f t="shared" si="1"/>
        <v>2.783887251414439</v>
      </c>
      <c r="J11">
        <f t="shared" si="2"/>
        <v>4.3920283226615169</v>
      </c>
      <c r="K11">
        <f t="shared" si="3"/>
        <v>1.5776602735725063</v>
      </c>
    </row>
    <row r="12" spans="1:11">
      <c r="A12">
        <v>5000</v>
      </c>
      <c r="B12">
        <v>4793</v>
      </c>
      <c r="C12">
        <v>11.211624</v>
      </c>
      <c r="D12">
        <v>9.3168000000000001E-2</v>
      </c>
      <c r="E12">
        <v>4.3315039999999998</v>
      </c>
      <c r="F12">
        <v>4.3341200000000004</v>
      </c>
      <c r="G12">
        <v>1.5524560000000001</v>
      </c>
      <c r="H12">
        <f t="shared" si="0"/>
        <v>6.8775040000000001</v>
      </c>
      <c r="I12">
        <f t="shared" si="1"/>
        <v>2.7917828266952496</v>
      </c>
      <c r="J12">
        <f t="shared" si="2"/>
        <v>4.430079821907996</v>
      </c>
      <c r="K12">
        <f t="shared" si="3"/>
        <v>1.5868282373353759</v>
      </c>
    </row>
    <row r="13" spans="1:11">
      <c r="A13">
        <v>5500</v>
      </c>
      <c r="B13">
        <v>5226</v>
      </c>
      <c r="C13">
        <v>12.206263999999999</v>
      </c>
      <c r="D13">
        <v>9.9823999999999996E-2</v>
      </c>
      <c r="E13">
        <v>4.7667760000000001</v>
      </c>
      <c r="F13">
        <v>4.7690400000000004</v>
      </c>
      <c r="G13">
        <v>1.690736</v>
      </c>
      <c r="H13">
        <f t="shared" si="0"/>
        <v>7.4372239999999987</v>
      </c>
      <c r="I13">
        <f t="shared" si="1"/>
        <v>2.8206887414711703</v>
      </c>
      <c r="J13">
        <f t="shared" si="2"/>
        <v>4.3988085662102181</v>
      </c>
      <c r="K13">
        <f t="shared" si="3"/>
        <v>1.5594803146964584</v>
      </c>
    </row>
    <row r="14" spans="1:11">
      <c r="A14">
        <v>6000</v>
      </c>
      <c r="B14">
        <v>5722</v>
      </c>
      <c r="C14">
        <v>13.375743999999999</v>
      </c>
      <c r="D14">
        <v>0.108192</v>
      </c>
      <c r="E14">
        <v>5.1861280000000001</v>
      </c>
      <c r="F14">
        <v>5.1884480000000002</v>
      </c>
      <c r="G14">
        <v>1.8305119999999999</v>
      </c>
      <c r="H14">
        <f t="shared" si="0"/>
        <v>8.1872959999999999</v>
      </c>
      <c r="I14">
        <f t="shared" si="1"/>
        <v>2.8344244670343599</v>
      </c>
      <c r="J14">
        <f t="shared" si="2"/>
        <v>4.4726808674294407</v>
      </c>
      <c r="K14">
        <f t="shared" si="3"/>
        <v>1.5779855556035254</v>
      </c>
    </row>
    <row r="15" spans="1:11">
      <c r="A15">
        <v>6500</v>
      </c>
      <c r="B15">
        <v>6112</v>
      </c>
      <c r="C15">
        <v>14.40436</v>
      </c>
      <c r="D15">
        <v>0.120464</v>
      </c>
      <c r="E15">
        <v>5.5886719999999999</v>
      </c>
      <c r="F15">
        <v>5.5894240000000002</v>
      </c>
      <c r="G15">
        <v>1.9406559999999999</v>
      </c>
      <c r="H15">
        <f t="shared" si="0"/>
        <v>8.8149359999999994</v>
      </c>
      <c r="I15">
        <f t="shared" si="1"/>
        <v>2.8801724777600977</v>
      </c>
      <c r="J15">
        <f t="shared" si="2"/>
        <v>4.5422455087351903</v>
      </c>
      <c r="K15">
        <f t="shared" si="3"/>
        <v>1.5770741314310739</v>
      </c>
    </row>
    <row r="16" spans="1:11">
      <c r="A16">
        <v>7000</v>
      </c>
      <c r="B16">
        <v>6686</v>
      </c>
      <c r="C16">
        <v>15.485528</v>
      </c>
      <c r="D16">
        <v>0.12291199999999999</v>
      </c>
      <c r="E16">
        <v>6.0053919999999996</v>
      </c>
      <c r="F16">
        <v>6.0075440000000002</v>
      </c>
      <c r="G16">
        <v>2.1132559999999998</v>
      </c>
      <c r="H16">
        <f t="shared" si="0"/>
        <v>9.4779839999999993</v>
      </c>
      <c r="I16">
        <f t="shared" si="1"/>
        <v>2.8427904617329851</v>
      </c>
      <c r="J16">
        <f t="shared" si="2"/>
        <v>4.4850145935939612</v>
      </c>
      <c r="K16">
        <f t="shared" si="3"/>
        <v>1.5776803299318323</v>
      </c>
    </row>
    <row r="17" spans="1:11">
      <c r="A17">
        <v>7500</v>
      </c>
      <c r="B17">
        <v>7068</v>
      </c>
      <c r="C17">
        <v>16.497599999999998</v>
      </c>
      <c r="D17">
        <v>0.14543200000000001</v>
      </c>
      <c r="E17">
        <v>6.3887200000000002</v>
      </c>
      <c r="F17">
        <v>6.3921359999999998</v>
      </c>
      <c r="G17">
        <v>2.2207119999999998</v>
      </c>
      <c r="H17">
        <f t="shared" si="0"/>
        <v>10.105463999999998</v>
      </c>
      <c r="I17">
        <f t="shared" si="1"/>
        <v>2.8784173724463149</v>
      </c>
      <c r="J17">
        <f t="shared" si="2"/>
        <v>4.5505513547006542</v>
      </c>
      <c r="K17">
        <f t="shared" si="3"/>
        <v>1.5809213070560448</v>
      </c>
    </row>
    <row r="18" spans="1:11">
      <c r="A18">
        <v>8000</v>
      </c>
      <c r="B18">
        <v>7583</v>
      </c>
      <c r="C18">
        <v>17.609736000000002</v>
      </c>
      <c r="D18">
        <v>0.15196000000000001</v>
      </c>
      <c r="E18">
        <v>6.9339519999999997</v>
      </c>
      <c r="F18">
        <v>6.9386720000000004</v>
      </c>
      <c r="G18">
        <v>2.3791039999999999</v>
      </c>
      <c r="H18">
        <f t="shared" si="0"/>
        <v>10.671064000000001</v>
      </c>
      <c r="I18">
        <f t="shared" si="1"/>
        <v>2.9165063822346569</v>
      </c>
      <c r="J18">
        <f t="shared" si="2"/>
        <v>4.4853289305553696</v>
      </c>
      <c r="K18">
        <f t="shared" si="3"/>
        <v>1.5379115773162357</v>
      </c>
    </row>
    <row r="19" spans="1:11">
      <c r="A19">
        <v>8500</v>
      </c>
      <c r="B19">
        <v>8082</v>
      </c>
      <c r="C19">
        <v>18.608592000000002</v>
      </c>
      <c r="D19">
        <v>0.154168</v>
      </c>
      <c r="E19">
        <v>7.3044079999999996</v>
      </c>
      <c r="F19">
        <v>7.3080480000000003</v>
      </c>
      <c r="G19">
        <v>2.5284399999999998</v>
      </c>
      <c r="H19">
        <f t="shared" si="0"/>
        <v>11.300544000000002</v>
      </c>
      <c r="I19">
        <f t="shared" si="1"/>
        <v>2.8903387068706401</v>
      </c>
      <c r="J19">
        <f t="shared" si="2"/>
        <v>4.4693740013605243</v>
      </c>
      <c r="K19">
        <f t="shared" si="3"/>
        <v>1.5463149667325669</v>
      </c>
    </row>
    <row r="20" spans="1:11">
      <c r="A20">
        <v>9000</v>
      </c>
      <c r="B20">
        <v>8625</v>
      </c>
      <c r="C20">
        <v>19.613672000000001</v>
      </c>
      <c r="D20">
        <v>0.159608</v>
      </c>
      <c r="E20">
        <v>7.7305440000000001</v>
      </c>
      <c r="F20">
        <v>7.7361839999999997</v>
      </c>
      <c r="G20">
        <v>2.6814559999999998</v>
      </c>
      <c r="H20">
        <f t="shared" si="0"/>
        <v>11.877488000000001</v>
      </c>
      <c r="I20">
        <f t="shared" si="1"/>
        <v>2.8850684105948412</v>
      </c>
      <c r="J20">
        <f t="shared" si="2"/>
        <v>4.4294920371619009</v>
      </c>
      <c r="K20">
        <f t="shared" si="3"/>
        <v>1.5353161196786429</v>
      </c>
    </row>
    <row r="21" spans="1:11">
      <c r="A21">
        <v>9500</v>
      </c>
      <c r="B21">
        <v>9062</v>
      </c>
      <c r="C21">
        <v>20.663376</v>
      </c>
      <c r="D21">
        <v>0.170072</v>
      </c>
      <c r="E21">
        <v>8.1385039999999993</v>
      </c>
      <c r="F21">
        <v>8.1441839999999992</v>
      </c>
      <c r="G21">
        <v>2.8112080000000002</v>
      </c>
      <c r="H21">
        <f t="shared" si="0"/>
        <v>12.519192</v>
      </c>
      <c r="I21">
        <f t="shared" si="1"/>
        <v>2.8970407027868443</v>
      </c>
      <c r="J21">
        <f t="shared" si="2"/>
        <v>4.4533140201649966</v>
      </c>
      <c r="K21">
        <f t="shared" si="3"/>
        <v>1.5371941498374793</v>
      </c>
    </row>
    <row r="22" spans="1:11">
      <c r="A22">
        <v>10000</v>
      </c>
      <c r="B22">
        <v>9537</v>
      </c>
      <c r="C22">
        <v>21.647960000000001</v>
      </c>
      <c r="D22">
        <v>0.17707999999999999</v>
      </c>
      <c r="E22">
        <v>8.5418240000000001</v>
      </c>
      <c r="F22">
        <v>8.5468320000000002</v>
      </c>
      <c r="G22">
        <v>2.9475600000000002</v>
      </c>
      <c r="H22">
        <f t="shared" si="0"/>
        <v>13.101128000000001</v>
      </c>
      <c r="I22">
        <f t="shared" si="1"/>
        <v>2.8996295240809347</v>
      </c>
      <c r="J22">
        <f t="shared" si="2"/>
        <v>4.4447366635454406</v>
      </c>
      <c r="K22">
        <f t="shared" si="3"/>
        <v>1.5328636388313237</v>
      </c>
    </row>
    <row r="23" spans="1:11">
      <c r="A23">
        <v>10500</v>
      </c>
      <c r="B23">
        <v>10020</v>
      </c>
      <c r="C23">
        <v>22.696975999999999</v>
      </c>
      <c r="D23">
        <v>0.18490400000000001</v>
      </c>
      <c r="E23">
        <v>8.9556159999999991</v>
      </c>
      <c r="F23">
        <v>8.9630240000000008</v>
      </c>
      <c r="G23">
        <v>3.0835759999999999</v>
      </c>
      <c r="H23">
        <f t="shared" si="0"/>
        <v>13.733951999999999</v>
      </c>
      <c r="I23">
        <f t="shared" si="1"/>
        <v>2.906697937719064</v>
      </c>
      <c r="J23">
        <f t="shared" si="2"/>
        <v>4.4539041684070702</v>
      </c>
      <c r="K23">
        <f t="shared" si="3"/>
        <v>1.5322899949838356</v>
      </c>
    </row>
    <row r="24" spans="1:11">
      <c r="A24">
        <v>11000</v>
      </c>
      <c r="B24">
        <v>10452</v>
      </c>
      <c r="C24">
        <v>23.68824</v>
      </c>
      <c r="D24">
        <v>0.21288799999999999</v>
      </c>
      <c r="E24">
        <v>9.3351279999999992</v>
      </c>
      <c r="F24">
        <v>9.3393280000000001</v>
      </c>
      <c r="G24">
        <v>3.2103440000000001</v>
      </c>
      <c r="H24">
        <f t="shared" si="0"/>
        <v>14.348912</v>
      </c>
      <c r="I24">
        <f t="shared" si="1"/>
        <v>2.9091362171779722</v>
      </c>
      <c r="J24">
        <f t="shared" si="2"/>
        <v>4.4695870598291023</v>
      </c>
      <c r="K24">
        <f t="shared" si="3"/>
        <v>1.5363966229690187</v>
      </c>
    </row>
    <row r="25" spans="1:11">
      <c r="A25">
        <v>11500</v>
      </c>
      <c r="B25">
        <v>10941</v>
      </c>
      <c r="C25">
        <v>24.645952000000001</v>
      </c>
      <c r="D25">
        <v>0.21823200000000001</v>
      </c>
      <c r="E25">
        <v>9.7141599999999997</v>
      </c>
      <c r="F25">
        <v>9.7201199999999996</v>
      </c>
      <c r="G25">
        <v>3.3477760000000001</v>
      </c>
      <c r="H25">
        <f t="shared" si="0"/>
        <v>14.925832000000002</v>
      </c>
      <c r="I25">
        <f t="shared" si="1"/>
        <v>2.9034559062494023</v>
      </c>
      <c r="J25">
        <f t="shared" si="2"/>
        <v>4.4584321053738369</v>
      </c>
      <c r="K25">
        <f t="shared" si="3"/>
        <v>1.5355604663316915</v>
      </c>
    </row>
    <row r="26" spans="1:11" ht="15" customHeight="1">
      <c r="A26">
        <v>12000</v>
      </c>
      <c r="B26">
        <v>11492</v>
      </c>
      <c r="C26">
        <v>25.628927999999998</v>
      </c>
      <c r="D26">
        <v>0.21773600000000001</v>
      </c>
      <c r="E26">
        <v>10.122144</v>
      </c>
      <c r="F26">
        <v>10.128128</v>
      </c>
      <c r="G26">
        <v>3.5330159999999999</v>
      </c>
      <c r="H26">
        <f t="shared" si="0"/>
        <v>15.500799999999998</v>
      </c>
      <c r="I26">
        <f t="shared" si="1"/>
        <v>2.8667087836567964</v>
      </c>
      <c r="J26">
        <f t="shared" si="2"/>
        <v>4.3874129072724264</v>
      </c>
      <c r="K26">
        <f t="shared" si="3"/>
        <v>1.5304703889998228</v>
      </c>
    </row>
    <row r="27" spans="1:11">
      <c r="A27">
        <v>12500</v>
      </c>
      <c r="B27">
        <v>11940</v>
      </c>
      <c r="C27">
        <v>26.865168000000001</v>
      </c>
      <c r="D27">
        <v>0.23100000000000001</v>
      </c>
      <c r="E27">
        <v>10.664728</v>
      </c>
      <c r="F27">
        <v>10.672312</v>
      </c>
      <c r="G27">
        <v>3.6637119999999999</v>
      </c>
      <c r="H27">
        <f t="shared" si="0"/>
        <v>16.192855999999999</v>
      </c>
      <c r="I27">
        <f t="shared" si="1"/>
        <v>2.9129778759902525</v>
      </c>
      <c r="J27">
        <f t="shared" si="2"/>
        <v>4.4197950057209736</v>
      </c>
      <c r="K27">
        <f t="shared" si="3"/>
        <v>1.5172772310254796</v>
      </c>
    </row>
    <row r="28" spans="1:11">
      <c r="A28">
        <v>13000</v>
      </c>
      <c r="B28">
        <v>12429</v>
      </c>
      <c r="C28">
        <v>30.093952000000002</v>
      </c>
      <c r="D28">
        <v>0.23850399999999999</v>
      </c>
      <c r="E28">
        <v>11.189176</v>
      </c>
      <c r="F28">
        <v>11.189176</v>
      </c>
      <c r="G28">
        <v>3.8192879999999998</v>
      </c>
      <c r="H28">
        <f t="shared" si="0"/>
        <v>18.904776000000002</v>
      </c>
      <c r="I28">
        <f t="shared" si="1"/>
        <v>2.9296497148159553</v>
      </c>
      <c r="J28">
        <f t="shared" si="2"/>
        <v>4.9498168244971321</v>
      </c>
      <c r="K28">
        <f t="shared" si="3"/>
        <v>1.6895592669201023</v>
      </c>
    </row>
    <row r="29" spans="1:11">
      <c r="A29">
        <v>13500</v>
      </c>
      <c r="B29">
        <v>12856</v>
      </c>
      <c r="C29">
        <v>31.160831999999999</v>
      </c>
      <c r="D29">
        <v>0.24653600000000001</v>
      </c>
      <c r="E29">
        <v>11.563024</v>
      </c>
      <c r="F29">
        <v>11.563024</v>
      </c>
      <c r="G29">
        <v>3.947352</v>
      </c>
      <c r="H29">
        <f t="shared" si="0"/>
        <v>19.597808000000001</v>
      </c>
      <c r="I29">
        <f t="shared" si="1"/>
        <v>2.9293115992695866</v>
      </c>
      <c r="J29">
        <f t="shared" si="2"/>
        <v>4.964798680229177</v>
      </c>
      <c r="K29">
        <f t="shared" si="3"/>
        <v>1.6948687471374271</v>
      </c>
    </row>
    <row r="30" spans="1:11">
      <c r="A30">
        <v>14000</v>
      </c>
      <c r="B30">
        <v>13335</v>
      </c>
      <c r="C30">
        <v>32.228391999999999</v>
      </c>
      <c r="D30">
        <v>0.25226399999999999</v>
      </c>
      <c r="E30">
        <v>11.959368</v>
      </c>
      <c r="F30">
        <v>11.959368</v>
      </c>
      <c r="G30">
        <v>4.0832319999999998</v>
      </c>
      <c r="H30">
        <f t="shared" si="0"/>
        <v>20.269024000000002</v>
      </c>
      <c r="I30">
        <f t="shared" si="1"/>
        <v>2.9288975008032851</v>
      </c>
      <c r="J30">
        <f t="shared" si="2"/>
        <v>4.9639657996410698</v>
      </c>
      <c r="K30">
        <f t="shared" si="3"/>
        <v>1.6948240074224661</v>
      </c>
    </row>
    <row r="31" spans="1:11">
      <c r="A31">
        <v>14500</v>
      </c>
      <c r="B31">
        <v>13787</v>
      </c>
      <c r="C31">
        <v>33.331688</v>
      </c>
      <c r="D31">
        <v>0.2606</v>
      </c>
      <c r="E31">
        <v>12.364903999999999</v>
      </c>
      <c r="F31">
        <v>12.364903999999999</v>
      </c>
      <c r="G31">
        <v>4.2095120000000001</v>
      </c>
      <c r="H31">
        <f t="shared" si="0"/>
        <v>20.966784000000001</v>
      </c>
      <c r="I31">
        <f t="shared" si="1"/>
        <v>2.937372312990199</v>
      </c>
      <c r="J31">
        <f t="shared" si="2"/>
        <v>4.9808110773885428</v>
      </c>
      <c r="K31">
        <f t="shared" si="3"/>
        <v>1.6956689675876175</v>
      </c>
    </row>
    <row r="32" spans="1:11">
      <c r="A32">
        <v>15000</v>
      </c>
      <c r="B32">
        <v>14309</v>
      </c>
      <c r="C32">
        <v>34.519871999999999</v>
      </c>
      <c r="D32">
        <v>0.26464799999999999</v>
      </c>
      <c r="E32">
        <v>12.775352</v>
      </c>
      <c r="F32">
        <v>12.775352</v>
      </c>
      <c r="G32">
        <v>4.3661440000000002</v>
      </c>
      <c r="H32">
        <f t="shared" si="0"/>
        <v>21.744520000000001</v>
      </c>
      <c r="I32">
        <f t="shared" si="1"/>
        <v>2.9260033567376613</v>
      </c>
      <c r="J32">
        <f t="shared" si="2"/>
        <v>4.98025717887454</v>
      </c>
      <c r="K32">
        <f t="shared" si="3"/>
        <v>1.7020681700198947</v>
      </c>
    </row>
    <row r="33" spans="1:11">
      <c r="A33">
        <v>15500</v>
      </c>
      <c r="B33">
        <v>14725</v>
      </c>
      <c r="C33">
        <v>35.622535999999997</v>
      </c>
      <c r="D33">
        <v>0.27720800000000001</v>
      </c>
      <c r="E33">
        <v>13.183448</v>
      </c>
      <c r="F33">
        <v>13.183448</v>
      </c>
      <c r="G33">
        <v>4.4862960000000003</v>
      </c>
      <c r="H33">
        <f t="shared" si="0"/>
        <v>22.439087999999998</v>
      </c>
      <c r="I33">
        <f t="shared" si="1"/>
        <v>2.9386041402528944</v>
      </c>
      <c r="J33">
        <f t="shared" si="2"/>
        <v>5.001695831037452</v>
      </c>
      <c r="K33">
        <f t="shared" si="3"/>
        <v>1.7020651956908388</v>
      </c>
    </row>
    <row r="34" spans="1:11">
      <c r="A34">
        <v>16000</v>
      </c>
      <c r="B34">
        <v>15215</v>
      </c>
      <c r="C34">
        <v>36.950615999999997</v>
      </c>
      <c r="D34">
        <v>0.31184000000000001</v>
      </c>
      <c r="E34">
        <v>13.730224</v>
      </c>
      <c r="F34">
        <v>13.730224</v>
      </c>
      <c r="G34">
        <v>4.6255119999999996</v>
      </c>
      <c r="H34">
        <f t="shared" si="0"/>
        <v>23.220391999999997</v>
      </c>
      <c r="I34">
        <f t="shared" si="1"/>
        <v>2.9683684746683179</v>
      </c>
      <c r="J34">
        <f t="shared" si="2"/>
        <v>5.0200695620290245</v>
      </c>
      <c r="K34">
        <f t="shared" si="3"/>
        <v>1.6911881408489764</v>
      </c>
    </row>
    <row r="35" spans="1:11">
      <c r="A35">
        <v>16500</v>
      </c>
      <c r="B35">
        <v>15684</v>
      </c>
      <c r="C35">
        <v>37.882199999999997</v>
      </c>
      <c r="D35">
        <v>0.31212800000000002</v>
      </c>
      <c r="E35">
        <v>14.071792</v>
      </c>
      <c r="F35">
        <v>14.071792</v>
      </c>
      <c r="G35">
        <v>4.7644159999999998</v>
      </c>
      <c r="H35">
        <f t="shared" ref="H35:H66" si="4">C35-F35</f>
        <v>23.810407999999995</v>
      </c>
      <c r="I35">
        <f t="shared" si="1"/>
        <v>2.9535187523507607</v>
      </c>
      <c r="J35">
        <f t="shared" si="2"/>
        <v>4.9975501719413247</v>
      </c>
      <c r="K35">
        <f t="shared" si="3"/>
        <v>1.6920665115004538</v>
      </c>
    </row>
    <row r="36" spans="1:11">
      <c r="A36">
        <v>17000</v>
      </c>
      <c r="B36">
        <v>16236</v>
      </c>
      <c r="C36">
        <v>39.120775999999999</v>
      </c>
      <c r="D36">
        <v>0.3196</v>
      </c>
      <c r="E36">
        <v>14.504424</v>
      </c>
      <c r="F36">
        <v>14.504424</v>
      </c>
      <c r="G36">
        <v>4.9259440000000003</v>
      </c>
      <c r="H36">
        <f t="shared" si="4"/>
        <v>24.616351999999999</v>
      </c>
      <c r="I36">
        <f t="shared" si="1"/>
        <v>2.9444963239533375</v>
      </c>
      <c r="J36">
        <f t="shared" si="2"/>
        <v>4.9972862054461027</v>
      </c>
      <c r="K36">
        <f t="shared" si="3"/>
        <v>1.6971616384077022</v>
      </c>
    </row>
    <row r="37" spans="1:11">
      <c r="A37">
        <v>17500</v>
      </c>
      <c r="B37">
        <v>16702</v>
      </c>
      <c r="C37">
        <v>40.356760000000001</v>
      </c>
      <c r="D37">
        <v>0.32990399999999998</v>
      </c>
      <c r="E37">
        <v>14.979872</v>
      </c>
      <c r="F37">
        <v>14.979872</v>
      </c>
      <c r="G37">
        <v>5.087224</v>
      </c>
      <c r="H37">
        <f t="shared" si="4"/>
        <v>25.376888000000001</v>
      </c>
      <c r="I37">
        <f t="shared" si="1"/>
        <v>2.9446063314687931</v>
      </c>
      <c r="J37">
        <f t="shared" si="2"/>
        <v>4.9883567147819718</v>
      </c>
      <c r="K37">
        <f t="shared" si="3"/>
        <v>1.6940657436859274</v>
      </c>
    </row>
    <row r="38" spans="1:11">
      <c r="A38">
        <v>18000</v>
      </c>
      <c r="B38">
        <v>17141</v>
      </c>
      <c r="C38">
        <v>41.512287999999998</v>
      </c>
      <c r="D38">
        <v>0.33551999999999998</v>
      </c>
      <c r="E38">
        <v>15.495536</v>
      </c>
      <c r="F38">
        <v>15.495536</v>
      </c>
      <c r="G38">
        <v>5.2135600000000002</v>
      </c>
      <c r="H38">
        <f t="shared" si="4"/>
        <v>26.016751999999997</v>
      </c>
      <c r="I38">
        <f t="shared" si="1"/>
        <v>2.9721602897060739</v>
      </c>
      <c r="J38">
        <f t="shared" si="2"/>
        <v>4.9902086098558369</v>
      </c>
      <c r="K38">
        <f t="shared" si="3"/>
        <v>1.6789836763310413</v>
      </c>
    </row>
    <row r="39" spans="1:11">
      <c r="A39">
        <v>18500</v>
      </c>
      <c r="B39">
        <v>17564</v>
      </c>
      <c r="C39">
        <v>42.590864000000003</v>
      </c>
      <c r="D39">
        <v>0.34862399999999999</v>
      </c>
      <c r="E39">
        <v>15.90216</v>
      </c>
      <c r="F39">
        <v>15.90216</v>
      </c>
      <c r="G39">
        <v>5.3339840000000001</v>
      </c>
      <c r="H39">
        <f t="shared" si="4"/>
        <v>26.688704000000001</v>
      </c>
      <c r="I39">
        <f t="shared" si="1"/>
        <v>2.9812912824635394</v>
      </c>
      <c r="J39">
        <f t="shared" si="2"/>
        <v>5.0035215703684148</v>
      </c>
      <c r="K39">
        <f t="shared" si="3"/>
        <v>1.6783068463655253</v>
      </c>
    </row>
    <row r="40" spans="1:11">
      <c r="A40">
        <v>19000</v>
      </c>
      <c r="B40">
        <v>18126</v>
      </c>
      <c r="C40">
        <v>43.897336000000003</v>
      </c>
      <c r="D40">
        <v>0.35179199999999999</v>
      </c>
      <c r="E40">
        <v>16.343152</v>
      </c>
      <c r="F40">
        <v>16.343152</v>
      </c>
      <c r="G40">
        <v>5.5036240000000003</v>
      </c>
      <c r="H40">
        <f t="shared" si="4"/>
        <v>27.554184000000003</v>
      </c>
      <c r="I40">
        <f t="shared" si="1"/>
        <v>2.9695255344478473</v>
      </c>
      <c r="J40">
        <f t="shared" si="2"/>
        <v>5.0065527732272415</v>
      </c>
      <c r="K40">
        <f t="shared" si="3"/>
        <v>1.6859773439052641</v>
      </c>
    </row>
    <row r="41" spans="1:11">
      <c r="A41">
        <v>19500</v>
      </c>
      <c r="B41">
        <v>18680</v>
      </c>
      <c r="C41">
        <v>44.916656000000003</v>
      </c>
      <c r="D41">
        <v>0.35073599999999999</v>
      </c>
      <c r="E41">
        <v>16.722919999999998</v>
      </c>
      <c r="F41">
        <v>16.722919999999998</v>
      </c>
      <c r="G41">
        <v>5.6601920000000003</v>
      </c>
      <c r="H41">
        <f t="shared" si="4"/>
        <v>28.193736000000005</v>
      </c>
      <c r="I41">
        <f t="shared" si="1"/>
        <v>2.9544792826815764</v>
      </c>
      <c r="J41">
        <f t="shared" si="2"/>
        <v>4.9810564729959692</v>
      </c>
      <c r="K41">
        <f t="shared" si="3"/>
        <v>1.6859337962508945</v>
      </c>
    </row>
    <row r="42" spans="1:11">
      <c r="A42">
        <v>20000</v>
      </c>
      <c r="B42">
        <v>19084</v>
      </c>
      <c r="C42">
        <v>46.043328000000002</v>
      </c>
      <c r="D42">
        <v>0.36422399999999999</v>
      </c>
      <c r="E42">
        <v>17.138615999999999</v>
      </c>
      <c r="F42">
        <v>17.138615999999999</v>
      </c>
      <c r="G42">
        <v>5.7782239999999998</v>
      </c>
      <c r="H42">
        <f t="shared" si="4"/>
        <v>28.904712000000004</v>
      </c>
      <c r="I42">
        <f t="shared" si="1"/>
        <v>2.9660698512207211</v>
      </c>
      <c r="J42">
        <f t="shared" si="2"/>
        <v>5.0023522798700784</v>
      </c>
      <c r="K42">
        <f t="shared" si="3"/>
        <v>1.6865254463954384</v>
      </c>
    </row>
    <row r="43" spans="1:11">
      <c r="A43">
        <v>20500</v>
      </c>
      <c r="B43">
        <v>19542</v>
      </c>
      <c r="C43">
        <v>47.339072000000002</v>
      </c>
      <c r="D43">
        <v>0.37531199999999998</v>
      </c>
      <c r="E43">
        <v>17.570416000000002</v>
      </c>
      <c r="F43">
        <v>17.570416000000002</v>
      </c>
      <c r="G43">
        <v>5.9173119999999999</v>
      </c>
      <c r="H43">
        <f t="shared" si="4"/>
        <v>29.768656</v>
      </c>
      <c r="I43">
        <f t="shared" si="1"/>
        <v>2.9693239092344634</v>
      </c>
      <c r="J43">
        <f t="shared" si="2"/>
        <v>5.0307734322611353</v>
      </c>
      <c r="K43">
        <f t="shared" si="3"/>
        <v>1.6942487872797092</v>
      </c>
    </row>
    <row r="44" spans="1:11">
      <c r="A44">
        <v>21000</v>
      </c>
      <c r="B44">
        <v>19954</v>
      </c>
      <c r="C44">
        <v>48.106760000000001</v>
      </c>
      <c r="D44">
        <v>0.37958399999999998</v>
      </c>
      <c r="E44">
        <v>17.884864</v>
      </c>
      <c r="F44">
        <v>17.884864</v>
      </c>
      <c r="G44">
        <v>6.0282239999999998</v>
      </c>
      <c r="H44">
        <f t="shared" si="4"/>
        <v>30.221896000000001</v>
      </c>
      <c r="I44">
        <f t="shared" si="1"/>
        <v>2.9668545827096007</v>
      </c>
      <c r="J44">
        <f t="shared" si="2"/>
        <v>5.0133996347846397</v>
      </c>
      <c r="K44">
        <f t="shared" si="3"/>
        <v>1.6898029529327145</v>
      </c>
    </row>
    <row r="45" spans="1:11">
      <c r="A45">
        <v>21500</v>
      </c>
      <c r="B45">
        <v>20545</v>
      </c>
      <c r="C45">
        <v>49.536135999999999</v>
      </c>
      <c r="D45">
        <v>0.38595200000000002</v>
      </c>
      <c r="E45">
        <v>18.379919999999998</v>
      </c>
      <c r="F45">
        <v>18.379919999999998</v>
      </c>
      <c r="G45">
        <v>6.2052160000000001</v>
      </c>
      <c r="H45">
        <f t="shared" si="4"/>
        <v>31.156216000000001</v>
      </c>
      <c r="I45">
        <f t="shared" si="1"/>
        <v>2.9620113143523126</v>
      </c>
      <c r="J45">
        <f t="shared" si="2"/>
        <v>5.0209720338502315</v>
      </c>
      <c r="K45">
        <f t="shared" si="3"/>
        <v>1.6951225032535508</v>
      </c>
    </row>
    <row r="46" spans="1:11">
      <c r="A46">
        <v>22000</v>
      </c>
      <c r="B46">
        <v>21087</v>
      </c>
      <c r="C46">
        <v>50.601959999999998</v>
      </c>
      <c r="D46">
        <v>0.38894400000000001</v>
      </c>
      <c r="E46">
        <v>18.769568</v>
      </c>
      <c r="F46">
        <v>18.769568</v>
      </c>
      <c r="G46">
        <v>6.3587119999999997</v>
      </c>
      <c r="H46">
        <f t="shared" si="4"/>
        <v>31.832391999999999</v>
      </c>
      <c r="I46">
        <f t="shared" si="1"/>
        <v>2.9517877205320828</v>
      </c>
      <c r="J46">
        <f t="shared" si="2"/>
        <v>5.0061068971200458</v>
      </c>
      <c r="K46">
        <f t="shared" si="3"/>
        <v>1.6959576267285428</v>
      </c>
    </row>
    <row r="47" spans="1:11">
      <c r="A47">
        <v>22500</v>
      </c>
      <c r="B47">
        <v>21311</v>
      </c>
      <c r="C47">
        <v>51.509287999999998</v>
      </c>
      <c r="D47">
        <v>0.40072000000000002</v>
      </c>
      <c r="E47">
        <v>19.082647999999999</v>
      </c>
      <c r="F47">
        <v>19.082647999999999</v>
      </c>
      <c r="G47">
        <v>6.425376</v>
      </c>
      <c r="H47">
        <f t="shared" si="4"/>
        <v>32.426639999999999</v>
      </c>
      <c r="I47">
        <f t="shared" si="1"/>
        <v>2.9698881435109787</v>
      </c>
      <c r="J47">
        <f t="shared" si="2"/>
        <v>5.0466525227473067</v>
      </c>
      <c r="K47">
        <f t="shared" si="3"/>
        <v>1.6992736018607062</v>
      </c>
    </row>
    <row r="48" spans="1:11">
      <c r="A48">
        <v>23000</v>
      </c>
      <c r="B48">
        <v>21976</v>
      </c>
      <c r="C48">
        <v>52.761656000000002</v>
      </c>
      <c r="D48">
        <v>0.40232000000000001</v>
      </c>
      <c r="E48">
        <v>19.544423999999999</v>
      </c>
      <c r="F48">
        <v>19.544423999999999</v>
      </c>
      <c r="G48">
        <v>6.6184479999999999</v>
      </c>
      <c r="H48">
        <f t="shared" si="4"/>
        <v>33.217232000000003</v>
      </c>
      <c r="I48">
        <f t="shared" si="1"/>
        <v>2.9530222191063524</v>
      </c>
      <c r="J48">
        <f t="shared" si="2"/>
        <v>5.0188853942797467</v>
      </c>
      <c r="K48">
        <f t="shared" si="3"/>
        <v>1.6995758994995198</v>
      </c>
    </row>
    <row r="49" spans="1:11">
      <c r="A49">
        <v>23500</v>
      </c>
      <c r="B49">
        <v>22358</v>
      </c>
      <c r="C49">
        <v>53.896928000000003</v>
      </c>
      <c r="D49">
        <v>0.41515200000000002</v>
      </c>
      <c r="E49">
        <v>19.9468</v>
      </c>
      <c r="F49">
        <v>19.9468</v>
      </c>
      <c r="G49">
        <v>6.7278399999999996</v>
      </c>
      <c r="H49">
        <f t="shared" si="4"/>
        <v>33.950128000000007</v>
      </c>
      <c r="I49">
        <f t="shared" si="1"/>
        <v>2.9648148588551453</v>
      </c>
      <c r="J49">
        <f t="shared" si="2"/>
        <v>5.0462151299674201</v>
      </c>
      <c r="K49">
        <f t="shared" si="3"/>
        <v>1.7020338099344259</v>
      </c>
    </row>
    <row r="50" spans="1:11">
      <c r="A50">
        <v>24000</v>
      </c>
      <c r="B50">
        <v>22861</v>
      </c>
      <c r="C50">
        <v>55.215328</v>
      </c>
      <c r="D50">
        <v>0.42080000000000001</v>
      </c>
      <c r="E50">
        <v>20.368856000000001</v>
      </c>
      <c r="F50">
        <v>20.368856000000001</v>
      </c>
      <c r="G50">
        <v>6.8757200000000003</v>
      </c>
      <c r="H50">
        <f t="shared" si="4"/>
        <v>34.846471999999999</v>
      </c>
      <c r="I50">
        <f t="shared" si="1"/>
        <v>2.9624324434386509</v>
      </c>
      <c r="J50">
        <f t="shared" si="2"/>
        <v>5.0680469827159911</v>
      </c>
      <c r="K50">
        <f t="shared" si="3"/>
        <v>1.7107721710045962</v>
      </c>
    </row>
    <row r="51" spans="1:11">
      <c r="A51">
        <v>24500</v>
      </c>
      <c r="B51">
        <v>23344</v>
      </c>
      <c r="C51">
        <v>56.428384000000001</v>
      </c>
      <c r="D51">
        <v>0.47327999999999998</v>
      </c>
      <c r="E51">
        <v>20.796384</v>
      </c>
      <c r="F51">
        <v>20.796384</v>
      </c>
      <c r="G51">
        <v>7.0180559999999996</v>
      </c>
      <c r="H51">
        <f t="shared" si="4"/>
        <v>35.632000000000005</v>
      </c>
      <c r="I51">
        <f t="shared" si="1"/>
        <v>2.9632684606677406</v>
      </c>
      <c r="J51">
        <f t="shared" si="2"/>
        <v>5.0771894667127206</v>
      </c>
      <c r="K51">
        <f t="shared" si="3"/>
        <v>1.713374786693687</v>
      </c>
    </row>
    <row r="52" spans="1:11">
      <c r="A52">
        <v>25000</v>
      </c>
      <c r="B52">
        <v>23885</v>
      </c>
      <c r="C52">
        <v>57.562848000000002</v>
      </c>
      <c r="D52">
        <v>0.47665600000000002</v>
      </c>
      <c r="E52">
        <v>21.210343999999999</v>
      </c>
      <c r="F52">
        <v>21.210343999999999</v>
      </c>
      <c r="G52">
        <v>7.1686079999999999</v>
      </c>
      <c r="H52">
        <f t="shared" si="4"/>
        <v>36.352504000000003</v>
      </c>
      <c r="I52">
        <f t="shared" si="1"/>
        <v>2.958781398006419</v>
      </c>
      <c r="J52">
        <f t="shared" si="2"/>
        <v>5.0710687486329293</v>
      </c>
      <c r="K52">
        <f t="shared" si="3"/>
        <v>1.7139044986729119</v>
      </c>
    </row>
    <row r="53" spans="1:11">
      <c r="A53">
        <v>25500</v>
      </c>
      <c r="B53">
        <v>24332</v>
      </c>
      <c r="C53">
        <v>58.624167999999997</v>
      </c>
      <c r="D53">
        <v>0.48547200000000001</v>
      </c>
      <c r="E53">
        <v>21.597615999999999</v>
      </c>
      <c r="F53">
        <v>21.597615999999999</v>
      </c>
      <c r="G53">
        <v>7.2899039999999999</v>
      </c>
      <c r="H53">
        <f t="shared" si="4"/>
        <v>37.026551999999995</v>
      </c>
      <c r="I53">
        <f t="shared" si="1"/>
        <v>2.9626749542929507</v>
      </c>
      <c r="J53">
        <f t="shared" si="2"/>
        <v>5.0791549518347558</v>
      </c>
      <c r="K53">
        <f t="shared" si="3"/>
        <v>1.7143814391366157</v>
      </c>
    </row>
    <row r="54" spans="1:11">
      <c r="A54">
        <v>26000</v>
      </c>
      <c r="B54">
        <v>24770</v>
      </c>
      <c r="C54">
        <v>59.696800000000003</v>
      </c>
      <c r="D54">
        <v>0.49127999999999999</v>
      </c>
      <c r="E54">
        <v>21.986504</v>
      </c>
      <c r="F54">
        <v>21.986504</v>
      </c>
      <c r="G54">
        <v>7.4165359999999998</v>
      </c>
      <c r="H54">
        <f t="shared" si="4"/>
        <v>37.710296</v>
      </c>
      <c r="I54">
        <f t="shared" si="1"/>
        <v>2.9645246783673671</v>
      </c>
      <c r="J54">
        <f t="shared" si="2"/>
        <v>5.0846238729239639</v>
      </c>
      <c r="K54">
        <f t="shared" si="3"/>
        <v>1.7151565342084398</v>
      </c>
    </row>
    <row r="55" spans="1:11">
      <c r="A55">
        <v>26500</v>
      </c>
      <c r="B55">
        <v>24780</v>
      </c>
      <c r="C55">
        <v>70.736251999999993</v>
      </c>
      <c r="D55">
        <v>1.761398</v>
      </c>
      <c r="E55">
        <v>25.045142999999999</v>
      </c>
      <c r="F55">
        <v>25.045142999999999</v>
      </c>
      <c r="G55">
        <v>8.2427980000000005</v>
      </c>
      <c r="H55">
        <f t="shared" si="4"/>
        <v>45.691108999999997</v>
      </c>
      <c r="I55">
        <f t="shared" si="1"/>
        <v>3.0384273641062172</v>
      </c>
      <c r="J55">
        <f t="shared" si="2"/>
        <v>5.5431552489822016</v>
      </c>
      <c r="K55">
        <f t="shared" si="3"/>
        <v>1.8243500945472739</v>
      </c>
    </row>
    <row r="56" spans="1:11">
      <c r="A56">
        <v>27000</v>
      </c>
      <c r="B56">
        <v>25181</v>
      </c>
      <c r="C56">
        <v>71.931472999999997</v>
      </c>
      <c r="D56">
        <v>1.8083419999999999</v>
      </c>
      <c r="E56">
        <v>25.496040000000001</v>
      </c>
      <c r="F56">
        <v>25.496040000000001</v>
      </c>
      <c r="G56">
        <v>8.3529890000000009</v>
      </c>
      <c r="H56">
        <f t="shared" si="4"/>
        <v>46.435432999999996</v>
      </c>
      <c r="I56">
        <f t="shared" si="1"/>
        <v>3.052325341264067</v>
      </c>
      <c r="J56">
        <f t="shared" si="2"/>
        <v>5.559139728305639</v>
      </c>
      <c r="K56">
        <f t="shared" si="3"/>
        <v>1.8212802066516995</v>
      </c>
    </row>
    <row r="57" spans="1:11">
      <c r="A57">
        <v>27500</v>
      </c>
      <c r="B57">
        <v>25789</v>
      </c>
      <c r="C57">
        <v>73.300208999999995</v>
      </c>
      <c r="D57">
        <v>1.8185420000000001</v>
      </c>
      <c r="E57">
        <v>25.956444000000001</v>
      </c>
      <c r="F57">
        <v>25.956444000000001</v>
      </c>
      <c r="G57">
        <v>8.5587009999999992</v>
      </c>
      <c r="H57">
        <f t="shared" si="4"/>
        <v>47.343764999999991</v>
      </c>
      <c r="I57">
        <f t="shared" si="1"/>
        <v>3.0327550874834865</v>
      </c>
      <c r="J57">
        <f t="shared" si="2"/>
        <v>5.5316531095080892</v>
      </c>
      <c r="K57">
        <f t="shared" si="3"/>
        <v>1.8239696084717918</v>
      </c>
    </row>
    <row r="58" spans="1:11">
      <c r="A58">
        <v>28000</v>
      </c>
      <c r="B58">
        <v>26068</v>
      </c>
      <c r="C58">
        <v>74.787871999999993</v>
      </c>
      <c r="D58">
        <v>1.8916550000000001</v>
      </c>
      <c r="E58">
        <v>26.425507</v>
      </c>
      <c r="F58">
        <v>26.425507</v>
      </c>
      <c r="G58">
        <v>8.654655</v>
      </c>
      <c r="H58">
        <f t="shared" si="4"/>
        <v>48.362364999999997</v>
      </c>
      <c r="I58">
        <f t="shared" si="1"/>
        <v>3.0533287577609967</v>
      </c>
      <c r="J58">
        <f t="shared" si="2"/>
        <v>5.5880176621713975</v>
      </c>
      <c r="K58">
        <f t="shared" si="3"/>
        <v>1.8301395314761604</v>
      </c>
    </row>
    <row r="59" spans="1:11">
      <c r="A59">
        <v>28500</v>
      </c>
      <c r="B59">
        <v>26620</v>
      </c>
      <c r="C59">
        <v>75.467072000000002</v>
      </c>
      <c r="D59">
        <v>1.865326</v>
      </c>
      <c r="E59">
        <v>26.742805000000001</v>
      </c>
      <c r="F59">
        <v>26.742805000000001</v>
      </c>
      <c r="G59">
        <v>8.8249820000000003</v>
      </c>
      <c r="H59">
        <f t="shared" si="4"/>
        <v>48.724266999999998</v>
      </c>
      <c r="I59">
        <f t="shared" si="1"/>
        <v>3.0303523565260528</v>
      </c>
      <c r="J59">
        <f t="shared" si="2"/>
        <v>5.5211746607528482</v>
      </c>
      <c r="K59">
        <f t="shared" si="3"/>
        <v>1.8219579808475588</v>
      </c>
    </row>
    <row r="60" spans="1:11">
      <c r="A60">
        <v>29000</v>
      </c>
      <c r="B60">
        <v>27044</v>
      </c>
      <c r="C60">
        <v>77.016059999999996</v>
      </c>
      <c r="D60">
        <v>1.9253009999999999</v>
      </c>
      <c r="E60">
        <v>27.245628</v>
      </c>
      <c r="F60">
        <v>27.245628</v>
      </c>
      <c r="G60">
        <v>8.9602970000000006</v>
      </c>
      <c r="H60">
        <f t="shared" si="4"/>
        <v>49.770432</v>
      </c>
      <c r="I60">
        <f t="shared" si="1"/>
        <v>3.0407059051725627</v>
      </c>
      <c r="J60">
        <f t="shared" si="2"/>
        <v>5.5545515957785767</v>
      </c>
      <c r="K60">
        <f t="shared" si="3"/>
        <v>1.8267309529440834</v>
      </c>
    </row>
    <row r="61" spans="1:11">
      <c r="A61">
        <v>29500</v>
      </c>
      <c r="B61">
        <v>27613</v>
      </c>
      <c r="C61">
        <v>78.372208000000001</v>
      </c>
      <c r="D61">
        <v>1.9302140000000001</v>
      </c>
      <c r="E61">
        <v>27.719757000000001</v>
      </c>
      <c r="F61">
        <v>27.719757000000001</v>
      </c>
      <c r="G61">
        <v>9.1588360000000009</v>
      </c>
      <c r="H61">
        <f t="shared" si="4"/>
        <v>50.652450999999999</v>
      </c>
      <c r="I61">
        <f t="shared" si="1"/>
        <v>3.0265589426429296</v>
      </c>
      <c r="J61">
        <f t="shared" si="2"/>
        <v>5.5304463361938128</v>
      </c>
      <c r="K61">
        <f t="shared" si="3"/>
        <v>1.8273050156969268</v>
      </c>
    </row>
    <row r="62" spans="1:11">
      <c r="A62">
        <v>30000</v>
      </c>
      <c r="B62">
        <v>27890</v>
      </c>
      <c r="C62">
        <v>79.779678000000004</v>
      </c>
      <c r="D62">
        <v>2.003593</v>
      </c>
      <c r="E62">
        <v>28.174392999999998</v>
      </c>
      <c r="F62">
        <v>28.174392999999998</v>
      </c>
      <c r="G62">
        <v>9.2490459999999999</v>
      </c>
      <c r="H62">
        <f t="shared" si="4"/>
        <v>51.605285000000009</v>
      </c>
      <c r="I62">
        <f t="shared" si="1"/>
        <v>3.0461944940051113</v>
      </c>
      <c r="J62">
        <f t="shared" si="2"/>
        <v>5.5795251748126251</v>
      </c>
      <c r="K62">
        <f t="shared" si="3"/>
        <v>1.8316378635025079</v>
      </c>
    </row>
    <row r="63" spans="1:11">
      <c r="A63">
        <v>30500</v>
      </c>
      <c r="B63">
        <v>28370</v>
      </c>
      <c r="C63">
        <v>80.981621000000004</v>
      </c>
      <c r="D63">
        <v>2.039803</v>
      </c>
      <c r="E63">
        <v>28.587204</v>
      </c>
      <c r="F63">
        <v>28.587204</v>
      </c>
      <c r="G63">
        <v>9.3971630000000008</v>
      </c>
      <c r="H63">
        <f t="shared" si="4"/>
        <v>52.394417000000004</v>
      </c>
      <c r="I63">
        <f t="shared" si="1"/>
        <v>3.0421100495968836</v>
      </c>
      <c r="J63">
        <f t="shared" si="2"/>
        <v>5.5755568994599756</v>
      </c>
      <c r="K63">
        <f t="shared" si="3"/>
        <v>1.8327926368734768</v>
      </c>
    </row>
    <row r="64" spans="1:11">
      <c r="A64">
        <v>31000</v>
      </c>
      <c r="B64">
        <v>28742</v>
      </c>
      <c r="C64">
        <v>82.376846</v>
      </c>
      <c r="D64">
        <v>2.0839159999999999</v>
      </c>
      <c r="E64">
        <v>29.284904000000001</v>
      </c>
      <c r="F64">
        <v>29.284904000000001</v>
      </c>
      <c r="G64">
        <v>9.5040510000000005</v>
      </c>
      <c r="H64">
        <f t="shared" si="4"/>
        <v>53.091942000000003</v>
      </c>
      <c r="I64">
        <f t="shared" si="1"/>
        <v>3.081307539279829</v>
      </c>
      <c r="J64">
        <f t="shared" si="2"/>
        <v>5.5862433819010437</v>
      </c>
      <c r="K64">
        <f t="shared" si="3"/>
        <v>1.8129457416012018</v>
      </c>
    </row>
    <row r="65" spans="1:11">
      <c r="A65">
        <v>31500</v>
      </c>
      <c r="B65">
        <v>29414</v>
      </c>
      <c r="C65">
        <v>84.082993000000002</v>
      </c>
      <c r="D65">
        <v>2.0976940000000002</v>
      </c>
      <c r="E65">
        <v>29.813324000000001</v>
      </c>
      <c r="F65">
        <v>29.813324000000001</v>
      </c>
      <c r="G65">
        <v>9.7326200000000007</v>
      </c>
      <c r="H65">
        <f t="shared" si="4"/>
        <v>54.269669</v>
      </c>
      <c r="I65">
        <f t="shared" si="1"/>
        <v>3.0632372372495791</v>
      </c>
      <c r="J65">
        <f t="shared" si="2"/>
        <v>5.5760595810788871</v>
      </c>
      <c r="K65">
        <f t="shared" si="3"/>
        <v>1.8203159433010556</v>
      </c>
    </row>
    <row r="66" spans="1:11">
      <c r="A66">
        <v>32000</v>
      </c>
      <c r="B66">
        <v>29757</v>
      </c>
      <c r="C66">
        <v>85.249656999999999</v>
      </c>
      <c r="D66">
        <v>2.15361</v>
      </c>
      <c r="E66">
        <v>30.252891999999999</v>
      </c>
      <c r="F66">
        <v>30.252891999999999</v>
      </c>
      <c r="G66">
        <v>9.8354870000000005</v>
      </c>
      <c r="H66">
        <f t="shared" si="4"/>
        <v>54.996764999999996</v>
      </c>
      <c r="I66">
        <f t="shared" si="1"/>
        <v>3.0758916157379903</v>
      </c>
      <c r="J66">
        <f t="shared" si="2"/>
        <v>5.591666686153923</v>
      </c>
      <c r="K66">
        <f t="shared" si="3"/>
        <v>1.8179010786803456</v>
      </c>
    </row>
    <row r="67" spans="1:11">
      <c r="A67">
        <v>32500</v>
      </c>
      <c r="B67">
        <v>30230</v>
      </c>
      <c r="C67">
        <v>86.716353999999995</v>
      </c>
      <c r="D67">
        <v>2.1943049999999999</v>
      </c>
      <c r="E67">
        <v>30.735779000000001</v>
      </c>
      <c r="F67">
        <v>30.735779000000001</v>
      </c>
      <c r="G67">
        <v>9.9980239999999991</v>
      </c>
      <c r="H67">
        <f t="shared" ref="H67:H91" si="5">C67-F67</f>
        <v>55.980574999999995</v>
      </c>
      <c r="I67">
        <f t="shared" ref="I67:I91" si="6">F67/G67</f>
        <v>3.0741853590269441</v>
      </c>
      <c r="J67">
        <f t="shared" ref="J67:J91" si="7">H67/G67</f>
        <v>5.5991638947856099</v>
      </c>
      <c r="K67">
        <f t="shared" ref="K67:K91" si="8">H67/F67</f>
        <v>1.8213488260700987</v>
      </c>
    </row>
    <row r="68" spans="1:11">
      <c r="A68">
        <v>33000</v>
      </c>
      <c r="B68">
        <v>30758</v>
      </c>
      <c r="C68">
        <v>87.948600999999996</v>
      </c>
      <c r="D68">
        <v>2.2172160000000001</v>
      </c>
      <c r="E68">
        <v>31.170318999999999</v>
      </c>
      <c r="F68">
        <v>31.170318999999999</v>
      </c>
      <c r="G68">
        <v>10.157417000000001</v>
      </c>
      <c r="H68">
        <f t="shared" si="5"/>
        <v>56.778281999999997</v>
      </c>
      <c r="I68">
        <f t="shared" si="6"/>
        <v>3.0687249524165443</v>
      </c>
      <c r="J68">
        <f t="shared" si="7"/>
        <v>5.5898346991169108</v>
      </c>
      <c r="K68">
        <f t="shared" si="8"/>
        <v>1.8215495965889859</v>
      </c>
    </row>
    <row r="69" spans="1:11">
      <c r="A69">
        <v>33500</v>
      </c>
      <c r="B69">
        <v>31283</v>
      </c>
      <c r="C69">
        <v>89.285270999999995</v>
      </c>
      <c r="D69">
        <v>2.2365490000000001</v>
      </c>
      <c r="E69">
        <v>31.643929</v>
      </c>
      <c r="F69">
        <v>31.643929</v>
      </c>
      <c r="G69">
        <v>10.329681000000001</v>
      </c>
      <c r="H69">
        <f t="shared" si="5"/>
        <v>57.641341999999995</v>
      </c>
      <c r="I69">
        <f t="shared" si="6"/>
        <v>3.0633984728085988</v>
      </c>
      <c r="J69">
        <f t="shared" si="7"/>
        <v>5.580166706019285</v>
      </c>
      <c r="K69">
        <f t="shared" si="8"/>
        <v>1.8215608434717445</v>
      </c>
    </row>
    <row r="70" spans="1:11">
      <c r="A70">
        <v>34000</v>
      </c>
      <c r="B70">
        <v>31638</v>
      </c>
      <c r="C70">
        <v>90.726569999999995</v>
      </c>
      <c r="D70">
        <v>2.2963100000000001</v>
      </c>
      <c r="E70">
        <v>32.133453000000003</v>
      </c>
      <c r="F70">
        <v>32.133453000000003</v>
      </c>
      <c r="G70">
        <v>10.442978</v>
      </c>
      <c r="H70">
        <f t="shared" si="5"/>
        <v>58.593116999999992</v>
      </c>
      <c r="I70">
        <f t="shared" si="6"/>
        <v>3.0770392315295507</v>
      </c>
      <c r="J70">
        <f t="shared" si="7"/>
        <v>5.6107670628052642</v>
      </c>
      <c r="K70">
        <f t="shared" si="8"/>
        <v>1.8234304604612517</v>
      </c>
    </row>
    <row r="71" spans="1:11">
      <c r="A71">
        <v>34500</v>
      </c>
      <c r="B71">
        <v>32119</v>
      </c>
      <c r="C71">
        <v>91.843543999999994</v>
      </c>
      <c r="D71">
        <v>2.3010640000000002</v>
      </c>
      <c r="E71">
        <v>32.526648999999999</v>
      </c>
      <c r="F71">
        <v>32.526648999999999</v>
      </c>
      <c r="G71">
        <v>10.609238</v>
      </c>
      <c r="H71">
        <f t="shared" si="5"/>
        <v>59.316894999999995</v>
      </c>
      <c r="I71">
        <f t="shared" si="6"/>
        <v>3.0658798492408219</v>
      </c>
      <c r="J71">
        <f t="shared" si="7"/>
        <v>5.5910608283083096</v>
      </c>
      <c r="K71">
        <f t="shared" si="8"/>
        <v>1.8236399021614553</v>
      </c>
    </row>
    <row r="72" spans="1:11">
      <c r="A72">
        <v>35000</v>
      </c>
      <c r="B72">
        <v>32632</v>
      </c>
      <c r="C72">
        <v>93.125832000000003</v>
      </c>
      <c r="D72">
        <v>2.3305440000000002</v>
      </c>
      <c r="E72">
        <v>32.965156999999998</v>
      </c>
      <c r="F72">
        <v>32.965156999999998</v>
      </c>
      <c r="G72">
        <v>10.776649000000001</v>
      </c>
      <c r="H72">
        <f t="shared" si="5"/>
        <v>60.160675000000005</v>
      </c>
      <c r="I72">
        <f t="shared" si="6"/>
        <v>3.0589431835443461</v>
      </c>
      <c r="J72">
        <f t="shared" si="7"/>
        <v>5.582502965439442</v>
      </c>
      <c r="K72">
        <f t="shared" si="8"/>
        <v>1.8249776574702801</v>
      </c>
    </row>
    <row r="73" spans="1:11">
      <c r="A73">
        <v>35500</v>
      </c>
      <c r="B73">
        <v>32890</v>
      </c>
      <c r="C73">
        <v>94.340796999999995</v>
      </c>
      <c r="D73">
        <v>2.405205</v>
      </c>
      <c r="E73">
        <v>33.405242999999999</v>
      </c>
      <c r="F73">
        <v>33.405242999999999</v>
      </c>
      <c r="G73">
        <v>10.846000999999999</v>
      </c>
      <c r="H73">
        <f t="shared" si="5"/>
        <v>60.935553999999996</v>
      </c>
      <c r="I73">
        <f t="shared" si="6"/>
        <v>3.0799594246764315</v>
      </c>
      <c r="J73">
        <f t="shared" si="7"/>
        <v>5.6182508188962919</v>
      </c>
      <c r="K73">
        <f t="shared" si="8"/>
        <v>1.8241314394869093</v>
      </c>
    </row>
    <row r="74" spans="1:11">
      <c r="A74">
        <v>36000</v>
      </c>
      <c r="B74">
        <v>33519</v>
      </c>
      <c r="C74">
        <v>96.026649000000006</v>
      </c>
      <c r="D74">
        <v>2.4326020000000002</v>
      </c>
      <c r="E74">
        <v>33.964058000000001</v>
      </c>
      <c r="F74">
        <v>33.964058000000001</v>
      </c>
      <c r="G74">
        <v>11.05584</v>
      </c>
      <c r="H74">
        <f t="shared" si="5"/>
        <v>62.062591000000005</v>
      </c>
      <c r="I74">
        <f t="shared" si="6"/>
        <v>3.0720468096499229</v>
      </c>
      <c r="J74">
        <f t="shared" si="7"/>
        <v>5.6135572692803084</v>
      </c>
      <c r="K74">
        <f t="shared" si="8"/>
        <v>1.8273019967166468</v>
      </c>
    </row>
    <row r="75" spans="1:11">
      <c r="A75">
        <v>36500</v>
      </c>
      <c r="B75">
        <v>33951</v>
      </c>
      <c r="C75">
        <v>97.130134999999996</v>
      </c>
      <c r="D75">
        <v>2.4525760000000001</v>
      </c>
      <c r="E75">
        <v>34.364983000000002</v>
      </c>
      <c r="F75">
        <v>34.364983000000002</v>
      </c>
      <c r="G75">
        <v>11.193320999999999</v>
      </c>
      <c r="H75">
        <f t="shared" si="5"/>
        <v>62.765151999999993</v>
      </c>
      <c r="I75">
        <f t="shared" si="6"/>
        <v>3.0701328944287405</v>
      </c>
      <c r="J75">
        <f t="shared" si="7"/>
        <v>5.6073753267685253</v>
      </c>
      <c r="K75">
        <f t="shared" si="8"/>
        <v>1.8264275585412042</v>
      </c>
    </row>
    <row r="76" spans="1:11">
      <c r="A76">
        <v>37000</v>
      </c>
      <c r="B76">
        <v>34303</v>
      </c>
      <c r="C76">
        <v>98.160781999999998</v>
      </c>
      <c r="D76">
        <v>2.488197</v>
      </c>
      <c r="E76">
        <v>34.732933000000003</v>
      </c>
      <c r="F76">
        <v>34.732933000000003</v>
      </c>
      <c r="G76">
        <v>11.302269000000001</v>
      </c>
      <c r="H76">
        <f t="shared" si="5"/>
        <v>63.427848999999995</v>
      </c>
      <c r="I76">
        <f t="shared" si="6"/>
        <v>3.0730938185951864</v>
      </c>
      <c r="J76">
        <f t="shared" si="7"/>
        <v>5.6119571211762871</v>
      </c>
      <c r="K76">
        <f t="shared" si="8"/>
        <v>1.826158735284463</v>
      </c>
    </row>
    <row r="77" spans="1:11">
      <c r="A77">
        <v>37500</v>
      </c>
      <c r="B77">
        <v>34888</v>
      </c>
      <c r="C77">
        <v>100.018478</v>
      </c>
      <c r="D77">
        <v>2.52494</v>
      </c>
      <c r="E77">
        <v>35.566276999999999</v>
      </c>
      <c r="F77">
        <v>35.566276999999999</v>
      </c>
      <c r="G77">
        <v>11.489304000000001</v>
      </c>
      <c r="H77">
        <f t="shared" si="5"/>
        <v>64.452201000000002</v>
      </c>
      <c r="I77">
        <f t="shared" si="6"/>
        <v>3.0955989153041816</v>
      </c>
      <c r="J77">
        <f t="shared" si="7"/>
        <v>5.6097567790007119</v>
      </c>
      <c r="K77">
        <f t="shared" si="8"/>
        <v>1.8121717097350392</v>
      </c>
    </row>
    <row r="78" spans="1:11">
      <c r="A78">
        <v>38000</v>
      </c>
      <c r="B78">
        <v>35392</v>
      </c>
      <c r="C78">
        <v>101.48039199999999</v>
      </c>
      <c r="D78">
        <v>2.5502009999999999</v>
      </c>
      <c r="E78">
        <v>36.027099999999997</v>
      </c>
      <c r="F78">
        <v>36.027099999999997</v>
      </c>
      <c r="G78">
        <v>11.666573</v>
      </c>
      <c r="H78">
        <f t="shared" si="5"/>
        <v>65.453292000000005</v>
      </c>
      <c r="I78">
        <f t="shared" si="6"/>
        <v>3.0880619355829686</v>
      </c>
      <c r="J78">
        <f t="shared" si="7"/>
        <v>5.6103272143413498</v>
      </c>
      <c r="K78">
        <f t="shared" si="8"/>
        <v>1.8167793688639944</v>
      </c>
    </row>
    <row r="79" spans="1:11">
      <c r="A79">
        <v>38500</v>
      </c>
      <c r="B79">
        <v>35789</v>
      </c>
      <c r="C79">
        <v>102.556343</v>
      </c>
      <c r="D79">
        <v>2.5923919999999998</v>
      </c>
      <c r="E79">
        <v>36.43177</v>
      </c>
      <c r="F79">
        <v>36.43177</v>
      </c>
      <c r="G79">
        <v>11.78389</v>
      </c>
      <c r="H79">
        <f t="shared" si="5"/>
        <v>66.124572999999998</v>
      </c>
      <c r="I79">
        <f t="shared" si="6"/>
        <v>3.0916590361926328</v>
      </c>
      <c r="J79">
        <f t="shared" si="7"/>
        <v>5.6114384129519204</v>
      </c>
      <c r="K79">
        <f t="shared" si="8"/>
        <v>1.8150249905508296</v>
      </c>
    </row>
    <row r="80" spans="1:11">
      <c r="A80">
        <v>39000</v>
      </c>
      <c r="B80">
        <v>36250</v>
      </c>
      <c r="C80">
        <v>104.018097</v>
      </c>
      <c r="D80">
        <v>2.634315</v>
      </c>
      <c r="E80">
        <v>36.924239999999998</v>
      </c>
      <c r="F80">
        <v>36.924239999999998</v>
      </c>
      <c r="G80">
        <v>11.932686</v>
      </c>
      <c r="H80">
        <f t="shared" si="5"/>
        <v>67.093857</v>
      </c>
      <c r="I80">
        <f t="shared" si="6"/>
        <v>3.0943779129024258</v>
      </c>
      <c r="J80">
        <f t="shared" si="7"/>
        <v>5.6226952590556722</v>
      </c>
      <c r="K80">
        <f t="shared" si="8"/>
        <v>1.8170680561062327</v>
      </c>
    </row>
    <row r="81" spans="1:11">
      <c r="A81">
        <v>39500</v>
      </c>
      <c r="B81">
        <v>36709</v>
      </c>
      <c r="C81">
        <v>105.62867</v>
      </c>
      <c r="D81">
        <v>2.6906590000000001</v>
      </c>
      <c r="E81">
        <v>37.487152000000002</v>
      </c>
      <c r="F81">
        <v>37.487152000000002</v>
      </c>
      <c r="G81">
        <v>12.155289</v>
      </c>
      <c r="H81">
        <f t="shared" si="5"/>
        <v>68.141517999999991</v>
      </c>
      <c r="I81">
        <f t="shared" si="6"/>
        <v>3.0840198040540217</v>
      </c>
      <c r="J81">
        <f t="shared" si="7"/>
        <v>5.6059150876626624</v>
      </c>
      <c r="K81">
        <f t="shared" si="8"/>
        <v>1.8177299251754304</v>
      </c>
    </row>
    <row r="82" spans="1:11">
      <c r="A82">
        <v>40000</v>
      </c>
      <c r="B82">
        <v>37229</v>
      </c>
      <c r="C82">
        <v>106.622955</v>
      </c>
      <c r="D82">
        <v>2.686172</v>
      </c>
      <c r="E82">
        <v>37.874625999999999</v>
      </c>
      <c r="F82">
        <v>37.874625999999999</v>
      </c>
      <c r="G82">
        <v>12.325469999999999</v>
      </c>
      <c r="H82">
        <f t="shared" si="5"/>
        <v>68.748329000000012</v>
      </c>
      <c r="I82">
        <f t="shared" si="6"/>
        <v>3.0728747869249613</v>
      </c>
      <c r="J82">
        <f t="shared" si="7"/>
        <v>5.5777450271673228</v>
      </c>
      <c r="K82">
        <f t="shared" si="8"/>
        <v>1.8151553232499249</v>
      </c>
    </row>
    <row r="83" spans="1:11">
      <c r="A83">
        <v>40500</v>
      </c>
      <c r="B83">
        <v>37654</v>
      </c>
      <c r="C83">
        <v>107.720924</v>
      </c>
      <c r="D83">
        <v>2.7177889999999998</v>
      </c>
      <c r="E83">
        <v>38.256720999999999</v>
      </c>
      <c r="F83">
        <v>38.256720999999999</v>
      </c>
      <c r="G83">
        <v>12.45668</v>
      </c>
      <c r="H83">
        <f t="shared" si="5"/>
        <v>69.464202999999998</v>
      </c>
      <c r="I83">
        <f t="shared" si="6"/>
        <v>3.0711811654469727</v>
      </c>
      <c r="J83">
        <f t="shared" si="7"/>
        <v>5.576462026800078</v>
      </c>
      <c r="K83">
        <f t="shared" si="8"/>
        <v>1.8157385469601537</v>
      </c>
    </row>
    <row r="84" spans="1:11">
      <c r="A84">
        <v>41000</v>
      </c>
      <c r="B84">
        <v>38257</v>
      </c>
      <c r="C84">
        <v>109.07135</v>
      </c>
      <c r="D84">
        <v>2.7243040000000001</v>
      </c>
      <c r="E84">
        <v>38.755904999999998</v>
      </c>
      <c r="F84">
        <v>38.755904999999998</v>
      </c>
      <c r="G84">
        <v>12.653511</v>
      </c>
      <c r="H84">
        <f t="shared" si="5"/>
        <v>70.315444999999997</v>
      </c>
      <c r="I84">
        <f t="shared" si="6"/>
        <v>3.0628578107688846</v>
      </c>
      <c r="J84">
        <f t="shared" si="7"/>
        <v>5.5569908620619204</v>
      </c>
      <c r="K84">
        <f t="shared" si="8"/>
        <v>1.8143156507376101</v>
      </c>
    </row>
    <row r="85" spans="1:11">
      <c r="A85">
        <v>41500</v>
      </c>
      <c r="B85">
        <v>38538</v>
      </c>
      <c r="C85">
        <v>110.671677</v>
      </c>
      <c r="D85">
        <v>2.807617</v>
      </c>
      <c r="E85">
        <v>39.264580000000002</v>
      </c>
      <c r="F85">
        <v>39.264580000000002</v>
      </c>
      <c r="G85">
        <v>12.743675</v>
      </c>
      <c r="H85">
        <f t="shared" si="5"/>
        <v>71.407096999999993</v>
      </c>
      <c r="I85">
        <f t="shared" si="6"/>
        <v>3.0811033708879112</v>
      </c>
      <c r="J85">
        <f t="shared" si="7"/>
        <v>5.6033363217439236</v>
      </c>
      <c r="K85">
        <f t="shared" si="8"/>
        <v>1.8186135443190781</v>
      </c>
    </row>
    <row r="86" spans="1:11">
      <c r="A86">
        <v>42000</v>
      </c>
      <c r="B86">
        <v>39121</v>
      </c>
      <c r="C86">
        <v>111.867744</v>
      </c>
      <c r="D86">
        <v>2.8192599999999999</v>
      </c>
      <c r="E86">
        <v>39.700538999999999</v>
      </c>
      <c r="F86">
        <v>39.700538999999999</v>
      </c>
      <c r="G86">
        <v>12.931946</v>
      </c>
      <c r="H86">
        <f t="shared" si="5"/>
        <v>72.167204999999996</v>
      </c>
      <c r="I86">
        <f t="shared" si="6"/>
        <v>3.069958612570761</v>
      </c>
      <c r="J86">
        <f t="shared" si="7"/>
        <v>5.5805371442163461</v>
      </c>
      <c r="K86">
        <f t="shared" si="8"/>
        <v>1.8177890481537291</v>
      </c>
    </row>
    <row r="87" spans="1:11">
      <c r="A87">
        <v>42500</v>
      </c>
      <c r="B87">
        <v>39648</v>
      </c>
      <c r="C87">
        <v>113.365616</v>
      </c>
      <c r="D87">
        <v>2.8472979999999999</v>
      </c>
      <c r="E87">
        <v>40.213112000000002</v>
      </c>
      <c r="F87">
        <v>40.213112000000002</v>
      </c>
      <c r="G87">
        <v>13.108321999999999</v>
      </c>
      <c r="H87">
        <f t="shared" si="5"/>
        <v>73.152503999999993</v>
      </c>
      <c r="I87">
        <f t="shared" si="6"/>
        <v>3.067754362457682</v>
      </c>
      <c r="J87">
        <f t="shared" si="7"/>
        <v>5.5806154288855581</v>
      </c>
      <c r="K87">
        <f t="shared" si="8"/>
        <v>1.8191206887942417</v>
      </c>
    </row>
    <row r="88" spans="1:11">
      <c r="A88">
        <v>43000</v>
      </c>
      <c r="B88">
        <v>40194</v>
      </c>
      <c r="C88">
        <v>114.532166</v>
      </c>
      <c r="D88">
        <v>2.862946</v>
      </c>
      <c r="E88">
        <v>40.639175000000002</v>
      </c>
      <c r="F88">
        <v>40.639175000000002</v>
      </c>
      <c r="G88">
        <v>13.284172</v>
      </c>
      <c r="H88">
        <f t="shared" si="5"/>
        <v>73.892990999999995</v>
      </c>
      <c r="I88">
        <f t="shared" si="6"/>
        <v>3.059217766828072</v>
      </c>
      <c r="J88">
        <f t="shared" si="7"/>
        <v>5.5624837588673195</v>
      </c>
      <c r="K88">
        <f t="shared" si="8"/>
        <v>1.8182699574979067</v>
      </c>
    </row>
    <row r="89" spans="1:11">
      <c r="A89">
        <v>43500</v>
      </c>
      <c r="B89">
        <v>40438</v>
      </c>
      <c r="C89">
        <v>115.65026899999999</v>
      </c>
      <c r="D89">
        <v>2.920677</v>
      </c>
      <c r="E89">
        <v>41.033752</v>
      </c>
      <c r="F89">
        <v>41.033752</v>
      </c>
      <c r="G89">
        <v>13.360977</v>
      </c>
      <c r="H89">
        <f t="shared" si="5"/>
        <v>74.616516999999988</v>
      </c>
      <c r="I89">
        <f t="shared" si="6"/>
        <v>3.0711640323907452</v>
      </c>
      <c r="J89">
        <f t="shared" si="7"/>
        <v>5.5846602385439317</v>
      </c>
      <c r="K89">
        <f t="shared" si="8"/>
        <v>1.8184180915262145</v>
      </c>
    </row>
    <row r="90" spans="1:11">
      <c r="A90">
        <v>44000</v>
      </c>
      <c r="B90">
        <v>40983</v>
      </c>
      <c r="C90">
        <v>117.295135</v>
      </c>
      <c r="D90">
        <v>2.9692759999999998</v>
      </c>
      <c r="E90">
        <v>41.561698999999997</v>
      </c>
      <c r="F90">
        <v>41.561698999999997</v>
      </c>
      <c r="G90">
        <v>13.530327</v>
      </c>
      <c r="H90">
        <f t="shared" si="5"/>
        <v>75.733436000000012</v>
      </c>
      <c r="I90">
        <f t="shared" si="6"/>
        <v>3.0717438684223963</v>
      </c>
      <c r="J90">
        <f t="shared" si="7"/>
        <v>5.5973101019657552</v>
      </c>
      <c r="K90">
        <f t="shared" si="8"/>
        <v>1.8221929762784725</v>
      </c>
    </row>
    <row r="91" spans="1:11">
      <c r="A91">
        <v>44500</v>
      </c>
      <c r="B91">
        <v>41345</v>
      </c>
      <c r="C91">
        <v>118.44010900000001</v>
      </c>
      <c r="D91">
        <v>3.010345</v>
      </c>
      <c r="E91">
        <v>41.958786000000003</v>
      </c>
      <c r="F91">
        <v>41.958786000000003</v>
      </c>
      <c r="G91">
        <v>13.643744999999999</v>
      </c>
      <c r="H91">
        <f t="shared" si="5"/>
        <v>76.481323000000003</v>
      </c>
      <c r="I91">
        <f t="shared" si="6"/>
        <v>3.075312973087668</v>
      </c>
      <c r="J91">
        <f t="shared" si="7"/>
        <v>5.6055960441946118</v>
      </c>
      <c r="K91">
        <f t="shared" si="8"/>
        <v>1.8227725416078528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workbookViewId="0">
      <selection activeCell="O23" sqref="O23"/>
    </sheetView>
  </sheetViews>
  <sheetFormatPr defaultRowHeight="14.4"/>
  <sheetData>
    <row r="1" spans="1:6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</row>
    <row r="2" spans="1:6">
      <c r="A2">
        <v>0</v>
      </c>
      <c r="B2">
        <v>10</v>
      </c>
      <c r="C2">
        <v>0</v>
      </c>
      <c r="D2">
        <v>0</v>
      </c>
      <c r="E2">
        <v>3.8823999999999997E-2</v>
      </c>
      <c r="F2">
        <v>8.4564330000000005</v>
      </c>
    </row>
    <row r="3" spans="1:6">
      <c r="A3">
        <v>100</v>
      </c>
      <c r="B3">
        <v>9</v>
      </c>
      <c r="C3">
        <v>99</v>
      </c>
      <c r="D3">
        <v>17</v>
      </c>
      <c r="E3">
        <v>1.7919000000000001E-2</v>
      </c>
      <c r="F3">
        <v>11.628076</v>
      </c>
    </row>
    <row r="4" spans="1:6">
      <c r="A4">
        <v>200</v>
      </c>
      <c r="B4">
        <v>32</v>
      </c>
      <c r="C4">
        <v>261</v>
      </c>
      <c r="D4">
        <v>39</v>
      </c>
      <c r="E4">
        <v>5.6743000000000002E-2</v>
      </c>
      <c r="F4">
        <v>17.807956999999998</v>
      </c>
    </row>
    <row r="5" spans="1:6">
      <c r="A5">
        <v>300</v>
      </c>
      <c r="B5">
        <v>84</v>
      </c>
      <c r="C5">
        <v>595</v>
      </c>
      <c r="D5">
        <v>94</v>
      </c>
      <c r="E5">
        <v>0.108794</v>
      </c>
      <c r="F5">
        <v>28.726103999999999</v>
      </c>
    </row>
    <row r="6" spans="1:6">
      <c r="A6">
        <v>400</v>
      </c>
      <c r="B6">
        <v>108</v>
      </c>
      <c r="C6">
        <v>970</v>
      </c>
      <c r="D6">
        <v>124</v>
      </c>
      <c r="E6">
        <v>0.24233199999999999</v>
      </c>
      <c r="F6">
        <v>25.282264999999999</v>
      </c>
    </row>
    <row r="7" spans="1:6">
      <c r="A7">
        <v>500</v>
      </c>
      <c r="B7">
        <v>155</v>
      </c>
      <c r="C7">
        <v>1392</v>
      </c>
      <c r="D7">
        <v>166</v>
      </c>
      <c r="E7">
        <v>0.10964599999999999</v>
      </c>
      <c r="F7">
        <v>14.156771000000001</v>
      </c>
    </row>
    <row r="8" spans="1:6">
      <c r="A8">
        <v>600</v>
      </c>
      <c r="B8">
        <v>190</v>
      </c>
      <c r="C8">
        <v>1921</v>
      </c>
      <c r="D8">
        <v>202</v>
      </c>
      <c r="E8">
        <v>0.27091700000000002</v>
      </c>
      <c r="F8">
        <v>18.054555000000001</v>
      </c>
    </row>
    <row r="9" spans="1:6">
      <c r="A9">
        <v>700</v>
      </c>
      <c r="B9">
        <v>280</v>
      </c>
      <c r="C9">
        <v>2563</v>
      </c>
      <c r="D9">
        <v>299</v>
      </c>
      <c r="E9">
        <v>0.42621300000000001</v>
      </c>
      <c r="F9">
        <v>32.660578999999998</v>
      </c>
    </row>
    <row r="10" spans="1:6">
      <c r="A10">
        <v>800</v>
      </c>
      <c r="B10">
        <v>341</v>
      </c>
      <c r="C10">
        <v>3248</v>
      </c>
      <c r="D10">
        <v>357</v>
      </c>
      <c r="E10">
        <v>0.68219799999999997</v>
      </c>
      <c r="F10">
        <v>24.564229999999998</v>
      </c>
    </row>
    <row r="11" spans="1:6">
      <c r="A11">
        <v>900</v>
      </c>
      <c r="B11">
        <v>446</v>
      </c>
      <c r="C11">
        <v>4086</v>
      </c>
      <c r="D11">
        <v>465</v>
      </c>
      <c r="E11">
        <v>0.90191699999999997</v>
      </c>
      <c r="F11">
        <v>42.120469</v>
      </c>
    </row>
    <row r="12" spans="1:6">
      <c r="A12">
        <v>1000</v>
      </c>
      <c r="B12">
        <v>519</v>
      </c>
      <c r="C12">
        <v>4923</v>
      </c>
      <c r="D12">
        <v>536</v>
      </c>
      <c r="E12">
        <v>1.01583</v>
      </c>
      <c r="F12">
        <v>37.025106999999998</v>
      </c>
    </row>
    <row r="13" spans="1:6">
      <c r="A13">
        <v>1100</v>
      </c>
      <c r="B13">
        <v>622</v>
      </c>
      <c r="C13">
        <v>5866</v>
      </c>
      <c r="D13">
        <v>648</v>
      </c>
      <c r="E13">
        <v>1.130169</v>
      </c>
      <c r="F13">
        <v>38.761532000000003</v>
      </c>
    </row>
    <row r="14" spans="1:6">
      <c r="A14">
        <v>1200</v>
      </c>
      <c r="B14">
        <v>767</v>
      </c>
      <c r="C14">
        <v>7006</v>
      </c>
      <c r="D14">
        <v>804</v>
      </c>
      <c r="E14">
        <v>0.95226100000000002</v>
      </c>
      <c r="F14">
        <v>37.268292000000002</v>
      </c>
    </row>
    <row r="15" spans="1:6">
      <c r="A15">
        <v>1300</v>
      </c>
      <c r="B15">
        <v>897</v>
      </c>
      <c r="C15">
        <v>8246</v>
      </c>
      <c r="D15">
        <v>934</v>
      </c>
      <c r="E15">
        <v>0.92196999999999996</v>
      </c>
      <c r="F15">
        <v>35.664552</v>
      </c>
    </row>
    <row r="16" spans="1:6">
      <c r="A16">
        <v>1400</v>
      </c>
      <c r="B16">
        <v>1058</v>
      </c>
      <c r="C16">
        <v>9552</v>
      </c>
      <c r="D16">
        <v>1098</v>
      </c>
      <c r="E16">
        <v>1.4492959999999999</v>
      </c>
      <c r="F16">
        <v>117.528678</v>
      </c>
    </row>
    <row r="17" spans="1:6">
      <c r="A17">
        <v>1500</v>
      </c>
      <c r="B17">
        <v>1190</v>
      </c>
      <c r="C17">
        <v>10823</v>
      </c>
      <c r="D17">
        <v>1238</v>
      </c>
      <c r="E17">
        <v>0.90149000000000001</v>
      </c>
      <c r="F17">
        <v>105.837034</v>
      </c>
    </row>
    <row r="18" spans="1:6">
      <c r="A18">
        <v>1600</v>
      </c>
      <c r="B18">
        <v>1356</v>
      </c>
      <c r="C18">
        <v>12290</v>
      </c>
      <c r="D18">
        <v>1413</v>
      </c>
      <c r="E18">
        <v>1.1369959999999999</v>
      </c>
      <c r="F18">
        <v>124.015742</v>
      </c>
    </row>
    <row r="19" spans="1:6">
      <c r="A19">
        <v>1700</v>
      </c>
      <c r="B19">
        <v>1508</v>
      </c>
      <c r="C19">
        <v>13752</v>
      </c>
      <c r="D19">
        <v>1563</v>
      </c>
      <c r="E19">
        <v>0.69883700000000004</v>
      </c>
      <c r="F19">
        <v>131.41965300000001</v>
      </c>
    </row>
    <row r="20" spans="1:6">
      <c r="A20">
        <v>1800</v>
      </c>
      <c r="B20">
        <v>1652</v>
      </c>
      <c r="C20">
        <v>15346</v>
      </c>
      <c r="D20">
        <v>1711</v>
      </c>
      <c r="E20">
        <v>0.58023000000000002</v>
      </c>
      <c r="F20">
        <v>140.41493299999999</v>
      </c>
    </row>
    <row r="21" spans="1:6">
      <c r="A21">
        <v>1900</v>
      </c>
      <c r="B21">
        <v>1825</v>
      </c>
      <c r="C21">
        <v>16986</v>
      </c>
      <c r="D21">
        <v>1889</v>
      </c>
      <c r="E21">
        <v>1.5252380000000001</v>
      </c>
      <c r="F21">
        <v>155.17027999999999</v>
      </c>
    </row>
    <row r="22" spans="1:6">
      <c r="A22">
        <v>2000</v>
      </c>
      <c r="B22">
        <v>1998</v>
      </c>
      <c r="C22">
        <v>18740</v>
      </c>
      <c r="D22">
        <v>2058</v>
      </c>
      <c r="E22">
        <v>1.6984539999999999</v>
      </c>
      <c r="F22">
        <v>171.842522</v>
      </c>
    </row>
    <row r="23" spans="1:6">
      <c r="A23">
        <v>2100</v>
      </c>
      <c r="B23">
        <v>2220</v>
      </c>
      <c r="C23">
        <v>20597</v>
      </c>
      <c r="D23">
        <v>2284</v>
      </c>
      <c r="E23">
        <v>0.89893100000000004</v>
      </c>
      <c r="F23">
        <v>186.038545</v>
      </c>
    </row>
    <row r="24" spans="1:6">
      <c r="A24">
        <v>2200</v>
      </c>
      <c r="B24">
        <v>2415</v>
      </c>
      <c r="C24">
        <v>22481</v>
      </c>
      <c r="D24">
        <v>2492</v>
      </c>
      <c r="E24">
        <v>0.91599600000000003</v>
      </c>
      <c r="F24">
        <v>199.64239000000001</v>
      </c>
    </row>
    <row r="25" spans="1:6">
      <c r="A25">
        <v>2300</v>
      </c>
      <c r="B25">
        <v>2650</v>
      </c>
      <c r="C25">
        <v>24558</v>
      </c>
      <c r="D25">
        <v>2736</v>
      </c>
      <c r="E25">
        <v>0.62246800000000002</v>
      </c>
      <c r="F25">
        <v>230.65912399999999</v>
      </c>
    </row>
    <row r="26" spans="1:6">
      <c r="A26">
        <v>2400</v>
      </c>
      <c r="B26">
        <v>2888</v>
      </c>
      <c r="C26">
        <v>26629</v>
      </c>
      <c r="D26">
        <v>2991</v>
      </c>
      <c r="E26">
        <v>0.29438199999999998</v>
      </c>
      <c r="F26">
        <v>250.04991699999999</v>
      </c>
    </row>
    <row r="27" spans="1:6">
      <c r="A27">
        <v>2500</v>
      </c>
      <c r="B27">
        <v>3160</v>
      </c>
      <c r="C27">
        <v>28872</v>
      </c>
      <c r="D27">
        <v>3264</v>
      </c>
      <c r="E27">
        <v>0.32595299999999999</v>
      </c>
      <c r="F27">
        <v>275.30615699999998</v>
      </c>
    </row>
    <row r="28" spans="1:6">
      <c r="A28">
        <v>2600</v>
      </c>
      <c r="B28">
        <v>3378</v>
      </c>
      <c r="C28">
        <v>31168</v>
      </c>
      <c r="D28">
        <v>3497</v>
      </c>
      <c r="E28">
        <v>0.33576600000000001</v>
      </c>
      <c r="F28">
        <v>385.38996500000002</v>
      </c>
    </row>
    <row r="29" spans="1:6">
      <c r="A29">
        <v>2700</v>
      </c>
      <c r="B29">
        <v>3644</v>
      </c>
      <c r="C29">
        <v>33592</v>
      </c>
      <c r="D29">
        <v>3767</v>
      </c>
      <c r="E29">
        <v>0.32211400000000001</v>
      </c>
      <c r="F29">
        <v>303.35689000000002</v>
      </c>
    </row>
    <row r="30" spans="1:6">
      <c r="A30">
        <v>2800</v>
      </c>
      <c r="B30">
        <v>3963</v>
      </c>
      <c r="C30">
        <v>36215</v>
      </c>
      <c r="D30">
        <v>4097</v>
      </c>
      <c r="E30">
        <v>0.406588</v>
      </c>
      <c r="F30">
        <v>499.670207</v>
      </c>
    </row>
    <row r="31" spans="1:6">
      <c r="A31">
        <v>2900</v>
      </c>
      <c r="B31">
        <v>4201</v>
      </c>
      <c r="C31">
        <v>38846</v>
      </c>
      <c r="D31">
        <v>4347</v>
      </c>
      <c r="E31">
        <v>0.46333200000000002</v>
      </c>
      <c r="F31">
        <v>390.73064699999998</v>
      </c>
    </row>
    <row r="32" spans="1:6">
      <c r="A32">
        <v>3000</v>
      </c>
      <c r="B32">
        <v>4461</v>
      </c>
      <c r="C32">
        <v>41497</v>
      </c>
      <c r="D32">
        <v>4609</v>
      </c>
      <c r="E32">
        <v>0.47015800000000002</v>
      </c>
      <c r="F32">
        <v>403.89548000000002</v>
      </c>
    </row>
    <row r="33" spans="1:6">
      <c r="A33">
        <v>3100</v>
      </c>
      <c r="B33">
        <v>4805</v>
      </c>
      <c r="C33">
        <v>44365</v>
      </c>
      <c r="D33">
        <v>4951</v>
      </c>
      <c r="E33">
        <v>0.53244599999999997</v>
      </c>
      <c r="F33">
        <v>573.44865100000004</v>
      </c>
    </row>
    <row r="34" spans="1:6">
      <c r="A34">
        <v>3200</v>
      </c>
      <c r="B34">
        <v>5110</v>
      </c>
      <c r="C34">
        <v>47201</v>
      </c>
      <c r="D34">
        <v>5278</v>
      </c>
      <c r="E34">
        <v>0.536713</v>
      </c>
      <c r="F34">
        <v>442.33873899999998</v>
      </c>
    </row>
    <row r="35" spans="1:6">
      <c r="A35">
        <v>3300</v>
      </c>
      <c r="B35">
        <v>5446</v>
      </c>
      <c r="C35">
        <v>50040</v>
      </c>
      <c r="D35">
        <v>5628</v>
      </c>
      <c r="E35">
        <v>0.63569399999999998</v>
      </c>
      <c r="F35">
        <v>530.94847200000004</v>
      </c>
    </row>
    <row r="36" spans="1:6">
      <c r="A36">
        <v>3400</v>
      </c>
      <c r="B36">
        <v>5749</v>
      </c>
      <c r="C36">
        <v>53017</v>
      </c>
      <c r="D36">
        <v>5943</v>
      </c>
      <c r="E36">
        <v>0.89509099999999997</v>
      </c>
      <c r="F36">
        <v>630.67218000000003</v>
      </c>
    </row>
    <row r="37" spans="1:6">
      <c r="A37">
        <v>3500</v>
      </c>
      <c r="B37">
        <v>6068</v>
      </c>
      <c r="C37">
        <v>55985</v>
      </c>
      <c r="D37">
        <v>6257</v>
      </c>
      <c r="E37">
        <v>0.69542300000000001</v>
      </c>
      <c r="F37">
        <v>514.56293300000004</v>
      </c>
    </row>
    <row r="38" spans="1:6">
      <c r="A38">
        <v>3600</v>
      </c>
      <c r="B38">
        <v>6460</v>
      </c>
      <c r="C38">
        <v>59376</v>
      </c>
      <c r="D38">
        <v>6673</v>
      </c>
      <c r="E38">
        <v>0.57596400000000003</v>
      </c>
      <c r="F38">
        <v>578.52524200000005</v>
      </c>
    </row>
    <row r="39" spans="1:6">
      <c r="A39">
        <v>3700</v>
      </c>
      <c r="B39">
        <v>6862</v>
      </c>
      <c r="C39">
        <v>62656</v>
      </c>
      <c r="D39">
        <v>7083</v>
      </c>
      <c r="E39">
        <v>0.68219799999999997</v>
      </c>
      <c r="F39">
        <v>614.84340599999996</v>
      </c>
    </row>
    <row r="40" spans="1:6">
      <c r="A40">
        <v>3800</v>
      </c>
      <c r="B40">
        <v>7252</v>
      </c>
      <c r="C40">
        <v>66036</v>
      </c>
      <c r="D40">
        <v>7475</v>
      </c>
      <c r="E40">
        <v>0.75344699999999998</v>
      </c>
      <c r="F40">
        <v>628.12172499999997</v>
      </c>
    </row>
    <row r="41" spans="1:6">
      <c r="A41">
        <v>3900</v>
      </c>
      <c r="B41">
        <v>7622</v>
      </c>
      <c r="C41">
        <v>69511</v>
      </c>
      <c r="D41">
        <v>7868</v>
      </c>
      <c r="E41">
        <v>0.86906600000000001</v>
      </c>
      <c r="F41">
        <v>722.22146399999997</v>
      </c>
    </row>
    <row r="42" spans="1:6">
      <c r="A42">
        <v>4000</v>
      </c>
      <c r="B42">
        <v>8004</v>
      </c>
      <c r="C42">
        <v>72969</v>
      </c>
      <c r="D42">
        <v>8256</v>
      </c>
      <c r="E42">
        <v>0.79184399999999999</v>
      </c>
      <c r="F42">
        <v>726.21097499999996</v>
      </c>
    </row>
    <row r="43" spans="1:6">
      <c r="A43">
        <v>4100</v>
      </c>
      <c r="B43">
        <v>8386</v>
      </c>
      <c r="C43">
        <v>76508</v>
      </c>
      <c r="D43">
        <v>8650</v>
      </c>
      <c r="E43">
        <v>0.79909699999999995</v>
      </c>
      <c r="F43">
        <v>744.91658299999995</v>
      </c>
    </row>
    <row r="44" spans="1:6">
      <c r="A44">
        <v>4200</v>
      </c>
      <c r="B44">
        <v>8886</v>
      </c>
      <c r="C44">
        <v>80301</v>
      </c>
      <c r="D44">
        <v>9170</v>
      </c>
      <c r="E44">
        <v>1.0883590000000001</v>
      </c>
      <c r="F44">
        <v>808.59218999999996</v>
      </c>
    </row>
    <row r="45" spans="1:6">
      <c r="A45">
        <v>4300</v>
      </c>
      <c r="B45">
        <v>9312</v>
      </c>
      <c r="C45">
        <v>84288</v>
      </c>
      <c r="D45">
        <v>9616</v>
      </c>
      <c r="E45">
        <v>0.77307199999999998</v>
      </c>
      <c r="F45">
        <v>924.44716000000005</v>
      </c>
    </row>
    <row r="46" spans="1:6">
      <c r="A46">
        <v>4400</v>
      </c>
      <c r="B46">
        <v>9757</v>
      </c>
      <c r="C46">
        <v>88282</v>
      </c>
      <c r="D46">
        <v>10087</v>
      </c>
      <c r="E46">
        <v>1.1681410000000001</v>
      </c>
      <c r="F46">
        <v>835.60789399999999</v>
      </c>
    </row>
    <row r="47" spans="1:6">
      <c r="A47">
        <v>4500</v>
      </c>
      <c r="B47">
        <v>10161</v>
      </c>
      <c r="C47">
        <v>92191</v>
      </c>
      <c r="D47">
        <v>10511</v>
      </c>
      <c r="E47">
        <v>0.87546500000000005</v>
      </c>
      <c r="F47">
        <v>902.48415499999999</v>
      </c>
    </row>
    <row r="48" spans="1:6">
      <c r="A48">
        <v>4600</v>
      </c>
      <c r="B48">
        <v>10584</v>
      </c>
      <c r="C48">
        <v>96206</v>
      </c>
      <c r="D48">
        <v>10935</v>
      </c>
      <c r="E48">
        <v>0.94159499999999996</v>
      </c>
      <c r="F48">
        <v>922.61772699999995</v>
      </c>
    </row>
    <row r="49" spans="1:6">
      <c r="A49">
        <v>4700</v>
      </c>
      <c r="B49">
        <v>11049</v>
      </c>
      <c r="C49">
        <v>100553</v>
      </c>
      <c r="D49">
        <v>11417</v>
      </c>
      <c r="E49">
        <v>1.2137910000000001</v>
      </c>
      <c r="F49">
        <v>1275.6880000000001</v>
      </c>
    </row>
    <row r="50" spans="1:6">
      <c r="A50">
        <v>4800</v>
      </c>
      <c r="B50">
        <v>11500</v>
      </c>
      <c r="C50">
        <v>104846</v>
      </c>
      <c r="D50">
        <v>11890</v>
      </c>
      <c r="E50">
        <v>0.90234300000000001</v>
      </c>
      <c r="F50">
        <v>1144.533717</v>
      </c>
    </row>
    <row r="51" spans="1:6">
      <c r="A51">
        <v>4900</v>
      </c>
      <c r="B51">
        <v>11961</v>
      </c>
      <c r="C51">
        <v>109197</v>
      </c>
      <c r="D51">
        <v>12370</v>
      </c>
      <c r="E51">
        <v>1.376768</v>
      </c>
      <c r="F51">
        <v>1139.302682</v>
      </c>
    </row>
    <row r="52" spans="1:6">
      <c r="A52">
        <v>5000</v>
      </c>
      <c r="B52">
        <v>12555</v>
      </c>
      <c r="C52">
        <v>113836</v>
      </c>
      <c r="D52">
        <v>12969</v>
      </c>
      <c r="E52">
        <v>1.353729</v>
      </c>
      <c r="F52">
        <v>1097.644264</v>
      </c>
    </row>
    <row r="53" spans="1:6">
      <c r="A53">
        <v>5100</v>
      </c>
      <c r="B53">
        <v>13003</v>
      </c>
      <c r="C53">
        <v>118301</v>
      </c>
      <c r="D53">
        <v>13448</v>
      </c>
      <c r="E53">
        <v>1.2696810000000001</v>
      </c>
      <c r="F53">
        <v>1217.381658</v>
      </c>
    </row>
    <row r="54" spans="1:6">
      <c r="A54">
        <v>5200</v>
      </c>
      <c r="B54">
        <v>13516</v>
      </c>
      <c r="C54">
        <v>122986</v>
      </c>
      <c r="D54">
        <v>13976</v>
      </c>
      <c r="E54">
        <v>1.5610759999999999</v>
      </c>
      <c r="F54">
        <v>1301.329495</v>
      </c>
    </row>
    <row r="55" spans="1:6">
      <c r="A55">
        <v>5300</v>
      </c>
      <c r="B55">
        <v>14015</v>
      </c>
      <c r="C55">
        <v>127788</v>
      </c>
      <c r="D55">
        <v>14497</v>
      </c>
      <c r="E55">
        <v>1.5132920000000001</v>
      </c>
      <c r="F55">
        <v>1366.7022770000001</v>
      </c>
    </row>
    <row r="56" spans="1:6">
      <c r="A56">
        <v>5400</v>
      </c>
      <c r="B56">
        <v>14477</v>
      </c>
      <c r="C56">
        <v>132447</v>
      </c>
      <c r="D56">
        <v>14976</v>
      </c>
      <c r="E56">
        <v>1.1817930000000001</v>
      </c>
      <c r="F56">
        <v>1251.9877160000001</v>
      </c>
    </row>
    <row r="57" spans="1:6">
      <c r="A57">
        <v>5500</v>
      </c>
      <c r="B57">
        <v>14995</v>
      </c>
      <c r="C57">
        <v>137396</v>
      </c>
      <c r="D57">
        <v>15518</v>
      </c>
      <c r="E57">
        <v>1.683522</v>
      </c>
      <c r="F57">
        <v>1344.996535</v>
      </c>
    </row>
    <row r="58" spans="1:6">
      <c r="A58">
        <v>5600</v>
      </c>
      <c r="B58">
        <v>15532</v>
      </c>
      <c r="C58">
        <v>142406</v>
      </c>
      <c r="D58">
        <v>16081</v>
      </c>
      <c r="E58">
        <v>1.8537520000000001</v>
      </c>
      <c r="F58">
        <v>1432.6821669999999</v>
      </c>
    </row>
    <row r="59" spans="1:6">
      <c r="A59">
        <v>5700</v>
      </c>
      <c r="B59">
        <v>16042</v>
      </c>
      <c r="C59">
        <v>147405</v>
      </c>
      <c r="D59">
        <v>16595</v>
      </c>
      <c r="E59">
        <v>1.5171330000000001</v>
      </c>
      <c r="F59">
        <v>1394.8827080000001</v>
      </c>
    </row>
    <row r="60" spans="1:6">
      <c r="A60">
        <v>5800</v>
      </c>
      <c r="B60">
        <v>16571</v>
      </c>
      <c r="C60">
        <v>152716</v>
      </c>
      <c r="D60">
        <v>17140</v>
      </c>
      <c r="E60">
        <v>1.416445</v>
      </c>
      <c r="F60">
        <v>1421.3237280000001</v>
      </c>
    </row>
    <row r="61" spans="1:6">
      <c r="A61">
        <v>5900</v>
      </c>
      <c r="B61">
        <v>17115</v>
      </c>
      <c r="C61">
        <v>158123</v>
      </c>
      <c r="D61">
        <v>17698</v>
      </c>
      <c r="E61">
        <v>1.5060389999999999</v>
      </c>
      <c r="F61">
        <v>1640.9763909999999</v>
      </c>
    </row>
    <row r="62" spans="1:6">
      <c r="A62">
        <v>6000</v>
      </c>
      <c r="B62">
        <v>17700</v>
      </c>
      <c r="C62">
        <v>163538</v>
      </c>
      <c r="D62">
        <v>18304</v>
      </c>
      <c r="E62">
        <v>1.395967</v>
      </c>
      <c r="F62">
        <v>1667.5582019999999</v>
      </c>
    </row>
    <row r="63" spans="1:6">
      <c r="A63">
        <v>6100</v>
      </c>
      <c r="B63">
        <v>18370</v>
      </c>
      <c r="C63">
        <v>169001</v>
      </c>
      <c r="D63">
        <v>18984</v>
      </c>
      <c r="E63">
        <v>2.1797040000000001</v>
      </c>
      <c r="F63">
        <v>1906.795353</v>
      </c>
    </row>
    <row r="64" spans="1:6">
      <c r="A64">
        <v>6200</v>
      </c>
      <c r="B64">
        <v>19077</v>
      </c>
      <c r="C64">
        <v>174755</v>
      </c>
      <c r="D64">
        <v>19713</v>
      </c>
      <c r="E64">
        <v>1.4736149999999999</v>
      </c>
      <c r="F64">
        <v>2162.2990100000002</v>
      </c>
    </row>
    <row r="65" spans="1:6">
      <c r="A65">
        <v>6300</v>
      </c>
      <c r="B65">
        <v>19640</v>
      </c>
      <c r="C65">
        <v>180407</v>
      </c>
      <c r="D65">
        <v>20288</v>
      </c>
      <c r="E65">
        <v>2.2607659999999998</v>
      </c>
      <c r="F65">
        <v>1747.1223130000001</v>
      </c>
    </row>
    <row r="66" spans="1:6">
      <c r="A66">
        <v>6400</v>
      </c>
      <c r="B66">
        <v>20292</v>
      </c>
      <c r="C66">
        <v>186070</v>
      </c>
      <c r="D66">
        <v>20985</v>
      </c>
      <c r="E66">
        <v>3.3141409999999998</v>
      </c>
      <c r="F66">
        <v>2164.415571</v>
      </c>
    </row>
    <row r="67" spans="1:6">
      <c r="A67">
        <v>6500</v>
      </c>
      <c r="B67">
        <v>20921</v>
      </c>
      <c r="C67">
        <v>191958</v>
      </c>
      <c r="D67">
        <v>21636</v>
      </c>
      <c r="E67">
        <v>2.4169160000000001</v>
      </c>
      <c r="F67">
        <v>2006.1777480000001</v>
      </c>
    </row>
    <row r="68" spans="1:6">
      <c r="A68">
        <v>6600</v>
      </c>
      <c r="B68">
        <v>21537</v>
      </c>
      <c r="C68">
        <v>197917</v>
      </c>
      <c r="D68">
        <v>22274</v>
      </c>
      <c r="E68">
        <v>1.835405</v>
      </c>
      <c r="F68">
        <v>2514.0232329999999</v>
      </c>
    </row>
    <row r="69" spans="1:6">
      <c r="A69">
        <v>6700</v>
      </c>
      <c r="B69">
        <v>22130</v>
      </c>
      <c r="C69">
        <v>203829</v>
      </c>
      <c r="D69">
        <v>22867</v>
      </c>
      <c r="E69">
        <v>2.6933790000000002</v>
      </c>
      <c r="F69">
        <v>1950.545161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tabSelected="1" topLeftCell="A14" zoomScale="85" zoomScaleNormal="85" workbookViewId="0">
      <selection activeCell="S53" sqref="S53"/>
    </sheetView>
  </sheetViews>
  <sheetFormatPr defaultRowHeight="14.4"/>
  <cols>
    <col min="10" max="10" width="15" style="2" customWidth="1"/>
    <col min="11" max="11" width="14.5546875" style="2" customWidth="1"/>
    <col min="12" max="12" width="15" customWidth="1"/>
    <col min="13" max="13" width="14.6640625" customWidth="1"/>
  </cols>
  <sheetData>
    <row r="1" spans="1:14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2" t="s">
        <v>10</v>
      </c>
      <c r="L1" t="s">
        <v>11</v>
      </c>
      <c r="M1" t="s">
        <v>12</v>
      </c>
    </row>
    <row r="2" spans="1:14">
      <c r="A2" t="s">
        <v>0</v>
      </c>
      <c r="B2" t="s">
        <v>1</v>
      </c>
      <c r="C2" t="s">
        <v>3</v>
      </c>
      <c r="D2" t="s">
        <v>2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s="2" t="e">
        <f>E2/F2</f>
        <v>#VALUE!</v>
      </c>
      <c r="K2" s="2" t="e">
        <f>H2/I2</f>
        <v>#VALUE!</v>
      </c>
      <c r="L2" s="3" t="e">
        <f>E2/D2</f>
        <v>#VALUE!</v>
      </c>
      <c r="M2" s="3" t="e">
        <f>F2/D2</f>
        <v>#VALUE!</v>
      </c>
    </row>
    <row r="3" spans="1:14">
      <c r="A3">
        <v>0</v>
      </c>
      <c r="B3">
        <v>4.1000000000000002E-2</v>
      </c>
      <c r="C3">
        <v>3.7999999999999999E-2</v>
      </c>
      <c r="D3">
        <v>3.5000000000000003E-2</v>
      </c>
      <c r="E3">
        <v>2E-3</v>
      </c>
      <c r="F3">
        <v>8.0000000000000002E-3</v>
      </c>
      <c r="G3">
        <v>0</v>
      </c>
      <c r="H3">
        <v>1</v>
      </c>
      <c r="I3">
        <v>12</v>
      </c>
      <c r="J3" s="2">
        <v>348444</v>
      </c>
      <c r="K3" s="2">
        <v>0</v>
      </c>
      <c r="L3" s="3">
        <v>0</v>
      </c>
      <c r="M3" s="3">
        <v>186865</v>
      </c>
      <c r="N3">
        <v>61827</v>
      </c>
    </row>
    <row r="4" spans="1:14">
      <c r="A4">
        <v>500</v>
      </c>
      <c r="B4">
        <v>0</v>
      </c>
      <c r="C4">
        <v>0.18099999999999999</v>
      </c>
      <c r="D4">
        <v>2E-3</v>
      </c>
      <c r="E4">
        <v>2.1999999999999999E-2</v>
      </c>
      <c r="F4">
        <v>0.1</v>
      </c>
      <c r="G4">
        <v>0</v>
      </c>
      <c r="H4">
        <v>1</v>
      </c>
      <c r="I4">
        <v>3512</v>
      </c>
      <c r="J4" s="2">
        <v>6832</v>
      </c>
      <c r="K4" s="2">
        <v>0</v>
      </c>
      <c r="L4" s="3">
        <v>0</v>
      </c>
      <c r="M4" s="3">
        <v>12652</v>
      </c>
      <c r="N4">
        <v>12605</v>
      </c>
    </row>
    <row r="5" spans="1:14">
      <c r="A5">
        <v>1000</v>
      </c>
      <c r="B5">
        <v>0</v>
      </c>
      <c r="C5">
        <v>0.193</v>
      </c>
      <c r="D5">
        <v>2E-3</v>
      </c>
      <c r="E5">
        <v>2.5000000000000001E-2</v>
      </c>
      <c r="F5">
        <v>0.06</v>
      </c>
      <c r="G5">
        <v>0</v>
      </c>
      <c r="H5">
        <v>1</v>
      </c>
      <c r="I5">
        <v>7012</v>
      </c>
      <c r="J5" s="2">
        <v>3870</v>
      </c>
      <c r="K5" s="2">
        <v>0</v>
      </c>
      <c r="L5" s="3">
        <v>0</v>
      </c>
      <c r="M5" s="3">
        <v>5207</v>
      </c>
      <c r="N5">
        <v>8408</v>
      </c>
    </row>
    <row r="6" spans="1:14" ht="13.2" customHeight="1">
      <c r="A6">
        <v>1500</v>
      </c>
      <c r="B6">
        <v>0</v>
      </c>
      <c r="C6">
        <v>0.23799999999999999</v>
      </c>
      <c r="D6">
        <v>3.0000000000000001E-3</v>
      </c>
      <c r="E6">
        <v>3.5999999999999997E-2</v>
      </c>
      <c r="F6">
        <v>8.5000000000000006E-2</v>
      </c>
      <c r="G6">
        <v>0</v>
      </c>
      <c r="H6">
        <v>1</v>
      </c>
      <c r="I6">
        <v>10512</v>
      </c>
      <c r="J6" s="2">
        <v>1927</v>
      </c>
      <c r="K6" s="2">
        <v>0</v>
      </c>
      <c r="L6" s="3">
        <v>0</v>
      </c>
      <c r="M6" s="3">
        <v>4714</v>
      </c>
      <c r="N6">
        <v>6703</v>
      </c>
    </row>
    <row r="7" spans="1:14">
      <c r="A7">
        <v>2000</v>
      </c>
      <c r="B7">
        <v>0</v>
      </c>
      <c r="C7">
        <v>0.29399999999999998</v>
      </c>
      <c r="D7">
        <v>2E-3</v>
      </c>
      <c r="E7">
        <v>4.7E-2</v>
      </c>
      <c r="F7">
        <v>0.13800000000000001</v>
      </c>
      <c r="G7">
        <v>0</v>
      </c>
      <c r="H7">
        <v>1</v>
      </c>
      <c r="I7">
        <v>14012</v>
      </c>
      <c r="J7" s="2">
        <v>1941</v>
      </c>
      <c r="K7" s="2">
        <v>0</v>
      </c>
      <c r="L7" s="3">
        <v>0</v>
      </c>
      <c r="M7" s="3">
        <v>4716</v>
      </c>
      <c r="N7">
        <v>6889</v>
      </c>
    </row>
    <row r="8" spans="1:14">
      <c r="A8">
        <v>2500</v>
      </c>
      <c r="B8">
        <v>0</v>
      </c>
      <c r="C8">
        <v>0.39600000000000002</v>
      </c>
      <c r="D8">
        <v>3.0000000000000001E-3</v>
      </c>
      <c r="E8">
        <v>6.9000000000000006E-2</v>
      </c>
      <c r="F8">
        <v>0.17599999999999999</v>
      </c>
      <c r="G8">
        <v>0</v>
      </c>
      <c r="H8">
        <v>1</v>
      </c>
      <c r="I8">
        <v>17512</v>
      </c>
      <c r="J8" s="2">
        <v>1806</v>
      </c>
      <c r="K8" s="2">
        <v>0</v>
      </c>
      <c r="L8" s="3">
        <v>0</v>
      </c>
      <c r="M8" s="3">
        <v>4827</v>
      </c>
      <c r="N8">
        <v>8298</v>
      </c>
    </row>
    <row r="9" spans="1:14">
      <c r="A9">
        <v>3000</v>
      </c>
      <c r="B9">
        <v>0</v>
      </c>
      <c r="C9">
        <v>0.45500000000000002</v>
      </c>
      <c r="D9">
        <v>2E-3</v>
      </c>
      <c r="E9">
        <v>6.8000000000000005E-2</v>
      </c>
      <c r="F9">
        <v>0.20899999999999999</v>
      </c>
      <c r="G9">
        <v>0</v>
      </c>
      <c r="H9">
        <v>1</v>
      </c>
      <c r="I9">
        <v>21012</v>
      </c>
      <c r="J9" s="2">
        <v>2363</v>
      </c>
      <c r="K9" s="2">
        <v>0</v>
      </c>
      <c r="L9" s="3">
        <v>0</v>
      </c>
      <c r="M9" s="3">
        <v>4611</v>
      </c>
      <c r="N9">
        <v>6468</v>
      </c>
    </row>
    <row r="10" spans="1:14">
      <c r="A10">
        <v>3500</v>
      </c>
      <c r="B10">
        <v>0</v>
      </c>
      <c r="C10">
        <v>0.53100000000000003</v>
      </c>
      <c r="D10">
        <v>2E-3</v>
      </c>
      <c r="E10">
        <v>9.1999999999999998E-2</v>
      </c>
      <c r="F10">
        <v>0.26100000000000001</v>
      </c>
      <c r="G10">
        <v>0</v>
      </c>
      <c r="H10">
        <v>1</v>
      </c>
      <c r="I10">
        <v>24512</v>
      </c>
      <c r="J10" s="2">
        <v>1916</v>
      </c>
      <c r="K10" s="2">
        <v>0</v>
      </c>
      <c r="L10" s="3">
        <v>0</v>
      </c>
      <c r="M10" s="3">
        <v>4816</v>
      </c>
      <c r="N10">
        <v>7314</v>
      </c>
    </row>
    <row r="11" spans="1:14">
      <c r="A11">
        <v>4000</v>
      </c>
      <c r="B11">
        <v>1E-3</v>
      </c>
      <c r="C11">
        <v>0.57399999999999995</v>
      </c>
      <c r="D11">
        <v>1E-3</v>
      </c>
      <c r="E11">
        <v>8.7999999999999995E-2</v>
      </c>
      <c r="F11">
        <v>0.32</v>
      </c>
      <c r="G11">
        <v>0</v>
      </c>
      <c r="H11">
        <v>1</v>
      </c>
      <c r="I11">
        <v>28012</v>
      </c>
      <c r="J11" s="2">
        <v>1854</v>
      </c>
      <c r="K11" s="2">
        <v>0</v>
      </c>
      <c r="L11" s="3">
        <v>0</v>
      </c>
      <c r="M11" s="3">
        <v>5067</v>
      </c>
      <c r="N11">
        <v>7420</v>
      </c>
    </row>
    <row r="12" spans="1:14">
      <c r="A12">
        <v>4500</v>
      </c>
      <c r="B12">
        <v>1E-3</v>
      </c>
      <c r="C12">
        <v>0.68200000000000005</v>
      </c>
      <c r="D12">
        <v>2E-3</v>
      </c>
      <c r="E12">
        <v>0.105</v>
      </c>
      <c r="F12">
        <v>0.39900000000000002</v>
      </c>
      <c r="G12">
        <v>0</v>
      </c>
      <c r="H12">
        <v>1</v>
      </c>
      <c r="I12">
        <v>31512</v>
      </c>
      <c r="J12" s="2">
        <v>1895</v>
      </c>
      <c r="K12" s="2">
        <v>0</v>
      </c>
      <c r="L12" s="3">
        <v>0</v>
      </c>
      <c r="M12" s="3">
        <v>4846</v>
      </c>
      <c r="N12">
        <v>6804</v>
      </c>
    </row>
    <row r="13" spans="1:14">
      <c r="A13">
        <v>5000</v>
      </c>
      <c r="B13">
        <v>0</v>
      </c>
      <c r="C13">
        <v>0.754</v>
      </c>
      <c r="D13">
        <v>3.0000000000000001E-3</v>
      </c>
      <c r="E13">
        <v>0.14899999999999999</v>
      </c>
      <c r="F13">
        <v>0.46899999999999997</v>
      </c>
      <c r="G13">
        <v>0</v>
      </c>
      <c r="H13">
        <v>1</v>
      </c>
      <c r="I13">
        <v>35012</v>
      </c>
      <c r="J13" s="2">
        <v>2382</v>
      </c>
      <c r="K13" s="2">
        <v>0</v>
      </c>
      <c r="L13" s="3">
        <v>0</v>
      </c>
      <c r="M13" s="3">
        <v>4813</v>
      </c>
      <c r="N13">
        <v>8163</v>
      </c>
    </row>
    <row r="14" spans="1:14">
      <c r="A14">
        <v>5500</v>
      </c>
      <c r="B14">
        <v>0</v>
      </c>
      <c r="C14">
        <v>0.80600000000000005</v>
      </c>
      <c r="D14">
        <v>3.0000000000000001E-3</v>
      </c>
      <c r="E14">
        <v>0.12</v>
      </c>
      <c r="F14">
        <v>0.48799999999999999</v>
      </c>
      <c r="G14">
        <v>0</v>
      </c>
      <c r="H14">
        <v>1</v>
      </c>
      <c r="I14">
        <v>38512</v>
      </c>
      <c r="J14" s="2">
        <v>1880</v>
      </c>
      <c r="K14" s="2">
        <v>0</v>
      </c>
      <c r="L14" s="3">
        <v>0</v>
      </c>
      <c r="M14" s="3">
        <v>4703</v>
      </c>
      <c r="N14">
        <v>6750</v>
      </c>
    </row>
    <row r="15" spans="1:14">
      <c r="A15">
        <v>6000</v>
      </c>
      <c r="B15">
        <v>0</v>
      </c>
      <c r="C15">
        <v>0.83699999999999997</v>
      </c>
      <c r="D15">
        <v>2E-3</v>
      </c>
      <c r="E15">
        <v>0.2</v>
      </c>
      <c r="F15">
        <v>0.59</v>
      </c>
      <c r="G15">
        <v>0</v>
      </c>
      <c r="H15">
        <v>1</v>
      </c>
      <c r="I15">
        <v>42012</v>
      </c>
      <c r="J15" s="2">
        <v>1881</v>
      </c>
      <c r="K15" s="2">
        <v>0</v>
      </c>
      <c r="L15" s="3">
        <v>0</v>
      </c>
      <c r="M15" s="3">
        <v>5032</v>
      </c>
      <c r="N15">
        <v>6615</v>
      </c>
    </row>
    <row r="16" spans="1:14">
      <c r="A16">
        <v>6500</v>
      </c>
      <c r="B16">
        <v>0</v>
      </c>
      <c r="C16">
        <v>0.93500000000000005</v>
      </c>
      <c r="D16">
        <v>1E-3</v>
      </c>
      <c r="E16">
        <v>0.14499999999999999</v>
      </c>
      <c r="F16">
        <v>0.66700000000000004</v>
      </c>
      <c r="G16">
        <v>0</v>
      </c>
      <c r="H16">
        <v>1</v>
      </c>
      <c r="I16">
        <v>45512</v>
      </c>
      <c r="J16" s="2">
        <v>1858</v>
      </c>
      <c r="K16" s="2">
        <v>0</v>
      </c>
      <c r="L16" s="3">
        <v>0</v>
      </c>
      <c r="M16" s="3">
        <v>4833</v>
      </c>
      <c r="N16">
        <v>7045</v>
      </c>
    </row>
    <row r="17" spans="1:14">
      <c r="A17">
        <v>7000</v>
      </c>
      <c r="B17">
        <v>0</v>
      </c>
      <c r="C17">
        <v>1.0109999999999999</v>
      </c>
      <c r="D17">
        <v>2E-3</v>
      </c>
      <c r="E17">
        <v>0.161</v>
      </c>
      <c r="F17">
        <v>0.77300000000000002</v>
      </c>
      <c r="G17">
        <v>0</v>
      </c>
      <c r="H17">
        <v>1</v>
      </c>
      <c r="I17">
        <v>49012</v>
      </c>
      <c r="J17" s="2">
        <v>1874</v>
      </c>
      <c r="K17" s="2">
        <v>0</v>
      </c>
      <c r="L17" s="3">
        <v>0</v>
      </c>
      <c r="M17" s="3">
        <v>4675</v>
      </c>
      <c r="N17">
        <v>6809</v>
      </c>
    </row>
    <row r="18" spans="1:14">
      <c r="A18">
        <v>7500</v>
      </c>
      <c r="B18">
        <v>0</v>
      </c>
      <c r="C18">
        <v>1.151</v>
      </c>
      <c r="D18">
        <v>3.0000000000000001E-3</v>
      </c>
      <c r="E18">
        <v>0.16600000000000001</v>
      </c>
      <c r="F18">
        <v>0.82699999999999996</v>
      </c>
      <c r="G18">
        <v>0</v>
      </c>
      <c r="H18">
        <v>1</v>
      </c>
      <c r="I18">
        <v>52512</v>
      </c>
      <c r="J18" s="2">
        <v>8603</v>
      </c>
      <c r="K18" s="2">
        <v>0</v>
      </c>
      <c r="L18" s="3">
        <v>0</v>
      </c>
      <c r="M18" s="3">
        <v>4962</v>
      </c>
      <c r="N18">
        <v>7594</v>
      </c>
    </row>
    <row r="19" spans="1:14">
      <c r="A19">
        <v>8000</v>
      </c>
      <c r="B19">
        <v>0</v>
      </c>
      <c r="C19">
        <v>1.2</v>
      </c>
      <c r="D19">
        <v>2E-3</v>
      </c>
      <c r="E19">
        <v>0.247</v>
      </c>
      <c r="F19">
        <v>1.0680000000000001</v>
      </c>
      <c r="G19">
        <v>0</v>
      </c>
      <c r="H19">
        <v>1</v>
      </c>
      <c r="I19">
        <v>56012</v>
      </c>
      <c r="J19" s="2">
        <v>1918</v>
      </c>
      <c r="K19" s="2">
        <v>0</v>
      </c>
      <c r="L19" s="3">
        <v>0</v>
      </c>
      <c r="M19" s="3">
        <v>5298</v>
      </c>
      <c r="N19">
        <v>7480</v>
      </c>
    </row>
    <row r="20" spans="1:14">
      <c r="A20">
        <v>8500</v>
      </c>
      <c r="B20">
        <v>0</v>
      </c>
      <c r="C20">
        <v>1.2749999999999999</v>
      </c>
      <c r="D20">
        <v>2E-3</v>
      </c>
      <c r="E20">
        <v>0.246</v>
      </c>
      <c r="F20">
        <v>1.0289999999999999</v>
      </c>
      <c r="G20">
        <v>0</v>
      </c>
      <c r="H20">
        <v>1</v>
      </c>
      <c r="I20">
        <v>59512</v>
      </c>
      <c r="J20" s="2">
        <v>1963</v>
      </c>
      <c r="K20" s="2">
        <v>0</v>
      </c>
      <c r="L20" s="3">
        <v>0</v>
      </c>
      <c r="M20" s="3">
        <v>5175</v>
      </c>
      <c r="N20">
        <v>6752</v>
      </c>
    </row>
    <row r="21" spans="1:14">
      <c r="A21">
        <v>9000</v>
      </c>
      <c r="B21">
        <v>0</v>
      </c>
      <c r="C21">
        <v>1.286</v>
      </c>
      <c r="D21">
        <v>2E-3</v>
      </c>
      <c r="E21">
        <v>0.183</v>
      </c>
      <c r="F21">
        <v>1.054</v>
      </c>
      <c r="G21">
        <v>0</v>
      </c>
      <c r="H21">
        <v>1</v>
      </c>
      <c r="I21">
        <v>63012</v>
      </c>
      <c r="J21" s="2">
        <v>1843</v>
      </c>
      <c r="K21" s="2">
        <v>0</v>
      </c>
      <c r="L21" s="3">
        <v>0</v>
      </c>
      <c r="M21" s="3">
        <v>4732</v>
      </c>
      <c r="N21">
        <v>7002</v>
      </c>
    </row>
    <row r="22" spans="1:14">
      <c r="A22">
        <v>9500</v>
      </c>
      <c r="B22">
        <v>0</v>
      </c>
      <c r="C22">
        <v>2.7290000000000001</v>
      </c>
      <c r="D22">
        <v>2E-3</v>
      </c>
      <c r="E22">
        <v>0.379</v>
      </c>
      <c r="F22">
        <v>2.7959999999999998</v>
      </c>
      <c r="G22">
        <v>0</v>
      </c>
      <c r="H22">
        <v>1</v>
      </c>
      <c r="I22">
        <v>66512</v>
      </c>
      <c r="J22" s="2">
        <v>4179</v>
      </c>
      <c r="K22" s="2">
        <v>0</v>
      </c>
      <c r="L22" s="3">
        <v>0</v>
      </c>
      <c r="M22" s="3">
        <v>10131</v>
      </c>
      <c r="N22">
        <v>13042</v>
      </c>
    </row>
    <row r="23" spans="1:14">
      <c r="A23">
        <v>10000</v>
      </c>
      <c r="B23">
        <v>0</v>
      </c>
      <c r="C23">
        <v>2.7909999999999999</v>
      </c>
      <c r="D23">
        <v>2E-3</v>
      </c>
      <c r="E23">
        <v>0.45400000000000001</v>
      </c>
      <c r="F23">
        <v>2.3010000000000002</v>
      </c>
      <c r="G23">
        <v>0</v>
      </c>
      <c r="H23">
        <v>1</v>
      </c>
      <c r="I23">
        <v>70012</v>
      </c>
      <c r="J23" s="2">
        <v>3961</v>
      </c>
      <c r="K23" s="2">
        <v>0</v>
      </c>
      <c r="L23" s="3">
        <v>0</v>
      </c>
      <c r="M23" s="3">
        <v>9537</v>
      </c>
      <c r="N23">
        <v>11626</v>
      </c>
    </row>
    <row r="24" spans="1:14">
      <c r="A24">
        <v>0</v>
      </c>
      <c r="B24">
        <v>1.2E-2</v>
      </c>
      <c r="C24">
        <v>3.0000000000000001E-3</v>
      </c>
      <c r="D24">
        <v>1.17E-2</v>
      </c>
      <c r="E24">
        <v>2.3E-3</v>
      </c>
      <c r="F24">
        <v>6.9999999999999999E-4</v>
      </c>
      <c r="G24">
        <v>0</v>
      </c>
      <c r="H24">
        <v>1</v>
      </c>
      <c r="I24">
        <v>1</v>
      </c>
      <c r="J24" s="2">
        <f t="shared" ref="J24:J33" si="0">E24/F24</f>
        <v>3.2857142857142856</v>
      </c>
      <c r="K24" s="2">
        <f t="shared" ref="K24:K33" si="1">H24/I24</f>
        <v>1</v>
      </c>
      <c r="L24" s="3">
        <f t="shared" ref="L24:L33" si="2">E24/D24</f>
        <v>0.19658119658119658</v>
      </c>
      <c r="M24" s="3">
        <f t="shared" ref="M24:M33" si="3">F24/D24</f>
        <v>5.9829059829059825E-2</v>
      </c>
    </row>
    <row r="25" spans="1:14">
      <c r="A25">
        <v>500</v>
      </c>
      <c r="B25">
        <v>8.0000000000000002E-3</v>
      </c>
      <c r="C25">
        <v>8.5000000000000006E-2</v>
      </c>
      <c r="D25">
        <v>1.5299999999999999E-2</v>
      </c>
      <c r="E25">
        <v>1.2699999999999999E-2</v>
      </c>
      <c r="F25">
        <v>3.5700000000000003E-2</v>
      </c>
      <c r="G25">
        <v>502</v>
      </c>
      <c r="H25">
        <v>1697</v>
      </c>
      <c r="I25">
        <v>2039</v>
      </c>
      <c r="J25" s="2">
        <f t="shared" si="0"/>
        <v>0.35574229691876746</v>
      </c>
      <c r="K25" s="2">
        <f t="shared" si="1"/>
        <v>0.83227072094163801</v>
      </c>
      <c r="L25" s="3">
        <f t="shared" si="2"/>
        <v>0.83006535947712423</v>
      </c>
      <c r="M25" s="3">
        <f t="shared" si="3"/>
        <v>2.3333333333333335</v>
      </c>
    </row>
    <row r="26" spans="1:14">
      <c r="A26">
        <v>1000</v>
      </c>
      <c r="B26">
        <v>3.3E-3</v>
      </c>
      <c r="C26">
        <v>0.1033</v>
      </c>
      <c r="D26">
        <v>7.7000000000000002E-3</v>
      </c>
      <c r="E26">
        <v>2.63E-2</v>
      </c>
      <c r="F26">
        <v>2.3E-2</v>
      </c>
      <c r="G26">
        <v>994</v>
      </c>
      <c r="H26">
        <v>3364</v>
      </c>
      <c r="I26">
        <v>4104</v>
      </c>
      <c r="J26" s="2">
        <f t="shared" si="0"/>
        <v>1.1434782608695653</v>
      </c>
      <c r="K26" s="2">
        <f t="shared" si="1"/>
        <v>0.81968810916179335</v>
      </c>
      <c r="L26" s="3">
        <f t="shared" si="2"/>
        <v>3.4155844155844157</v>
      </c>
      <c r="M26" s="3">
        <f t="shared" si="3"/>
        <v>2.9870129870129869</v>
      </c>
    </row>
    <row r="27" spans="1:14">
      <c r="A27">
        <v>1500</v>
      </c>
      <c r="B27">
        <v>5.7000000000000002E-3</v>
      </c>
      <c r="C27">
        <v>0.13170000000000001</v>
      </c>
      <c r="D27">
        <v>6.0000000000000001E-3</v>
      </c>
      <c r="E27">
        <v>2.93E-2</v>
      </c>
      <c r="F27">
        <v>3.27E-2</v>
      </c>
      <c r="G27">
        <v>1484</v>
      </c>
      <c r="H27">
        <v>4999</v>
      </c>
      <c r="I27">
        <v>6127</v>
      </c>
      <c r="J27" s="2">
        <f t="shared" si="0"/>
        <v>0.89602446483180431</v>
      </c>
      <c r="K27" s="2">
        <f t="shared" si="1"/>
        <v>0.81589685000816059</v>
      </c>
      <c r="L27" s="3">
        <f t="shared" si="2"/>
        <v>4.8833333333333329</v>
      </c>
      <c r="M27" s="3">
        <f t="shared" si="3"/>
        <v>5.45</v>
      </c>
    </row>
    <row r="28" spans="1:14" ht="15.6" customHeight="1">
      <c r="A28">
        <v>2000</v>
      </c>
      <c r="B28">
        <v>6.0000000000000001E-3</v>
      </c>
      <c r="C28">
        <v>0.14899999999999999</v>
      </c>
      <c r="D28">
        <v>8.0000000000000002E-3</v>
      </c>
      <c r="E28">
        <v>3.3700000000000001E-2</v>
      </c>
      <c r="F28">
        <v>4.3700000000000003E-2</v>
      </c>
      <c r="G28">
        <v>1988</v>
      </c>
      <c r="H28">
        <v>6666</v>
      </c>
      <c r="I28">
        <v>8177</v>
      </c>
      <c r="J28" s="2">
        <f t="shared" si="0"/>
        <v>0.77116704805491987</v>
      </c>
      <c r="K28" s="2">
        <f t="shared" si="1"/>
        <v>0.81521340344869753</v>
      </c>
      <c r="L28" s="3">
        <f t="shared" si="2"/>
        <v>4.2125000000000004</v>
      </c>
      <c r="M28" s="3">
        <f t="shared" si="3"/>
        <v>5.4625000000000004</v>
      </c>
    </row>
    <row r="29" spans="1:14">
      <c r="A29">
        <v>2500</v>
      </c>
      <c r="B29">
        <v>6.0000000000000001E-3</v>
      </c>
      <c r="C29">
        <v>0.1653</v>
      </c>
      <c r="D29">
        <v>8.3000000000000001E-3</v>
      </c>
      <c r="E29">
        <v>4.9299999999999997E-2</v>
      </c>
      <c r="F29">
        <v>5.6300000000000003E-2</v>
      </c>
      <c r="G29">
        <v>2484</v>
      </c>
      <c r="H29">
        <v>8390</v>
      </c>
      <c r="I29">
        <v>10193</v>
      </c>
      <c r="J29" s="2">
        <f t="shared" si="0"/>
        <v>0.87566607460035517</v>
      </c>
      <c r="K29" s="2">
        <f t="shared" si="1"/>
        <v>0.82311390169724319</v>
      </c>
      <c r="L29" s="3">
        <f t="shared" si="2"/>
        <v>5.9397590361445776</v>
      </c>
      <c r="M29" s="3">
        <f t="shared" si="3"/>
        <v>6.7831325301204819</v>
      </c>
    </row>
    <row r="30" spans="1:14">
      <c r="A30">
        <v>3000</v>
      </c>
      <c r="B30">
        <v>7.0000000000000001E-3</v>
      </c>
      <c r="C30">
        <v>0.17730000000000001</v>
      </c>
      <c r="D30">
        <v>9.7000000000000003E-3</v>
      </c>
      <c r="E30">
        <v>5.0299999999999997E-2</v>
      </c>
      <c r="F30">
        <v>7.4300000000000005E-2</v>
      </c>
      <c r="G30">
        <v>3018</v>
      </c>
      <c r="H30">
        <v>10178</v>
      </c>
      <c r="I30">
        <v>12228</v>
      </c>
      <c r="J30" s="2">
        <f t="shared" si="0"/>
        <v>0.67698519515477784</v>
      </c>
      <c r="K30" s="2">
        <f t="shared" si="1"/>
        <v>0.83235197906444225</v>
      </c>
      <c r="L30" s="3">
        <f t="shared" si="2"/>
        <v>5.1855670103092777</v>
      </c>
      <c r="M30" s="3">
        <f t="shared" si="3"/>
        <v>7.65979381443299</v>
      </c>
    </row>
    <row r="31" spans="1:14">
      <c r="A31">
        <v>3500</v>
      </c>
      <c r="B31">
        <v>8.0000000000000002E-3</v>
      </c>
      <c r="C31">
        <v>0.21199999999999999</v>
      </c>
      <c r="D31">
        <v>1.0699999999999999E-2</v>
      </c>
      <c r="E31">
        <v>5.6300000000000003E-2</v>
      </c>
      <c r="F31">
        <v>8.5699999999999998E-2</v>
      </c>
      <c r="G31">
        <v>3493</v>
      </c>
      <c r="H31">
        <v>11768</v>
      </c>
      <c r="I31">
        <v>14221</v>
      </c>
      <c r="J31" s="2">
        <f t="shared" si="0"/>
        <v>0.6569428238039674</v>
      </c>
      <c r="K31" s="2">
        <f t="shared" si="1"/>
        <v>0.82750861402151743</v>
      </c>
      <c r="L31" s="3">
        <f t="shared" si="2"/>
        <v>5.2616822429906547</v>
      </c>
      <c r="M31" s="3">
        <f t="shared" si="3"/>
        <v>8.009345794392523</v>
      </c>
    </row>
    <row r="32" spans="1:14">
      <c r="A32">
        <v>4000</v>
      </c>
      <c r="B32">
        <v>1.03E-2</v>
      </c>
      <c r="C32">
        <v>0.2407</v>
      </c>
      <c r="D32">
        <v>1.23E-2</v>
      </c>
      <c r="E32">
        <v>6.4699999999999994E-2</v>
      </c>
      <c r="F32">
        <v>0.1167</v>
      </c>
      <c r="G32">
        <v>3989</v>
      </c>
      <c r="H32">
        <v>13488</v>
      </c>
      <c r="I32">
        <v>16371</v>
      </c>
      <c r="J32" s="2">
        <f t="shared" si="0"/>
        <v>0.55441302485004285</v>
      </c>
      <c r="K32" s="2">
        <f t="shared" si="1"/>
        <v>0.82389591350558911</v>
      </c>
      <c r="L32" s="3">
        <f t="shared" si="2"/>
        <v>5.2601626016260159</v>
      </c>
      <c r="M32" s="3">
        <f t="shared" si="3"/>
        <v>9.4878048780487809</v>
      </c>
    </row>
    <row r="33" spans="1:14">
      <c r="A33">
        <v>4500</v>
      </c>
      <c r="B33">
        <v>1.1299999999999999E-2</v>
      </c>
      <c r="C33">
        <v>0.30570000000000003</v>
      </c>
      <c r="D33">
        <v>1.37E-2</v>
      </c>
      <c r="E33">
        <v>7.1999999999999995E-2</v>
      </c>
      <c r="F33">
        <v>0.13600000000000001</v>
      </c>
      <c r="G33">
        <v>4491</v>
      </c>
      <c r="H33">
        <v>15125</v>
      </c>
      <c r="I33">
        <v>18250</v>
      </c>
      <c r="J33" s="2">
        <f t="shared" si="0"/>
        <v>0.52941176470588225</v>
      </c>
      <c r="K33" s="2">
        <f t="shared" si="1"/>
        <v>0.82876712328767121</v>
      </c>
      <c r="L33" s="3">
        <f t="shared" si="2"/>
        <v>5.2554744525547443</v>
      </c>
      <c r="M33" s="3">
        <f t="shared" si="3"/>
        <v>9.9270072992700733</v>
      </c>
    </row>
    <row r="34" spans="1:14">
      <c r="A34">
        <v>5000</v>
      </c>
      <c r="B34">
        <v>1.23E-2</v>
      </c>
      <c r="C34">
        <v>0.31469999999999998</v>
      </c>
      <c r="D34">
        <v>1.5299999999999999E-2</v>
      </c>
      <c r="E34">
        <v>9.6299999999999997E-2</v>
      </c>
      <c r="F34">
        <v>0.1293</v>
      </c>
      <c r="G34">
        <v>4999</v>
      </c>
      <c r="H34">
        <v>16904</v>
      </c>
      <c r="I34">
        <v>20203</v>
      </c>
      <c r="J34" s="2">
        <f t="shared" ref="J34" si="4">E34/F34</f>
        <v>0.74477958236658937</v>
      </c>
      <c r="K34" s="2">
        <f t="shared" ref="K34" si="5">H34/I34</f>
        <v>0.83670741969014506</v>
      </c>
      <c r="L34" s="3">
        <f t="shared" ref="L34" si="6">E34/D34</f>
        <v>6.2941176470588234</v>
      </c>
      <c r="M34" s="3">
        <f t="shared" ref="M34" si="7">F34/D34</f>
        <v>8.4509803921568629</v>
      </c>
    </row>
    <row r="35" spans="1:14">
      <c r="A35">
        <v>1</v>
      </c>
      <c r="B35">
        <v>5.2999999999999999E-2</v>
      </c>
      <c r="C35">
        <v>4.7E-2</v>
      </c>
      <c r="D35">
        <v>3.1E-2</v>
      </c>
      <c r="E35">
        <v>0</v>
      </c>
      <c r="F35">
        <v>0</v>
      </c>
      <c r="G35">
        <v>1</v>
      </c>
      <c r="H35">
        <v>5</v>
      </c>
      <c r="I35">
        <v>5</v>
      </c>
      <c r="J35" s="2">
        <v>0</v>
      </c>
      <c r="K35" s="2">
        <f t="shared" ref="K35:K76" si="8">H35/I35</f>
        <v>1</v>
      </c>
      <c r="L35" s="3">
        <f t="shared" ref="L35:L76" si="9">E35/D35</f>
        <v>0</v>
      </c>
      <c r="M35" s="3">
        <f t="shared" ref="M35:M76" si="10">F35/D35</f>
        <v>0</v>
      </c>
      <c r="N35">
        <v>0</v>
      </c>
    </row>
    <row r="36" spans="1:14">
      <c r="A36">
        <v>500</v>
      </c>
      <c r="B36">
        <v>3.1E-2</v>
      </c>
      <c r="C36">
        <v>0.247</v>
      </c>
      <c r="D36">
        <v>4.7E-2</v>
      </c>
      <c r="E36">
        <v>3.7999999999999999E-2</v>
      </c>
      <c r="F36">
        <v>8.5000000000000006E-2</v>
      </c>
      <c r="G36">
        <v>500</v>
      </c>
      <c r="H36">
        <v>2863</v>
      </c>
      <c r="I36">
        <v>3846</v>
      </c>
      <c r="J36" s="2">
        <f t="shared" ref="J35:J76" si="11">E36/F36</f>
        <v>0.44705882352941173</v>
      </c>
      <c r="K36" s="2">
        <f t="shared" si="8"/>
        <v>0.74440977639105566</v>
      </c>
      <c r="L36" s="3">
        <f t="shared" si="9"/>
        <v>0.80851063829787229</v>
      </c>
      <c r="M36" s="3">
        <f t="shared" si="10"/>
        <v>1.8085106382978724</v>
      </c>
      <c r="N36">
        <v>0</v>
      </c>
    </row>
    <row r="37" spans="1:14">
      <c r="A37">
        <v>1000</v>
      </c>
      <c r="B37">
        <v>2.1000000000000001E-2</v>
      </c>
      <c r="C37">
        <v>0.16900000000000001</v>
      </c>
      <c r="D37">
        <v>1.9E-2</v>
      </c>
      <c r="E37">
        <v>4.7E-2</v>
      </c>
      <c r="F37">
        <v>4.7E-2</v>
      </c>
      <c r="G37">
        <v>1000</v>
      </c>
      <c r="H37">
        <v>5630</v>
      </c>
      <c r="I37">
        <v>7508</v>
      </c>
      <c r="J37" s="2">
        <f t="shared" si="11"/>
        <v>1</v>
      </c>
      <c r="K37" s="2">
        <f t="shared" si="8"/>
        <v>0.74986680873734679</v>
      </c>
      <c r="L37" s="3">
        <f t="shared" si="9"/>
        <v>2.4736842105263159</v>
      </c>
      <c r="M37" s="3">
        <f t="shared" si="10"/>
        <v>2.4736842105263159</v>
      </c>
      <c r="N37">
        <v>0</v>
      </c>
    </row>
    <row r="38" spans="1:14">
      <c r="A38">
        <v>1500</v>
      </c>
      <c r="B38">
        <v>1.2E-2</v>
      </c>
      <c r="C38">
        <v>0.28499999999999998</v>
      </c>
      <c r="D38">
        <v>1.4999999999999999E-2</v>
      </c>
      <c r="E38">
        <v>5.8000000000000003E-2</v>
      </c>
      <c r="F38">
        <v>6.8000000000000005E-2</v>
      </c>
      <c r="G38">
        <v>1500</v>
      </c>
      <c r="H38">
        <v>8514</v>
      </c>
      <c r="I38">
        <v>11346</v>
      </c>
      <c r="J38" s="2">
        <f t="shared" si="11"/>
        <v>0.8529411764705882</v>
      </c>
      <c r="K38" s="2">
        <f t="shared" si="8"/>
        <v>0.7503966155473295</v>
      </c>
      <c r="L38" s="3">
        <f t="shared" si="9"/>
        <v>3.8666666666666671</v>
      </c>
      <c r="M38" s="3">
        <f t="shared" si="10"/>
        <v>4.5333333333333341</v>
      </c>
      <c r="N38">
        <v>0</v>
      </c>
    </row>
    <row r="39" spans="1:14">
      <c r="A39">
        <v>2000</v>
      </c>
      <c r="B39">
        <v>1.2999999999999999E-2</v>
      </c>
      <c r="C39">
        <v>0.27300000000000002</v>
      </c>
      <c r="D39">
        <v>1.2999999999999999E-2</v>
      </c>
      <c r="E39">
        <v>6.9000000000000006E-2</v>
      </c>
      <c r="F39">
        <v>0.10299999999999999</v>
      </c>
      <c r="G39">
        <v>2000</v>
      </c>
      <c r="H39">
        <v>11360</v>
      </c>
      <c r="I39">
        <v>15178</v>
      </c>
      <c r="J39" s="2">
        <f t="shared" si="11"/>
        <v>0.66990291262135937</v>
      </c>
      <c r="K39" s="2">
        <f t="shared" si="8"/>
        <v>0.74845170641718273</v>
      </c>
      <c r="L39" s="3">
        <f t="shared" si="9"/>
        <v>5.3076923076923084</v>
      </c>
      <c r="M39" s="3">
        <f t="shared" si="10"/>
        <v>7.9230769230769234</v>
      </c>
      <c r="N39">
        <v>0</v>
      </c>
    </row>
    <row r="40" spans="1:14">
      <c r="A40">
        <v>2500</v>
      </c>
      <c r="B40">
        <v>1.4999999999999999E-2</v>
      </c>
      <c r="C40">
        <v>0.35399999999999998</v>
      </c>
      <c r="D40">
        <v>0.02</v>
      </c>
      <c r="E40">
        <v>9.7000000000000003E-2</v>
      </c>
      <c r="F40">
        <v>0.113</v>
      </c>
      <c r="G40">
        <v>2500</v>
      </c>
      <c r="H40">
        <v>14171</v>
      </c>
      <c r="I40">
        <v>18955</v>
      </c>
      <c r="J40" s="2">
        <f t="shared" si="11"/>
        <v>0.8584070796460177</v>
      </c>
      <c r="K40" s="2">
        <f t="shared" si="8"/>
        <v>0.74761276707992619</v>
      </c>
      <c r="L40" s="3">
        <f t="shared" si="9"/>
        <v>4.8499999999999996</v>
      </c>
      <c r="M40" s="3">
        <f t="shared" si="10"/>
        <v>5.65</v>
      </c>
      <c r="N40">
        <v>0</v>
      </c>
    </row>
    <row r="41" spans="1:14">
      <c r="A41">
        <v>3000</v>
      </c>
      <c r="B41">
        <v>0.02</v>
      </c>
      <c r="C41">
        <v>0.38700000000000001</v>
      </c>
      <c r="D41">
        <v>1.9E-2</v>
      </c>
      <c r="E41">
        <v>9.9000000000000005E-2</v>
      </c>
      <c r="F41">
        <v>0.14699999999999999</v>
      </c>
      <c r="G41">
        <v>3000</v>
      </c>
      <c r="H41">
        <v>16991</v>
      </c>
      <c r="I41">
        <v>22775</v>
      </c>
      <c r="J41" s="2">
        <f t="shared" si="11"/>
        <v>0.67346938775510212</v>
      </c>
      <c r="K41" s="2">
        <f t="shared" si="8"/>
        <v>0.74603732162458836</v>
      </c>
      <c r="L41" s="3">
        <f t="shared" si="9"/>
        <v>5.2105263157894743</v>
      </c>
      <c r="M41" s="3">
        <f t="shared" si="10"/>
        <v>7.7368421052631575</v>
      </c>
      <c r="N41">
        <v>0</v>
      </c>
    </row>
    <row r="42" spans="1:14">
      <c r="A42">
        <v>3500</v>
      </c>
      <c r="B42">
        <v>1.6E-2</v>
      </c>
      <c r="C42">
        <v>0.56999999999999995</v>
      </c>
      <c r="D42">
        <v>1.6E-2</v>
      </c>
      <c r="E42">
        <v>0.115</v>
      </c>
      <c r="F42">
        <v>0.13200000000000001</v>
      </c>
      <c r="G42">
        <v>3500</v>
      </c>
      <c r="H42">
        <v>19834</v>
      </c>
      <c r="I42">
        <v>26655</v>
      </c>
      <c r="J42" s="2">
        <f t="shared" si="11"/>
        <v>0.87121212121212122</v>
      </c>
      <c r="K42" s="2">
        <f t="shared" si="8"/>
        <v>0.74410054398799474</v>
      </c>
      <c r="L42" s="3">
        <f t="shared" si="9"/>
        <v>7.1875</v>
      </c>
      <c r="M42" s="3">
        <f t="shared" si="10"/>
        <v>8.25</v>
      </c>
      <c r="N42">
        <v>0</v>
      </c>
    </row>
    <row r="43" spans="1:14">
      <c r="A43">
        <v>4000</v>
      </c>
      <c r="B43">
        <v>3.1E-2</v>
      </c>
      <c r="C43">
        <v>0.51600000000000001</v>
      </c>
      <c r="D43">
        <v>3.1E-2</v>
      </c>
      <c r="E43">
        <v>0.14699999999999999</v>
      </c>
      <c r="F43">
        <v>0.184</v>
      </c>
      <c r="G43">
        <v>4000</v>
      </c>
      <c r="H43">
        <v>22766</v>
      </c>
      <c r="I43">
        <v>30483</v>
      </c>
      <c r="J43" s="2">
        <f t="shared" si="11"/>
        <v>0.79891304347826086</v>
      </c>
      <c r="K43" s="2">
        <f t="shared" si="8"/>
        <v>0.7468425023783748</v>
      </c>
      <c r="L43" s="3">
        <f t="shared" si="9"/>
        <v>4.7419354838709671</v>
      </c>
      <c r="M43" s="3">
        <f t="shared" si="10"/>
        <v>5.935483870967742</v>
      </c>
      <c r="N43">
        <v>0</v>
      </c>
    </row>
    <row r="44" spans="1:14">
      <c r="A44">
        <v>4500</v>
      </c>
      <c r="B44">
        <v>3.5000000000000003E-2</v>
      </c>
      <c r="C44">
        <v>0.56299999999999994</v>
      </c>
      <c r="D44">
        <v>4.7E-2</v>
      </c>
      <c r="E44">
        <v>0.153</v>
      </c>
      <c r="F44">
        <v>0.216</v>
      </c>
      <c r="G44">
        <v>4500</v>
      </c>
      <c r="H44">
        <v>25554</v>
      </c>
      <c r="I44">
        <v>34281</v>
      </c>
      <c r="J44" s="2">
        <f t="shared" si="11"/>
        <v>0.70833333333333337</v>
      </c>
      <c r="K44" s="2">
        <f t="shared" si="8"/>
        <v>0.74542749628073857</v>
      </c>
      <c r="L44" s="3">
        <f t="shared" si="9"/>
        <v>3.2553191489361701</v>
      </c>
      <c r="M44" s="3">
        <f t="shared" si="10"/>
        <v>4.5957446808510634</v>
      </c>
      <c r="N44">
        <v>0</v>
      </c>
    </row>
    <row r="45" spans="1:14">
      <c r="A45">
        <v>5000</v>
      </c>
      <c r="B45">
        <v>2.1999999999999999E-2</v>
      </c>
      <c r="C45">
        <v>0.7</v>
      </c>
      <c r="D45">
        <v>3.1E-2</v>
      </c>
      <c r="E45">
        <v>0.16200000000000001</v>
      </c>
      <c r="F45">
        <v>0.317</v>
      </c>
      <c r="G45">
        <v>5000</v>
      </c>
      <c r="H45">
        <v>28269</v>
      </c>
      <c r="I45">
        <v>37863</v>
      </c>
      <c r="J45" s="2">
        <f t="shared" si="11"/>
        <v>0.51104100946372244</v>
      </c>
      <c r="K45" s="2">
        <f t="shared" si="8"/>
        <v>0.746612788210126</v>
      </c>
      <c r="L45" s="3">
        <f t="shared" si="9"/>
        <v>5.225806451612903</v>
      </c>
      <c r="M45" s="3">
        <f t="shared" si="10"/>
        <v>10.225806451612904</v>
      </c>
      <c r="N45">
        <v>0</v>
      </c>
    </row>
    <row r="46" spans="1:14">
      <c r="A46">
        <v>5500</v>
      </c>
      <c r="B46">
        <v>6.3E-2</v>
      </c>
      <c r="C46">
        <v>0.94399999999999995</v>
      </c>
      <c r="D46">
        <v>8.4000000000000005E-2</v>
      </c>
      <c r="E46">
        <v>0.224</v>
      </c>
      <c r="F46">
        <v>0.28499999999999998</v>
      </c>
      <c r="G46">
        <v>5500</v>
      </c>
      <c r="H46">
        <v>31338</v>
      </c>
      <c r="I46">
        <v>42050</v>
      </c>
      <c r="J46" s="2">
        <f t="shared" si="11"/>
        <v>0.78596491228070187</v>
      </c>
      <c r="K46" s="2">
        <f t="shared" si="8"/>
        <v>0.74525564803804989</v>
      </c>
      <c r="L46" s="3">
        <f t="shared" si="9"/>
        <v>2.6666666666666665</v>
      </c>
      <c r="M46" s="3">
        <f t="shared" si="10"/>
        <v>3.3928571428571423</v>
      </c>
      <c r="N46">
        <v>0</v>
      </c>
    </row>
    <row r="47" spans="1:14">
      <c r="A47">
        <v>6000</v>
      </c>
      <c r="B47">
        <v>2.1999999999999999E-2</v>
      </c>
      <c r="C47">
        <v>0.81699999999999995</v>
      </c>
      <c r="D47">
        <v>3.1E-2</v>
      </c>
      <c r="E47">
        <v>0.23599999999999999</v>
      </c>
      <c r="F47">
        <v>0.317</v>
      </c>
      <c r="G47">
        <v>6000</v>
      </c>
      <c r="H47">
        <v>33944</v>
      </c>
      <c r="I47">
        <v>45615</v>
      </c>
      <c r="J47" s="2">
        <f t="shared" si="11"/>
        <v>0.74447949526813872</v>
      </c>
      <c r="K47" s="2">
        <f t="shared" si="8"/>
        <v>0.74414118162885012</v>
      </c>
      <c r="L47" s="3">
        <f t="shared" si="9"/>
        <v>7.6129032258064511</v>
      </c>
      <c r="M47" s="3">
        <f t="shared" si="10"/>
        <v>10.225806451612904</v>
      </c>
      <c r="N47">
        <v>0</v>
      </c>
    </row>
    <row r="48" spans="1:14">
      <c r="A48">
        <v>6500</v>
      </c>
      <c r="B48">
        <v>6.2E-2</v>
      </c>
      <c r="C48">
        <v>0.86499999999999999</v>
      </c>
      <c r="D48">
        <v>6.9000000000000006E-2</v>
      </c>
      <c r="E48">
        <v>0.215</v>
      </c>
      <c r="F48">
        <v>0.35399999999999998</v>
      </c>
      <c r="G48">
        <v>6500</v>
      </c>
      <c r="H48">
        <v>37072</v>
      </c>
      <c r="I48">
        <v>49700</v>
      </c>
      <c r="J48" s="2">
        <f t="shared" si="11"/>
        <v>0.60734463276836159</v>
      </c>
      <c r="K48" s="2">
        <f t="shared" si="8"/>
        <v>0.74591549295774651</v>
      </c>
      <c r="L48" s="3">
        <f t="shared" si="9"/>
        <v>3.1159420289855069</v>
      </c>
      <c r="M48" s="3">
        <f t="shared" si="10"/>
        <v>5.1304347826086953</v>
      </c>
      <c r="N48">
        <v>0</v>
      </c>
    </row>
    <row r="49" spans="1:14">
      <c r="A49">
        <v>7000</v>
      </c>
      <c r="B49">
        <v>6.9000000000000006E-2</v>
      </c>
      <c r="C49">
        <v>0.91700000000000004</v>
      </c>
      <c r="D49">
        <v>6.9000000000000006E-2</v>
      </c>
      <c r="E49">
        <v>0.27200000000000002</v>
      </c>
      <c r="F49">
        <v>0.38300000000000001</v>
      </c>
      <c r="G49">
        <v>7000</v>
      </c>
      <c r="H49">
        <v>39804</v>
      </c>
      <c r="I49">
        <v>53363</v>
      </c>
      <c r="J49" s="2">
        <f t="shared" si="11"/>
        <v>0.71018276762402088</v>
      </c>
      <c r="K49" s="2">
        <f t="shared" si="8"/>
        <v>0.74591008751382049</v>
      </c>
      <c r="L49" s="3">
        <f t="shared" si="9"/>
        <v>3.9420289855072461</v>
      </c>
      <c r="M49" s="3">
        <f t="shared" si="10"/>
        <v>5.5507246376811592</v>
      </c>
      <c r="N49">
        <v>0</v>
      </c>
    </row>
    <row r="50" spans="1:14">
      <c r="A50">
        <v>7500</v>
      </c>
      <c r="B50">
        <v>6.9000000000000006E-2</v>
      </c>
      <c r="C50">
        <v>1.0149999999999999</v>
      </c>
      <c r="D50">
        <v>8.5000000000000006E-2</v>
      </c>
      <c r="E50">
        <v>0.33200000000000002</v>
      </c>
      <c r="F50">
        <v>0.36899999999999999</v>
      </c>
      <c r="G50">
        <v>7500</v>
      </c>
      <c r="H50">
        <v>42521</v>
      </c>
      <c r="I50">
        <v>57070</v>
      </c>
      <c r="J50" s="2">
        <f t="shared" si="11"/>
        <v>0.89972899728997291</v>
      </c>
      <c r="K50" s="2">
        <f t="shared" si="8"/>
        <v>0.74506746101279131</v>
      </c>
      <c r="L50" s="3">
        <f t="shared" si="9"/>
        <v>3.9058823529411764</v>
      </c>
      <c r="M50" s="3">
        <f t="shared" si="10"/>
        <v>4.341176470588235</v>
      </c>
      <c r="N50">
        <v>0</v>
      </c>
    </row>
    <row r="51" spans="1:14">
      <c r="A51">
        <v>8000</v>
      </c>
      <c r="B51">
        <v>6.9000000000000006E-2</v>
      </c>
      <c r="C51">
        <v>1.411</v>
      </c>
      <c r="D51">
        <v>8.5000000000000006E-2</v>
      </c>
      <c r="E51">
        <v>0.28799999999999998</v>
      </c>
      <c r="F51">
        <v>0.38600000000000001</v>
      </c>
      <c r="G51">
        <v>8000</v>
      </c>
      <c r="H51">
        <v>45442</v>
      </c>
      <c r="I51">
        <v>61001</v>
      </c>
      <c r="J51" s="2">
        <f t="shared" si="11"/>
        <v>0.74611398963730557</v>
      </c>
      <c r="K51" s="2">
        <f t="shared" si="8"/>
        <v>0.74493860756381047</v>
      </c>
      <c r="L51" s="3">
        <f t="shared" si="9"/>
        <v>3.3882352941176466</v>
      </c>
      <c r="M51" s="3">
        <f t="shared" si="10"/>
        <v>4.5411764705882351</v>
      </c>
      <c r="N51">
        <v>0</v>
      </c>
    </row>
    <row r="52" spans="1:14">
      <c r="A52">
        <v>8500</v>
      </c>
      <c r="B52">
        <v>8.5000000000000006E-2</v>
      </c>
      <c r="C52">
        <v>1.4359999999999999</v>
      </c>
      <c r="D52">
        <v>8.5000000000000006E-2</v>
      </c>
      <c r="E52">
        <v>0.318</v>
      </c>
      <c r="F52">
        <v>0.44700000000000001</v>
      </c>
      <c r="G52">
        <v>8500</v>
      </c>
      <c r="H52">
        <v>48083</v>
      </c>
      <c r="I52">
        <v>64536</v>
      </c>
      <c r="J52" s="2">
        <f t="shared" si="11"/>
        <v>0.71140939597315433</v>
      </c>
      <c r="K52" s="2">
        <f t="shared" si="8"/>
        <v>0.74505702243708938</v>
      </c>
      <c r="L52" s="3">
        <f t="shared" si="9"/>
        <v>3.7411764705882349</v>
      </c>
      <c r="M52" s="3">
        <f t="shared" si="10"/>
        <v>5.2588235294117647</v>
      </c>
      <c r="N52">
        <v>0</v>
      </c>
    </row>
    <row r="53" spans="1:14">
      <c r="A53">
        <v>9000</v>
      </c>
      <c r="B53">
        <v>4.2999999999999997E-2</v>
      </c>
      <c r="C53">
        <v>1.1539999999999999</v>
      </c>
      <c r="D53">
        <v>5.0999999999999997E-2</v>
      </c>
      <c r="E53">
        <v>0.32700000000000001</v>
      </c>
      <c r="F53">
        <v>0.45400000000000001</v>
      </c>
      <c r="G53">
        <v>9000</v>
      </c>
      <c r="H53">
        <v>50966</v>
      </c>
      <c r="I53">
        <v>68402</v>
      </c>
      <c r="J53" s="2">
        <f t="shared" si="11"/>
        <v>0.72026431718061679</v>
      </c>
      <c r="K53" s="2">
        <f t="shared" si="8"/>
        <v>0.7450951726557703</v>
      </c>
      <c r="L53" s="3">
        <f t="shared" si="9"/>
        <v>6.4117647058823533</v>
      </c>
      <c r="M53" s="3">
        <f t="shared" si="10"/>
        <v>8.9019607843137258</v>
      </c>
      <c r="N53">
        <v>0</v>
      </c>
    </row>
    <row r="54" spans="1:14">
      <c r="A54">
        <v>9500</v>
      </c>
      <c r="B54">
        <v>7.9000000000000001E-2</v>
      </c>
      <c r="C54">
        <v>1.248</v>
      </c>
      <c r="D54">
        <v>8.3000000000000004E-2</v>
      </c>
      <c r="E54">
        <v>0.33200000000000002</v>
      </c>
      <c r="F54">
        <v>0.49199999999999999</v>
      </c>
      <c r="G54">
        <v>9500</v>
      </c>
      <c r="H54">
        <v>53753</v>
      </c>
      <c r="I54">
        <v>72165</v>
      </c>
      <c r="J54" s="2">
        <f t="shared" si="11"/>
        <v>0.67479674796747968</v>
      </c>
      <c r="K54" s="2">
        <f t="shared" si="8"/>
        <v>0.74486246795538003</v>
      </c>
      <c r="L54" s="3">
        <f t="shared" si="9"/>
        <v>4</v>
      </c>
      <c r="M54" s="3">
        <f t="shared" si="10"/>
        <v>5.927710843373494</v>
      </c>
      <c r="N54">
        <v>0</v>
      </c>
    </row>
    <row r="55" spans="1:14">
      <c r="A55">
        <v>10000</v>
      </c>
      <c r="B55">
        <v>7.1999999999999995E-2</v>
      </c>
      <c r="C55">
        <v>1.27</v>
      </c>
      <c r="D55">
        <v>0.1</v>
      </c>
      <c r="E55">
        <v>0.34699999999999998</v>
      </c>
      <c r="F55">
        <v>0.5</v>
      </c>
      <c r="G55">
        <v>10000</v>
      </c>
      <c r="H55">
        <v>56654</v>
      </c>
      <c r="I55">
        <v>76114</v>
      </c>
      <c r="J55" s="2">
        <f t="shared" si="11"/>
        <v>0.69399999999999995</v>
      </c>
      <c r="K55" s="2">
        <f t="shared" si="8"/>
        <v>0.74433087211288329</v>
      </c>
      <c r="L55" s="3">
        <f t="shared" si="9"/>
        <v>3.4699999999999998</v>
      </c>
      <c r="M55" s="3">
        <f t="shared" si="10"/>
        <v>5</v>
      </c>
      <c r="N55">
        <v>0</v>
      </c>
    </row>
    <row r="56" spans="1:14">
      <c r="A56">
        <v>0</v>
      </c>
      <c r="B56">
        <v>3.6999999999999998E-2</v>
      </c>
      <c r="C56">
        <v>0</v>
      </c>
      <c r="D56">
        <v>3.2000000000000001E-2</v>
      </c>
      <c r="E56">
        <v>1E-3</v>
      </c>
      <c r="F56">
        <v>1.9E-2</v>
      </c>
      <c r="G56">
        <v>0</v>
      </c>
      <c r="H56">
        <v>1</v>
      </c>
      <c r="I56">
        <v>1</v>
      </c>
      <c r="J56" s="2">
        <f t="shared" si="11"/>
        <v>5.2631578947368425E-2</v>
      </c>
      <c r="K56" s="2">
        <f t="shared" si="8"/>
        <v>1</v>
      </c>
      <c r="L56" s="3">
        <f t="shared" si="9"/>
        <v>3.125E-2</v>
      </c>
      <c r="M56" s="3">
        <f t="shared" si="10"/>
        <v>0.59375</v>
      </c>
      <c r="N56">
        <v>0</v>
      </c>
    </row>
    <row r="57" spans="1:14">
      <c r="A57">
        <v>500</v>
      </c>
      <c r="B57">
        <v>3.2000000000000001E-2</v>
      </c>
      <c r="C57">
        <v>0.13200000000000001</v>
      </c>
      <c r="D57">
        <v>2.1000000000000001E-2</v>
      </c>
      <c r="E57">
        <v>1.4999999999999999E-2</v>
      </c>
      <c r="F57">
        <v>6.9000000000000006E-2</v>
      </c>
      <c r="G57">
        <v>500</v>
      </c>
      <c r="H57">
        <v>1986</v>
      </c>
      <c r="I57">
        <v>2715</v>
      </c>
      <c r="J57" s="2">
        <f t="shared" si="11"/>
        <v>0.21739130434782605</v>
      </c>
      <c r="K57" s="2">
        <f t="shared" si="8"/>
        <v>0.73149171270718227</v>
      </c>
      <c r="L57" s="3">
        <f t="shared" si="9"/>
        <v>0.71428571428571419</v>
      </c>
      <c r="M57" s="3">
        <f t="shared" si="10"/>
        <v>3.2857142857142856</v>
      </c>
      <c r="N57">
        <v>0</v>
      </c>
    </row>
    <row r="58" spans="1:14">
      <c r="A58">
        <v>1000</v>
      </c>
      <c r="B58">
        <v>1.6E-2</v>
      </c>
      <c r="C58">
        <v>7.8E-2</v>
      </c>
      <c r="D58">
        <v>0.02</v>
      </c>
      <c r="E58">
        <v>3.1E-2</v>
      </c>
      <c r="F58">
        <v>3.7999999999999999E-2</v>
      </c>
      <c r="G58">
        <v>1000</v>
      </c>
      <c r="H58">
        <v>3995</v>
      </c>
      <c r="I58">
        <v>5437</v>
      </c>
      <c r="J58" s="2">
        <f t="shared" si="11"/>
        <v>0.81578947368421051</v>
      </c>
      <c r="K58" s="2">
        <f t="shared" si="8"/>
        <v>0.73478020967445279</v>
      </c>
      <c r="L58" s="3">
        <f t="shared" si="9"/>
        <v>1.55</v>
      </c>
      <c r="M58" s="3">
        <f t="shared" si="10"/>
        <v>1.9</v>
      </c>
      <c r="N58">
        <v>0</v>
      </c>
    </row>
    <row r="59" spans="1:14">
      <c r="A59">
        <v>1500</v>
      </c>
      <c r="B59">
        <v>8.9999999999999993E-3</v>
      </c>
      <c r="C59">
        <v>0.122</v>
      </c>
      <c r="D59">
        <v>1.2E-2</v>
      </c>
      <c r="E59">
        <v>3.1E-2</v>
      </c>
      <c r="F59">
        <v>3.1E-2</v>
      </c>
      <c r="G59">
        <v>1500</v>
      </c>
      <c r="H59">
        <v>6003</v>
      </c>
      <c r="I59">
        <v>8126</v>
      </c>
      <c r="J59" s="2">
        <f t="shared" si="11"/>
        <v>1</v>
      </c>
      <c r="K59" s="2">
        <f t="shared" si="8"/>
        <v>0.73873984740339649</v>
      </c>
      <c r="L59" s="3">
        <f t="shared" si="9"/>
        <v>2.5833333333333335</v>
      </c>
      <c r="M59" s="3">
        <f t="shared" si="10"/>
        <v>2.5833333333333335</v>
      </c>
      <c r="N59">
        <v>0</v>
      </c>
    </row>
    <row r="60" spans="1:14">
      <c r="A60">
        <v>2000</v>
      </c>
      <c r="B60">
        <v>0</v>
      </c>
      <c r="C60">
        <v>0.13800000000000001</v>
      </c>
      <c r="D60">
        <v>1.4999999999999999E-2</v>
      </c>
      <c r="E60">
        <v>4.7E-2</v>
      </c>
      <c r="F60">
        <v>7.8E-2</v>
      </c>
      <c r="G60">
        <v>2000</v>
      </c>
      <c r="H60">
        <v>7916</v>
      </c>
      <c r="I60">
        <v>10771</v>
      </c>
      <c r="J60" s="2">
        <f t="shared" si="11"/>
        <v>0.60256410256410253</v>
      </c>
      <c r="K60" s="2">
        <f t="shared" si="8"/>
        <v>0.73493640330517129</v>
      </c>
      <c r="L60" s="3">
        <f t="shared" si="9"/>
        <v>3.1333333333333333</v>
      </c>
      <c r="M60" s="3">
        <f t="shared" si="10"/>
        <v>5.2</v>
      </c>
      <c r="N60">
        <v>0</v>
      </c>
    </row>
    <row r="61" spans="1:14">
      <c r="A61">
        <v>2500</v>
      </c>
      <c r="B61">
        <v>1.6E-2</v>
      </c>
      <c r="C61">
        <v>0.2</v>
      </c>
      <c r="D61">
        <v>1.4999999999999999E-2</v>
      </c>
      <c r="E61">
        <v>5.2999999999999999E-2</v>
      </c>
      <c r="F61">
        <v>7.0000000000000007E-2</v>
      </c>
      <c r="G61">
        <v>2500</v>
      </c>
      <c r="H61">
        <v>9966</v>
      </c>
      <c r="I61">
        <v>13591</v>
      </c>
      <c r="J61" s="2">
        <f t="shared" si="11"/>
        <v>0.75714285714285701</v>
      </c>
      <c r="K61" s="2">
        <f t="shared" si="8"/>
        <v>0.73327937605768523</v>
      </c>
      <c r="L61" s="3">
        <f t="shared" si="9"/>
        <v>3.5333333333333332</v>
      </c>
      <c r="M61" s="3">
        <f t="shared" si="10"/>
        <v>4.666666666666667</v>
      </c>
      <c r="N61">
        <v>0</v>
      </c>
    </row>
    <row r="62" spans="1:14">
      <c r="A62">
        <v>3000</v>
      </c>
      <c r="B62">
        <v>4.0000000000000001E-3</v>
      </c>
      <c r="C62">
        <v>0.23400000000000001</v>
      </c>
      <c r="D62">
        <v>1.6E-2</v>
      </c>
      <c r="E62">
        <v>6.3E-2</v>
      </c>
      <c r="F62">
        <v>9.4E-2</v>
      </c>
      <c r="G62">
        <v>3000</v>
      </c>
      <c r="H62">
        <v>11951</v>
      </c>
      <c r="I62">
        <v>16353</v>
      </c>
      <c r="J62" s="2">
        <f t="shared" si="11"/>
        <v>0.67021276595744683</v>
      </c>
      <c r="K62" s="2">
        <f t="shared" si="8"/>
        <v>0.73081391793554695</v>
      </c>
      <c r="L62" s="3">
        <f t="shared" si="9"/>
        <v>3.9375</v>
      </c>
      <c r="M62" s="3">
        <f t="shared" si="10"/>
        <v>5.875</v>
      </c>
      <c r="N62">
        <v>0</v>
      </c>
    </row>
    <row r="63" spans="1:14">
      <c r="A63">
        <v>3500</v>
      </c>
      <c r="B63">
        <v>0.01</v>
      </c>
      <c r="C63">
        <v>0.27200000000000002</v>
      </c>
      <c r="D63">
        <v>1.2E-2</v>
      </c>
      <c r="E63">
        <v>6.3E-2</v>
      </c>
      <c r="F63">
        <v>0.10100000000000001</v>
      </c>
      <c r="G63">
        <v>3500</v>
      </c>
      <c r="H63">
        <v>13943</v>
      </c>
      <c r="I63">
        <v>19012</v>
      </c>
      <c r="J63" s="2">
        <f t="shared" si="11"/>
        <v>0.62376237623762376</v>
      </c>
      <c r="K63" s="2">
        <f t="shared" si="8"/>
        <v>0.7333789185777404</v>
      </c>
      <c r="L63" s="3">
        <f t="shared" si="9"/>
        <v>5.25</v>
      </c>
      <c r="M63" s="3">
        <f t="shared" si="10"/>
        <v>8.4166666666666679</v>
      </c>
      <c r="N63">
        <v>0</v>
      </c>
    </row>
    <row r="64" spans="1:14">
      <c r="A64">
        <v>4000</v>
      </c>
      <c r="B64">
        <v>1.6E-2</v>
      </c>
      <c r="C64">
        <v>0.316</v>
      </c>
      <c r="D64">
        <v>0</v>
      </c>
      <c r="E64">
        <v>0.153</v>
      </c>
      <c r="F64">
        <v>0.13800000000000001</v>
      </c>
      <c r="G64">
        <v>4000</v>
      </c>
      <c r="H64">
        <v>16009</v>
      </c>
      <c r="I64">
        <v>21714</v>
      </c>
      <c r="J64" s="2">
        <f t="shared" si="11"/>
        <v>1.1086956521739129</v>
      </c>
      <c r="K64" s="2">
        <f t="shared" si="8"/>
        <v>0.73726627981947135</v>
      </c>
      <c r="L64" s="3">
        <v>0</v>
      </c>
      <c r="M64" s="3">
        <v>0</v>
      </c>
      <c r="N64">
        <v>0</v>
      </c>
    </row>
    <row r="65" spans="1:14">
      <c r="A65">
        <v>4500</v>
      </c>
      <c r="B65">
        <v>1.4E-2</v>
      </c>
      <c r="C65">
        <v>0.35199999999999998</v>
      </c>
      <c r="D65">
        <v>1.4999999999999999E-2</v>
      </c>
      <c r="E65">
        <v>0.1</v>
      </c>
      <c r="F65">
        <v>0.185</v>
      </c>
      <c r="G65">
        <v>4500</v>
      </c>
      <c r="H65">
        <v>17918</v>
      </c>
      <c r="I65">
        <v>24350</v>
      </c>
      <c r="J65" s="2">
        <f t="shared" si="11"/>
        <v>0.54054054054054057</v>
      </c>
      <c r="K65" s="2">
        <f t="shared" si="8"/>
        <v>0.73585215605749488</v>
      </c>
      <c r="L65" s="3">
        <f t="shared" si="9"/>
        <v>6.666666666666667</v>
      </c>
      <c r="M65" s="3">
        <f t="shared" si="10"/>
        <v>12.333333333333334</v>
      </c>
      <c r="N65">
        <v>0</v>
      </c>
    </row>
    <row r="66" spans="1:14">
      <c r="A66">
        <v>5000</v>
      </c>
      <c r="B66">
        <v>1.4999999999999999E-2</v>
      </c>
      <c r="C66">
        <v>0.65500000000000003</v>
      </c>
      <c r="D66">
        <v>1.7999999999999999E-2</v>
      </c>
      <c r="E66">
        <v>0.11600000000000001</v>
      </c>
      <c r="F66">
        <v>0.16900000000000001</v>
      </c>
      <c r="G66">
        <v>5000</v>
      </c>
      <c r="H66">
        <v>19992</v>
      </c>
      <c r="I66">
        <v>27035</v>
      </c>
      <c r="J66" s="2">
        <f t="shared" si="11"/>
        <v>0.68639053254437865</v>
      </c>
      <c r="K66" s="2">
        <f t="shared" si="8"/>
        <v>0.73948585167375624</v>
      </c>
      <c r="L66" s="3">
        <f t="shared" si="9"/>
        <v>6.4444444444444455</v>
      </c>
      <c r="M66" s="3">
        <f t="shared" si="10"/>
        <v>9.3888888888888911</v>
      </c>
      <c r="N66">
        <v>0</v>
      </c>
    </row>
    <row r="67" spans="1:14">
      <c r="A67">
        <v>5500</v>
      </c>
      <c r="B67">
        <v>1.7999999999999999E-2</v>
      </c>
      <c r="C67">
        <v>0.45200000000000001</v>
      </c>
      <c r="D67">
        <v>1.9E-2</v>
      </c>
      <c r="E67">
        <v>0.122</v>
      </c>
      <c r="F67">
        <v>0.20100000000000001</v>
      </c>
      <c r="G67">
        <v>5500</v>
      </c>
      <c r="H67">
        <v>21893</v>
      </c>
      <c r="I67">
        <v>29754</v>
      </c>
      <c r="J67" s="2">
        <f t="shared" si="11"/>
        <v>0.60696517412935314</v>
      </c>
      <c r="K67" s="2">
        <f t="shared" si="8"/>
        <v>0.73580022854070037</v>
      </c>
      <c r="L67" s="3">
        <f t="shared" si="9"/>
        <v>6.4210526315789478</v>
      </c>
      <c r="M67" s="3">
        <f t="shared" si="10"/>
        <v>10.578947368421053</v>
      </c>
      <c r="N67">
        <v>0</v>
      </c>
    </row>
    <row r="68" spans="1:14">
      <c r="A68">
        <v>6000</v>
      </c>
      <c r="B68">
        <v>1.9E-2</v>
      </c>
      <c r="C68">
        <v>0.46899999999999997</v>
      </c>
      <c r="D68">
        <v>0.02</v>
      </c>
      <c r="E68">
        <v>0.13400000000000001</v>
      </c>
      <c r="F68">
        <v>0.23699999999999999</v>
      </c>
      <c r="G68">
        <v>6000</v>
      </c>
      <c r="H68">
        <v>23890</v>
      </c>
      <c r="I68">
        <v>32359</v>
      </c>
      <c r="J68" s="2">
        <f t="shared" si="11"/>
        <v>0.56540084388185663</v>
      </c>
      <c r="K68" s="2">
        <f t="shared" si="8"/>
        <v>0.73827992212367499</v>
      </c>
      <c r="L68" s="3">
        <f t="shared" si="9"/>
        <v>6.7</v>
      </c>
      <c r="M68" s="3">
        <f t="shared" si="10"/>
        <v>11.85</v>
      </c>
      <c r="N68">
        <v>0</v>
      </c>
    </row>
    <row r="69" spans="1:14">
      <c r="A69">
        <v>6500</v>
      </c>
      <c r="B69">
        <v>1.4999999999999999E-2</v>
      </c>
      <c r="C69">
        <v>0.50800000000000001</v>
      </c>
      <c r="D69">
        <v>1.6E-2</v>
      </c>
      <c r="E69">
        <v>0.13100000000000001</v>
      </c>
      <c r="F69">
        <v>0.28399999999999997</v>
      </c>
      <c r="G69">
        <v>6500</v>
      </c>
      <c r="H69">
        <v>25914</v>
      </c>
      <c r="I69">
        <v>35030</v>
      </c>
      <c r="J69" s="2">
        <f t="shared" si="11"/>
        <v>0.46126760563380287</v>
      </c>
      <c r="K69" s="2">
        <f t="shared" si="8"/>
        <v>0.73976591493005994</v>
      </c>
      <c r="L69" s="3">
        <f t="shared" si="9"/>
        <v>8.1875</v>
      </c>
      <c r="M69" s="3">
        <f t="shared" si="10"/>
        <v>17.749999999999996</v>
      </c>
      <c r="N69">
        <v>0</v>
      </c>
    </row>
    <row r="70" spans="1:14">
      <c r="A70">
        <v>7000</v>
      </c>
      <c r="B70">
        <v>1.4999999999999999E-2</v>
      </c>
      <c r="C70">
        <v>0.55900000000000005</v>
      </c>
      <c r="D70">
        <v>3.5000000000000003E-2</v>
      </c>
      <c r="E70">
        <v>0.14699999999999999</v>
      </c>
      <c r="F70">
        <v>0.33100000000000002</v>
      </c>
      <c r="G70">
        <v>7000</v>
      </c>
      <c r="H70">
        <v>27868</v>
      </c>
      <c r="I70">
        <v>37759</v>
      </c>
      <c r="J70" s="2">
        <f t="shared" si="11"/>
        <v>0.4441087613293051</v>
      </c>
      <c r="K70" s="2">
        <f t="shared" si="8"/>
        <v>0.73804920681162112</v>
      </c>
      <c r="L70" s="3">
        <f t="shared" si="9"/>
        <v>4.1999999999999993</v>
      </c>
      <c r="M70" s="3">
        <f t="shared" si="10"/>
        <v>9.4571428571428573</v>
      </c>
      <c r="N70">
        <v>0</v>
      </c>
    </row>
    <row r="71" spans="1:14">
      <c r="A71">
        <v>7500</v>
      </c>
      <c r="B71">
        <v>2.5000000000000001E-2</v>
      </c>
      <c r="C71">
        <v>0.58899999999999997</v>
      </c>
      <c r="D71">
        <v>3.2000000000000001E-2</v>
      </c>
      <c r="E71">
        <v>0.23499999999999999</v>
      </c>
      <c r="F71">
        <v>0.35199999999999998</v>
      </c>
      <c r="G71">
        <v>7500</v>
      </c>
      <c r="H71">
        <v>29770</v>
      </c>
      <c r="I71">
        <v>40333</v>
      </c>
      <c r="J71" s="2">
        <f t="shared" si="11"/>
        <v>0.66761363636363635</v>
      </c>
      <c r="K71" s="2">
        <f t="shared" si="8"/>
        <v>0.73810527359730249</v>
      </c>
      <c r="L71" s="3">
        <f t="shared" si="9"/>
        <v>7.3437499999999991</v>
      </c>
      <c r="M71" s="3">
        <f t="shared" si="10"/>
        <v>11</v>
      </c>
      <c r="N71">
        <v>0</v>
      </c>
    </row>
    <row r="72" spans="1:14">
      <c r="A72">
        <v>8000</v>
      </c>
      <c r="B72">
        <v>3.2000000000000001E-2</v>
      </c>
      <c r="C72">
        <v>0.64900000000000002</v>
      </c>
      <c r="D72">
        <v>1.4999999999999999E-2</v>
      </c>
      <c r="E72">
        <v>0.26500000000000001</v>
      </c>
      <c r="F72">
        <v>0.40500000000000003</v>
      </c>
      <c r="G72">
        <v>8000</v>
      </c>
      <c r="H72">
        <v>31855</v>
      </c>
      <c r="I72">
        <v>43163</v>
      </c>
      <c r="J72" s="2">
        <f t="shared" si="11"/>
        <v>0.65432098765432101</v>
      </c>
      <c r="K72" s="2">
        <f t="shared" si="8"/>
        <v>0.73801635660171905</v>
      </c>
      <c r="L72" s="3">
        <f t="shared" si="9"/>
        <v>17.666666666666668</v>
      </c>
      <c r="M72" s="3">
        <f t="shared" si="10"/>
        <v>27.000000000000004</v>
      </c>
      <c r="N72">
        <v>0</v>
      </c>
    </row>
    <row r="73" spans="1:14">
      <c r="A73">
        <v>8500</v>
      </c>
      <c r="B73">
        <v>3.6999999999999998E-2</v>
      </c>
      <c r="C73">
        <v>0.68799999999999994</v>
      </c>
      <c r="D73">
        <v>1.6E-2</v>
      </c>
      <c r="E73">
        <v>0.186</v>
      </c>
      <c r="F73">
        <v>0.40100000000000002</v>
      </c>
      <c r="G73">
        <v>8500</v>
      </c>
      <c r="H73">
        <v>33929</v>
      </c>
      <c r="I73">
        <v>46069</v>
      </c>
      <c r="J73" s="2">
        <f t="shared" si="11"/>
        <v>0.46384039900249374</v>
      </c>
      <c r="K73" s="2">
        <f t="shared" si="8"/>
        <v>0.73648223317198114</v>
      </c>
      <c r="L73" s="3">
        <f t="shared" si="9"/>
        <v>11.625</v>
      </c>
      <c r="M73" s="3">
        <f t="shared" si="10"/>
        <v>25.0625</v>
      </c>
      <c r="N73">
        <v>0</v>
      </c>
    </row>
    <row r="74" spans="1:14">
      <c r="A74">
        <v>9000</v>
      </c>
      <c r="B74">
        <v>0.03</v>
      </c>
      <c r="C74">
        <v>1.155</v>
      </c>
      <c r="D74">
        <v>2.9000000000000001E-2</v>
      </c>
      <c r="E74">
        <v>0.17499999999999999</v>
      </c>
      <c r="F74">
        <v>0.47699999999999998</v>
      </c>
      <c r="G74">
        <v>9000</v>
      </c>
      <c r="H74">
        <v>35894</v>
      </c>
      <c r="I74">
        <v>48756</v>
      </c>
      <c r="J74" s="2">
        <f t="shared" si="11"/>
        <v>0.3668763102725367</v>
      </c>
      <c r="K74" s="2">
        <f t="shared" si="8"/>
        <v>0.73619657067848054</v>
      </c>
      <c r="L74" s="3">
        <f t="shared" si="9"/>
        <v>6.0344827586206886</v>
      </c>
      <c r="M74" s="3">
        <f t="shared" si="10"/>
        <v>16.448275862068964</v>
      </c>
      <c r="N74">
        <v>0</v>
      </c>
    </row>
    <row r="75" spans="1:14">
      <c r="A75">
        <v>9500</v>
      </c>
      <c r="B75">
        <v>3.2000000000000001E-2</v>
      </c>
      <c r="C75">
        <v>0.75600000000000001</v>
      </c>
      <c r="D75">
        <v>3.1E-2</v>
      </c>
      <c r="E75">
        <v>0.23100000000000001</v>
      </c>
      <c r="F75">
        <v>0.47899999999999998</v>
      </c>
      <c r="G75">
        <v>9500</v>
      </c>
      <c r="H75">
        <v>37885</v>
      </c>
      <c r="I75">
        <v>51392</v>
      </c>
      <c r="J75" s="2">
        <f t="shared" si="11"/>
        <v>0.48225469728601256</v>
      </c>
      <c r="K75" s="2">
        <f t="shared" si="8"/>
        <v>0.73717699252801994</v>
      </c>
      <c r="L75" s="3">
        <f t="shared" si="9"/>
        <v>7.4516129032258069</v>
      </c>
      <c r="M75" s="3">
        <f t="shared" si="10"/>
        <v>15.451612903225806</v>
      </c>
      <c r="N75">
        <v>0</v>
      </c>
    </row>
    <row r="76" spans="1:14">
      <c r="A76">
        <v>10000</v>
      </c>
      <c r="B76">
        <v>3.5000000000000003E-2</v>
      </c>
      <c r="C76">
        <v>0.78200000000000003</v>
      </c>
      <c r="D76">
        <v>3.2000000000000001E-2</v>
      </c>
      <c r="E76">
        <v>0.30599999999999999</v>
      </c>
      <c r="F76">
        <v>0.53300000000000003</v>
      </c>
      <c r="G76">
        <v>10000</v>
      </c>
      <c r="H76">
        <v>39832</v>
      </c>
      <c r="I76">
        <v>53883</v>
      </c>
      <c r="J76" s="2">
        <f t="shared" si="11"/>
        <v>0.57410881801125702</v>
      </c>
      <c r="K76" s="2">
        <f t="shared" si="8"/>
        <v>0.73923129744075122</v>
      </c>
      <c r="L76" s="3">
        <f t="shared" si="9"/>
        <v>9.5625</v>
      </c>
      <c r="M76" s="3">
        <f t="shared" si="10"/>
        <v>16.65625</v>
      </c>
      <c r="N7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DeepTree</vt:lpstr>
      <vt:lpstr>Empty Model</vt:lpstr>
      <vt:lpstr>Create</vt:lpstr>
      <vt:lpstr>Small Number of Objects</vt:lpstr>
      <vt:lpstr>Search Performance</vt:lpstr>
      <vt:lpstr>memory jamm</vt:lpstr>
      <vt:lpstr>memory classmexer</vt:lpstr>
      <vt:lpstr>Change Detection</vt:lpstr>
      <vt:lpstr>Test</vt:lpstr>
      <vt:lpstr>Tree Load Time</vt:lpstr>
      <vt:lpstr>Tree Load Time (2)</vt:lpstr>
      <vt:lpstr>Conference Load Time</vt:lpstr>
      <vt:lpstr>Tree Memory</vt:lpstr>
      <vt:lpstr>Conf Memory</vt:lpstr>
      <vt:lpstr>Tree Append</vt:lpstr>
      <vt:lpstr>Conf Append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Alfa</dc:creator>
  <cp:lastModifiedBy>Alfa</cp:lastModifiedBy>
  <cp:lastPrinted>2017-10-05T03:06:13Z</cp:lastPrinted>
  <dcterms:created xsi:type="dcterms:W3CDTF">2017-07-28T18:54:18Z</dcterms:created>
  <dcterms:modified xsi:type="dcterms:W3CDTF">2017-10-07T18:47:23Z</dcterms:modified>
</cp:coreProperties>
</file>