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.xml" ContentType="application/vnd.openxmlformats-officedocument.themeOverrid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5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FASE-2018\data\"/>
    </mc:Choice>
  </mc:AlternateContent>
  <bookViews>
    <workbookView xWindow="0" yWindow="0" windowWidth="17256" windowHeight="5772" tabRatio="827" firstSheet="11" activeTab="11"/>
  </bookViews>
  <sheets>
    <sheet name="DeepTree" sheetId="1" r:id="rId1"/>
    <sheet name="Empty Model" sheetId="16" r:id="rId2"/>
    <sheet name="Create" sheetId="2" r:id="rId3"/>
    <sheet name="Small Number of Objects" sheetId="15" r:id="rId4"/>
    <sheet name="Search Performance" sheetId="18" r:id="rId5"/>
    <sheet name="memory jamm" sheetId="20" r:id="rId6"/>
    <sheet name="memory classmexer" sheetId="21" r:id="rId7"/>
    <sheet name="Change Detection" sheetId="22" r:id="rId8"/>
    <sheet name="Test" sheetId="23" r:id="rId9"/>
    <sheet name="Tree Load Time" sheetId="12" r:id="rId10"/>
    <sheet name="Tree Load Time No Del" sheetId="28" r:id="rId11"/>
    <sheet name="Tree Load Time One Root" sheetId="29" r:id="rId12"/>
    <sheet name="Conf. Load Time One Root" sheetId="32" r:id="rId13"/>
    <sheet name="Tree Memory" sheetId="19" r:id="rId14"/>
    <sheet name="Conf Memory" sheetId="26" r:id="rId15"/>
    <sheet name="Tree Append" sheetId="17" r:id="rId16"/>
    <sheet name="Conf Append" sheetId="31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" i="29" l="1"/>
  <c r="M70" i="29"/>
  <c r="M71" i="32"/>
  <c r="M75" i="29"/>
  <c r="F71" i="32"/>
  <c r="B71" i="32"/>
  <c r="N70" i="32"/>
  <c r="M70" i="32"/>
  <c r="L70" i="32"/>
  <c r="K70" i="32"/>
  <c r="C70" i="32"/>
  <c r="P72" i="29"/>
  <c r="F70" i="29"/>
  <c r="B70" i="29"/>
  <c r="C88" i="32"/>
  <c r="K88" i="32"/>
  <c r="L88" i="32"/>
  <c r="M88" i="32"/>
  <c r="N88" i="32"/>
  <c r="C89" i="32"/>
  <c r="K89" i="32"/>
  <c r="L89" i="32"/>
  <c r="M89" i="32"/>
  <c r="N89" i="32"/>
  <c r="C90" i="32"/>
  <c r="K90" i="32"/>
  <c r="L90" i="32"/>
  <c r="M90" i="32"/>
  <c r="N90" i="32"/>
  <c r="C91" i="32"/>
  <c r="K91" i="32"/>
  <c r="L91" i="32"/>
  <c r="M91" i="32"/>
  <c r="N91" i="32"/>
  <c r="C92" i="32"/>
  <c r="K92" i="32"/>
  <c r="L92" i="32"/>
  <c r="M92" i="32"/>
  <c r="N92" i="32"/>
  <c r="C93" i="32"/>
  <c r="K93" i="32"/>
  <c r="L93" i="32"/>
  <c r="M93" i="32"/>
  <c r="N93" i="32"/>
  <c r="C94" i="32"/>
  <c r="K94" i="32"/>
  <c r="L94" i="32"/>
  <c r="M94" i="32"/>
  <c r="N94" i="32"/>
  <c r="C95" i="32"/>
  <c r="K95" i="32"/>
  <c r="L95" i="32"/>
  <c r="M95" i="32"/>
  <c r="N95" i="32"/>
  <c r="C96" i="32"/>
  <c r="K96" i="32"/>
  <c r="L96" i="32"/>
  <c r="M96" i="32"/>
  <c r="N96" i="32"/>
  <c r="C97" i="32"/>
  <c r="K97" i="32"/>
  <c r="L97" i="32"/>
  <c r="M97" i="32"/>
  <c r="N97" i="32"/>
  <c r="C98" i="32"/>
  <c r="K98" i="32"/>
  <c r="L98" i="32"/>
  <c r="M98" i="32"/>
  <c r="N98" i="32"/>
  <c r="C99" i="32"/>
  <c r="K99" i="32"/>
  <c r="L99" i="32"/>
  <c r="M99" i="32"/>
  <c r="N99" i="32"/>
  <c r="C100" i="32"/>
  <c r="K100" i="32"/>
  <c r="L100" i="32"/>
  <c r="M100" i="32"/>
  <c r="N100" i="32"/>
  <c r="C101" i="32"/>
  <c r="K101" i="32"/>
  <c r="L101" i="32"/>
  <c r="M101" i="32"/>
  <c r="N101" i="32"/>
  <c r="C102" i="32"/>
  <c r="K102" i="32"/>
  <c r="L102" i="32"/>
  <c r="M102" i="32"/>
  <c r="N102" i="32"/>
  <c r="C103" i="32"/>
  <c r="K103" i="32"/>
  <c r="L103" i="32"/>
  <c r="M103" i="32"/>
  <c r="N103" i="32"/>
  <c r="C104" i="32"/>
  <c r="K104" i="32"/>
  <c r="L104" i="32"/>
  <c r="M104" i="32"/>
  <c r="N104" i="32"/>
  <c r="K23" i="32"/>
  <c r="L23" i="32"/>
  <c r="M23" i="32"/>
  <c r="N23" i="32"/>
  <c r="K24" i="32"/>
  <c r="L24" i="32"/>
  <c r="M24" i="32"/>
  <c r="N24" i="32"/>
  <c r="K25" i="32"/>
  <c r="L25" i="32"/>
  <c r="M25" i="32"/>
  <c r="N25" i="32"/>
  <c r="K26" i="32"/>
  <c r="L26" i="32"/>
  <c r="M26" i="32"/>
  <c r="N26" i="32"/>
  <c r="K27" i="32"/>
  <c r="L27" i="32"/>
  <c r="M27" i="32"/>
  <c r="N27" i="32"/>
  <c r="K28" i="32"/>
  <c r="L28" i="32"/>
  <c r="M28" i="32"/>
  <c r="N28" i="32"/>
  <c r="K29" i="32"/>
  <c r="L29" i="32"/>
  <c r="M29" i="32"/>
  <c r="N29" i="32"/>
  <c r="K30" i="32"/>
  <c r="L30" i="32"/>
  <c r="M30" i="32"/>
  <c r="N30" i="32"/>
  <c r="K31" i="32"/>
  <c r="L31" i="32"/>
  <c r="M31" i="32"/>
  <c r="N31" i="32"/>
  <c r="K32" i="32"/>
  <c r="L32" i="32"/>
  <c r="M32" i="32"/>
  <c r="N32" i="32"/>
  <c r="K33" i="32"/>
  <c r="L33" i="32"/>
  <c r="M33" i="32"/>
  <c r="N33" i="32"/>
  <c r="K34" i="32"/>
  <c r="L34" i="32"/>
  <c r="M34" i="32"/>
  <c r="N34" i="32"/>
  <c r="K35" i="32"/>
  <c r="L35" i="32"/>
  <c r="M35" i="32"/>
  <c r="N35" i="32"/>
  <c r="K36" i="32"/>
  <c r="L36" i="32"/>
  <c r="M36" i="32"/>
  <c r="N36" i="32"/>
  <c r="K37" i="32"/>
  <c r="L37" i="32"/>
  <c r="M37" i="32"/>
  <c r="N37" i="32"/>
  <c r="K38" i="32"/>
  <c r="L38" i="32"/>
  <c r="M38" i="32"/>
  <c r="N38" i="32"/>
  <c r="K39" i="32"/>
  <c r="L39" i="32"/>
  <c r="M39" i="32"/>
  <c r="N39" i="32"/>
  <c r="K40" i="32"/>
  <c r="L40" i="32"/>
  <c r="M40" i="32"/>
  <c r="N40" i="32"/>
  <c r="K41" i="32"/>
  <c r="L41" i="32"/>
  <c r="M41" i="32"/>
  <c r="N41" i="32"/>
  <c r="K42" i="32"/>
  <c r="L42" i="32"/>
  <c r="M42" i="32"/>
  <c r="N42" i="32"/>
  <c r="K43" i="32"/>
  <c r="L43" i="32"/>
  <c r="M43" i="32"/>
  <c r="N43" i="32"/>
  <c r="K44" i="32"/>
  <c r="L44" i="32"/>
  <c r="M44" i="32"/>
  <c r="N44" i="32"/>
  <c r="K45" i="32"/>
  <c r="L45" i="32"/>
  <c r="M45" i="32"/>
  <c r="N45" i="32"/>
  <c r="K46" i="32"/>
  <c r="L46" i="32"/>
  <c r="M46" i="32"/>
  <c r="N46" i="32"/>
  <c r="K47" i="32"/>
  <c r="L47" i="32"/>
  <c r="M47" i="32"/>
  <c r="N47" i="32"/>
  <c r="K48" i="32"/>
  <c r="L48" i="32"/>
  <c r="M48" i="32"/>
  <c r="N48" i="32"/>
  <c r="K49" i="32"/>
  <c r="L49" i="32"/>
  <c r="M49" i="32"/>
  <c r="N49" i="32"/>
  <c r="K50" i="32"/>
  <c r="L50" i="32"/>
  <c r="M50" i="32"/>
  <c r="N50" i="32"/>
  <c r="K51" i="32"/>
  <c r="L51" i="32"/>
  <c r="M51" i="32"/>
  <c r="N51" i="32"/>
  <c r="K52" i="32"/>
  <c r="L52" i="32"/>
  <c r="M52" i="32"/>
  <c r="N52" i="32"/>
  <c r="K53" i="32"/>
  <c r="L53" i="32"/>
  <c r="M53" i="32"/>
  <c r="N53" i="32"/>
  <c r="K54" i="32"/>
  <c r="L54" i="32"/>
  <c r="M54" i="32"/>
  <c r="N54" i="32"/>
  <c r="K55" i="32"/>
  <c r="L55" i="32"/>
  <c r="M55" i="32"/>
  <c r="N55" i="32"/>
  <c r="K56" i="32"/>
  <c r="L56" i="32"/>
  <c r="M56" i="32"/>
  <c r="N56" i="32"/>
  <c r="K57" i="32"/>
  <c r="L57" i="32"/>
  <c r="M57" i="32"/>
  <c r="N57" i="32"/>
  <c r="K58" i="32"/>
  <c r="L58" i="32"/>
  <c r="M58" i="32"/>
  <c r="N58" i="32"/>
  <c r="K59" i="32"/>
  <c r="L59" i="32"/>
  <c r="M59" i="32"/>
  <c r="N59" i="32"/>
  <c r="K60" i="32"/>
  <c r="L60" i="32"/>
  <c r="M60" i="32"/>
  <c r="N60" i="32"/>
  <c r="K61" i="32"/>
  <c r="L61" i="32"/>
  <c r="M61" i="32"/>
  <c r="N61" i="32"/>
  <c r="K62" i="32"/>
  <c r="L62" i="32"/>
  <c r="M62" i="32"/>
  <c r="N62" i="32"/>
  <c r="K63" i="32"/>
  <c r="L63" i="32"/>
  <c r="M63" i="32"/>
  <c r="N63" i="32"/>
  <c r="K64" i="32"/>
  <c r="L64" i="32"/>
  <c r="M64" i="32"/>
  <c r="N64" i="32"/>
  <c r="K65" i="32"/>
  <c r="L65" i="32"/>
  <c r="M65" i="32"/>
  <c r="N65" i="32"/>
  <c r="K66" i="32"/>
  <c r="L66" i="32"/>
  <c r="M66" i="32"/>
  <c r="N66" i="32"/>
  <c r="K67" i="32"/>
  <c r="L67" i="32"/>
  <c r="M67" i="32"/>
  <c r="N67" i="32"/>
  <c r="K68" i="32"/>
  <c r="L68" i="32"/>
  <c r="M68" i="32"/>
  <c r="N68" i="32"/>
  <c r="K69" i="32"/>
  <c r="L69" i="32"/>
  <c r="M69" i="32"/>
  <c r="N69" i="32"/>
  <c r="C69" i="32"/>
  <c r="C68" i="32"/>
  <c r="C67" i="32"/>
  <c r="C66" i="32"/>
  <c r="C65" i="32"/>
  <c r="C64" i="32"/>
  <c r="C63" i="32"/>
  <c r="C62" i="32"/>
  <c r="C61" i="32"/>
  <c r="C60" i="32"/>
  <c r="C59" i="32"/>
  <c r="C58" i="32"/>
  <c r="C57" i="32"/>
  <c r="C56" i="32"/>
  <c r="C55" i="32"/>
  <c r="C54" i="32"/>
  <c r="C53" i="32"/>
  <c r="C52" i="32"/>
  <c r="C51" i="32"/>
  <c r="C50" i="32"/>
  <c r="C49" i="32"/>
  <c r="C48" i="32"/>
  <c r="C47" i="32"/>
  <c r="C46" i="32"/>
  <c r="C45" i="32"/>
  <c r="C44" i="32"/>
  <c r="C43" i="32"/>
  <c r="C42" i="32"/>
  <c r="C41" i="32"/>
  <c r="C40" i="32"/>
  <c r="C39" i="32"/>
  <c r="C38" i="32"/>
  <c r="C37" i="32"/>
  <c r="C36" i="32"/>
  <c r="C35" i="32"/>
  <c r="C34" i="32"/>
  <c r="C33" i="32"/>
  <c r="C32" i="32"/>
  <c r="C31" i="32"/>
  <c r="C30" i="32"/>
  <c r="C29" i="32"/>
  <c r="C28" i="32"/>
  <c r="C27" i="32"/>
  <c r="C26" i="32"/>
  <c r="C25" i="32"/>
  <c r="C24" i="32"/>
  <c r="C23" i="32"/>
  <c r="N22" i="32"/>
  <c r="M22" i="32"/>
  <c r="L22" i="32"/>
  <c r="K22" i="32"/>
  <c r="C22" i="32"/>
  <c r="N21" i="32"/>
  <c r="M21" i="32"/>
  <c r="L21" i="32"/>
  <c r="K21" i="32"/>
  <c r="C21" i="32"/>
  <c r="N20" i="32"/>
  <c r="M20" i="32"/>
  <c r="L20" i="32"/>
  <c r="K20" i="32"/>
  <c r="C20" i="32"/>
  <c r="N19" i="32"/>
  <c r="M19" i="32"/>
  <c r="L19" i="32"/>
  <c r="K19" i="32"/>
  <c r="C19" i="32"/>
  <c r="N18" i="32"/>
  <c r="M18" i="32"/>
  <c r="L18" i="32"/>
  <c r="K18" i="32"/>
  <c r="C18" i="32"/>
  <c r="N17" i="32"/>
  <c r="M17" i="32"/>
  <c r="L17" i="32"/>
  <c r="K17" i="32"/>
  <c r="C17" i="32"/>
  <c r="N16" i="32"/>
  <c r="M16" i="32"/>
  <c r="L16" i="32"/>
  <c r="K16" i="32"/>
  <c r="C16" i="32"/>
  <c r="N15" i="32"/>
  <c r="M15" i="32"/>
  <c r="L15" i="32"/>
  <c r="K15" i="32"/>
  <c r="C15" i="32"/>
  <c r="N14" i="32"/>
  <c r="M14" i="32"/>
  <c r="L14" i="32"/>
  <c r="K14" i="32"/>
  <c r="C14" i="32"/>
  <c r="N13" i="32"/>
  <c r="M13" i="32"/>
  <c r="L13" i="32"/>
  <c r="K13" i="32"/>
  <c r="C13" i="32"/>
  <c r="N12" i="32"/>
  <c r="M12" i="32"/>
  <c r="L12" i="32"/>
  <c r="K12" i="32"/>
  <c r="C12" i="32"/>
  <c r="N11" i="32"/>
  <c r="M11" i="32"/>
  <c r="L11" i="32"/>
  <c r="K11" i="32"/>
  <c r="C11" i="32"/>
  <c r="N10" i="32"/>
  <c r="M10" i="32"/>
  <c r="L10" i="32"/>
  <c r="K10" i="32"/>
  <c r="C10" i="32"/>
  <c r="N9" i="32"/>
  <c r="M9" i="32"/>
  <c r="L9" i="32"/>
  <c r="K9" i="32"/>
  <c r="C9" i="32"/>
  <c r="N8" i="32"/>
  <c r="M8" i="32"/>
  <c r="L8" i="32"/>
  <c r="K8" i="32"/>
  <c r="C8" i="32"/>
  <c r="N7" i="32"/>
  <c r="M7" i="32"/>
  <c r="L7" i="32"/>
  <c r="K7" i="32"/>
  <c r="C7" i="32"/>
  <c r="N6" i="32"/>
  <c r="M6" i="32"/>
  <c r="L6" i="32"/>
  <c r="K6" i="32"/>
  <c r="C6" i="32"/>
  <c r="N5" i="32"/>
  <c r="M5" i="32"/>
  <c r="L5" i="32"/>
  <c r="K5" i="32"/>
  <c r="C5" i="32"/>
  <c r="N4" i="32"/>
  <c r="M4" i="32"/>
  <c r="L4" i="32"/>
  <c r="L71" i="32" s="1"/>
  <c r="K4" i="32"/>
  <c r="C4" i="32"/>
  <c r="N3" i="32"/>
  <c r="M3" i="32"/>
  <c r="L3" i="32"/>
  <c r="K3" i="32"/>
  <c r="C3" i="32"/>
  <c r="N2" i="32"/>
  <c r="M2" i="32"/>
  <c r="L2" i="32"/>
  <c r="K2" i="32"/>
  <c r="C2" i="32"/>
  <c r="N70" i="29"/>
  <c r="L70" i="29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M66" i="29"/>
  <c r="M67" i="29"/>
  <c r="M68" i="29"/>
  <c r="M69" i="29"/>
  <c r="M2" i="29"/>
  <c r="D221" i="31"/>
  <c r="F219" i="31"/>
  <c r="E219" i="31"/>
  <c r="D219" i="31"/>
  <c r="B219" i="31"/>
  <c r="F219" i="17"/>
  <c r="D221" i="17" s="1"/>
  <c r="B219" i="17"/>
  <c r="E219" i="17"/>
  <c r="D219" i="17"/>
  <c r="I218" i="31"/>
  <c r="H218" i="31"/>
  <c r="G218" i="31"/>
  <c r="C218" i="31"/>
  <c r="I217" i="31"/>
  <c r="H217" i="31"/>
  <c r="G217" i="31"/>
  <c r="C217" i="31"/>
  <c r="I216" i="31"/>
  <c r="H216" i="31"/>
  <c r="G216" i="31"/>
  <c r="C216" i="31"/>
  <c r="I215" i="31"/>
  <c r="H215" i="31"/>
  <c r="G215" i="31"/>
  <c r="C215" i="31"/>
  <c r="I214" i="31"/>
  <c r="H214" i="31"/>
  <c r="G214" i="31"/>
  <c r="C214" i="31"/>
  <c r="I213" i="31"/>
  <c r="H213" i="31"/>
  <c r="G213" i="31"/>
  <c r="C213" i="31"/>
  <c r="I212" i="31"/>
  <c r="H212" i="31"/>
  <c r="G212" i="31"/>
  <c r="C212" i="31"/>
  <c r="I211" i="31"/>
  <c r="H211" i="31"/>
  <c r="G211" i="31"/>
  <c r="C211" i="31"/>
  <c r="I210" i="31"/>
  <c r="H210" i="31"/>
  <c r="G210" i="31"/>
  <c r="C210" i="31"/>
  <c r="I209" i="31"/>
  <c r="H209" i="31"/>
  <c r="G209" i="31"/>
  <c r="C209" i="31"/>
  <c r="I208" i="31"/>
  <c r="H208" i="31"/>
  <c r="G208" i="31"/>
  <c r="C208" i="31"/>
  <c r="I207" i="31"/>
  <c r="H207" i="31"/>
  <c r="G207" i="31"/>
  <c r="C207" i="31"/>
  <c r="I206" i="31"/>
  <c r="H206" i="31"/>
  <c r="G206" i="31"/>
  <c r="C206" i="31"/>
  <c r="I205" i="31"/>
  <c r="H205" i="31"/>
  <c r="G205" i="31"/>
  <c r="C205" i="31"/>
  <c r="I204" i="31"/>
  <c r="H204" i="31"/>
  <c r="G204" i="31"/>
  <c r="C204" i="31"/>
  <c r="I203" i="31"/>
  <c r="H203" i="31"/>
  <c r="G203" i="31"/>
  <c r="C203" i="31"/>
  <c r="I202" i="31"/>
  <c r="H202" i="31"/>
  <c r="G202" i="31"/>
  <c r="C202" i="31"/>
  <c r="I201" i="31"/>
  <c r="H201" i="31"/>
  <c r="G201" i="31"/>
  <c r="C201" i="31"/>
  <c r="I200" i="31"/>
  <c r="H200" i="31"/>
  <c r="G200" i="31"/>
  <c r="C200" i="31"/>
  <c r="I199" i="31"/>
  <c r="H199" i="31"/>
  <c r="G199" i="31"/>
  <c r="C199" i="31"/>
  <c r="I198" i="31"/>
  <c r="H198" i="31"/>
  <c r="G198" i="31"/>
  <c r="C198" i="31"/>
  <c r="I197" i="31"/>
  <c r="H197" i="31"/>
  <c r="G197" i="31"/>
  <c r="C197" i="31"/>
  <c r="I196" i="31"/>
  <c r="H196" i="31"/>
  <c r="G196" i="31"/>
  <c r="C196" i="31"/>
  <c r="I195" i="31"/>
  <c r="H195" i="31"/>
  <c r="G195" i="31"/>
  <c r="C195" i="31"/>
  <c r="I194" i="31"/>
  <c r="H194" i="31"/>
  <c r="G194" i="31"/>
  <c r="C194" i="31"/>
  <c r="I193" i="31"/>
  <c r="H193" i="31"/>
  <c r="G193" i="31"/>
  <c r="C193" i="31"/>
  <c r="I192" i="31"/>
  <c r="H192" i="31"/>
  <c r="G192" i="31"/>
  <c r="C192" i="31"/>
  <c r="I191" i="31"/>
  <c r="H191" i="31"/>
  <c r="G191" i="31"/>
  <c r="C191" i="31"/>
  <c r="I190" i="31"/>
  <c r="H190" i="31"/>
  <c r="G190" i="31"/>
  <c r="C190" i="31"/>
  <c r="I189" i="31"/>
  <c r="H189" i="31"/>
  <c r="G189" i="31"/>
  <c r="C189" i="31"/>
  <c r="I188" i="31"/>
  <c r="H188" i="31"/>
  <c r="G188" i="31"/>
  <c r="C188" i="31"/>
  <c r="I187" i="31"/>
  <c r="H187" i="31"/>
  <c r="G187" i="31"/>
  <c r="C187" i="31"/>
  <c r="I186" i="31"/>
  <c r="H186" i="31"/>
  <c r="G186" i="31"/>
  <c r="C186" i="31"/>
  <c r="I185" i="31"/>
  <c r="H185" i="31"/>
  <c r="G185" i="31"/>
  <c r="C185" i="31"/>
  <c r="I184" i="31"/>
  <c r="H184" i="31"/>
  <c r="G184" i="31"/>
  <c r="C184" i="31"/>
  <c r="I183" i="31"/>
  <c r="H183" i="31"/>
  <c r="G183" i="31"/>
  <c r="C183" i="31"/>
  <c r="I182" i="31"/>
  <c r="H182" i="31"/>
  <c r="G182" i="31"/>
  <c r="C182" i="31"/>
  <c r="I181" i="31"/>
  <c r="H181" i="31"/>
  <c r="G181" i="31"/>
  <c r="C181" i="31"/>
  <c r="I180" i="31"/>
  <c r="H180" i="31"/>
  <c r="G180" i="31"/>
  <c r="C180" i="31"/>
  <c r="I179" i="31"/>
  <c r="H179" i="31"/>
  <c r="G179" i="31"/>
  <c r="C179" i="31"/>
  <c r="I178" i="31"/>
  <c r="H178" i="31"/>
  <c r="G178" i="31"/>
  <c r="C178" i="31"/>
  <c r="I177" i="31"/>
  <c r="H177" i="31"/>
  <c r="G177" i="31"/>
  <c r="C177" i="31"/>
  <c r="I176" i="31"/>
  <c r="H176" i="31"/>
  <c r="G176" i="31"/>
  <c r="C176" i="31"/>
  <c r="I175" i="31"/>
  <c r="H175" i="31"/>
  <c r="G175" i="31"/>
  <c r="C175" i="31"/>
  <c r="I174" i="31"/>
  <c r="H174" i="31"/>
  <c r="G174" i="31"/>
  <c r="C174" i="31"/>
  <c r="I173" i="31"/>
  <c r="H173" i="31"/>
  <c r="G173" i="31"/>
  <c r="C173" i="31"/>
  <c r="I172" i="31"/>
  <c r="H172" i="31"/>
  <c r="G172" i="31"/>
  <c r="C172" i="31"/>
  <c r="I171" i="31"/>
  <c r="H171" i="31"/>
  <c r="G171" i="31"/>
  <c r="C171" i="31"/>
  <c r="I170" i="31"/>
  <c r="H170" i="31"/>
  <c r="G170" i="31"/>
  <c r="C170" i="31"/>
  <c r="I169" i="31"/>
  <c r="H169" i="31"/>
  <c r="G169" i="31"/>
  <c r="C169" i="31"/>
  <c r="I168" i="31"/>
  <c r="H168" i="31"/>
  <c r="G168" i="31"/>
  <c r="C168" i="31"/>
  <c r="I167" i="31"/>
  <c r="H167" i="31"/>
  <c r="G167" i="31"/>
  <c r="C167" i="31"/>
  <c r="I166" i="31"/>
  <c r="H166" i="31"/>
  <c r="G166" i="31"/>
  <c r="C166" i="31"/>
  <c r="I165" i="31"/>
  <c r="H165" i="31"/>
  <c r="G165" i="31"/>
  <c r="C165" i="31"/>
  <c r="I164" i="31"/>
  <c r="H164" i="31"/>
  <c r="G164" i="31"/>
  <c r="C164" i="31"/>
  <c r="I163" i="31"/>
  <c r="H163" i="31"/>
  <c r="G163" i="31"/>
  <c r="C163" i="31"/>
  <c r="I162" i="31"/>
  <c r="H162" i="31"/>
  <c r="G162" i="31"/>
  <c r="C162" i="31"/>
  <c r="I161" i="31"/>
  <c r="H161" i="31"/>
  <c r="G161" i="31"/>
  <c r="C161" i="31"/>
  <c r="I160" i="31"/>
  <c r="H160" i="31"/>
  <c r="G160" i="31"/>
  <c r="C160" i="31"/>
  <c r="I159" i="31"/>
  <c r="H159" i="31"/>
  <c r="G159" i="31"/>
  <c r="C159" i="31"/>
  <c r="I158" i="31"/>
  <c r="H158" i="31"/>
  <c r="G158" i="31"/>
  <c r="C158" i="31"/>
  <c r="I157" i="31"/>
  <c r="H157" i="31"/>
  <c r="G157" i="31"/>
  <c r="C157" i="31"/>
  <c r="I156" i="31"/>
  <c r="H156" i="31"/>
  <c r="G156" i="31"/>
  <c r="C156" i="31"/>
  <c r="I155" i="31"/>
  <c r="H155" i="31"/>
  <c r="G155" i="31"/>
  <c r="C155" i="31"/>
  <c r="I154" i="31"/>
  <c r="H154" i="31"/>
  <c r="G154" i="31"/>
  <c r="C154" i="31"/>
  <c r="I153" i="31"/>
  <c r="H153" i="31"/>
  <c r="G153" i="31"/>
  <c r="C153" i="31"/>
  <c r="I152" i="31"/>
  <c r="H152" i="31"/>
  <c r="G152" i="31"/>
  <c r="C152" i="31"/>
  <c r="I151" i="31"/>
  <c r="H151" i="31"/>
  <c r="G151" i="31"/>
  <c r="C151" i="31"/>
  <c r="I150" i="31"/>
  <c r="H150" i="31"/>
  <c r="G150" i="31"/>
  <c r="C150" i="31"/>
  <c r="I149" i="31"/>
  <c r="H149" i="31"/>
  <c r="G149" i="31"/>
  <c r="C149" i="31"/>
  <c r="I148" i="31"/>
  <c r="H148" i="31"/>
  <c r="G148" i="31"/>
  <c r="C148" i="31"/>
  <c r="I147" i="31"/>
  <c r="H147" i="31"/>
  <c r="G147" i="31"/>
  <c r="C147" i="31"/>
  <c r="I146" i="31"/>
  <c r="H146" i="31"/>
  <c r="G146" i="31"/>
  <c r="C146" i="31"/>
  <c r="I145" i="31"/>
  <c r="H145" i="31"/>
  <c r="G145" i="31"/>
  <c r="C145" i="31"/>
  <c r="I144" i="31"/>
  <c r="H144" i="31"/>
  <c r="G144" i="31"/>
  <c r="C144" i="31"/>
  <c r="I143" i="31"/>
  <c r="H143" i="31"/>
  <c r="G143" i="31"/>
  <c r="C143" i="31"/>
  <c r="I142" i="31"/>
  <c r="H142" i="31"/>
  <c r="G142" i="31"/>
  <c r="C142" i="31"/>
  <c r="I141" i="31"/>
  <c r="H141" i="31"/>
  <c r="G141" i="31"/>
  <c r="C141" i="31"/>
  <c r="I140" i="31"/>
  <c r="H140" i="31"/>
  <c r="G140" i="31"/>
  <c r="C140" i="31"/>
  <c r="I139" i="31"/>
  <c r="H139" i="31"/>
  <c r="G139" i="31"/>
  <c r="C139" i="31"/>
  <c r="I138" i="31"/>
  <c r="H138" i="31"/>
  <c r="G138" i="31"/>
  <c r="C138" i="31"/>
  <c r="I137" i="31"/>
  <c r="H137" i="31"/>
  <c r="G137" i="31"/>
  <c r="C137" i="31"/>
  <c r="I136" i="31"/>
  <c r="H136" i="31"/>
  <c r="G136" i="31"/>
  <c r="C136" i="31"/>
  <c r="I135" i="31"/>
  <c r="H135" i="31"/>
  <c r="G135" i="31"/>
  <c r="C135" i="31"/>
  <c r="I134" i="31"/>
  <c r="H134" i="31"/>
  <c r="G134" i="31"/>
  <c r="C134" i="31"/>
  <c r="I133" i="31"/>
  <c r="H133" i="31"/>
  <c r="G133" i="31"/>
  <c r="C133" i="31"/>
  <c r="I132" i="31"/>
  <c r="H132" i="31"/>
  <c r="G132" i="31"/>
  <c r="C132" i="31"/>
  <c r="I131" i="31"/>
  <c r="H131" i="31"/>
  <c r="G131" i="31"/>
  <c r="C131" i="31"/>
  <c r="I130" i="31"/>
  <c r="H130" i="31"/>
  <c r="G130" i="31"/>
  <c r="C130" i="31"/>
  <c r="I129" i="31"/>
  <c r="H129" i="31"/>
  <c r="G129" i="31"/>
  <c r="C129" i="31"/>
  <c r="I128" i="31"/>
  <c r="H128" i="31"/>
  <c r="G128" i="31"/>
  <c r="C128" i="31"/>
  <c r="I127" i="31"/>
  <c r="H127" i="31"/>
  <c r="G127" i="31"/>
  <c r="C127" i="31"/>
  <c r="I126" i="31"/>
  <c r="H126" i="31"/>
  <c r="G126" i="31"/>
  <c r="C126" i="31"/>
  <c r="I125" i="31"/>
  <c r="H125" i="31"/>
  <c r="G125" i="31"/>
  <c r="C125" i="31"/>
  <c r="I124" i="31"/>
  <c r="H124" i="31"/>
  <c r="G124" i="31"/>
  <c r="C124" i="31"/>
  <c r="I123" i="31"/>
  <c r="H123" i="31"/>
  <c r="G123" i="31"/>
  <c r="C123" i="31"/>
  <c r="I122" i="31"/>
  <c r="H122" i="31"/>
  <c r="G122" i="31"/>
  <c r="C122" i="31"/>
  <c r="I121" i="31"/>
  <c r="H121" i="31"/>
  <c r="G121" i="31"/>
  <c r="C121" i="31"/>
  <c r="I120" i="31"/>
  <c r="H120" i="31"/>
  <c r="G120" i="31"/>
  <c r="C120" i="31"/>
  <c r="I119" i="31"/>
  <c r="H119" i="31"/>
  <c r="G119" i="31"/>
  <c r="C119" i="31"/>
  <c r="I118" i="31"/>
  <c r="H118" i="31"/>
  <c r="G118" i="31"/>
  <c r="C118" i="31"/>
  <c r="I117" i="31"/>
  <c r="H117" i="31"/>
  <c r="G117" i="31"/>
  <c r="C117" i="31"/>
  <c r="I116" i="31"/>
  <c r="H116" i="31"/>
  <c r="G116" i="31"/>
  <c r="C116" i="31"/>
  <c r="I115" i="31"/>
  <c r="H115" i="31"/>
  <c r="G115" i="31"/>
  <c r="C115" i="31"/>
  <c r="I114" i="31"/>
  <c r="H114" i="31"/>
  <c r="G114" i="31"/>
  <c r="C114" i="31"/>
  <c r="I113" i="31"/>
  <c r="H113" i="31"/>
  <c r="G113" i="31"/>
  <c r="C113" i="31"/>
  <c r="I112" i="31"/>
  <c r="H112" i="31"/>
  <c r="G112" i="31"/>
  <c r="C112" i="31"/>
  <c r="I111" i="31"/>
  <c r="H111" i="31"/>
  <c r="G111" i="31"/>
  <c r="C111" i="31"/>
  <c r="I110" i="31"/>
  <c r="H110" i="31"/>
  <c r="G110" i="31"/>
  <c r="C110" i="31"/>
  <c r="I109" i="31"/>
  <c r="H109" i="31"/>
  <c r="G109" i="31"/>
  <c r="C109" i="31"/>
  <c r="I108" i="31"/>
  <c r="H108" i="31"/>
  <c r="G108" i="31"/>
  <c r="C108" i="31"/>
  <c r="I107" i="31"/>
  <c r="H107" i="31"/>
  <c r="G107" i="31"/>
  <c r="C107" i="31"/>
  <c r="I106" i="31"/>
  <c r="H106" i="31"/>
  <c r="G106" i="31"/>
  <c r="C106" i="31"/>
  <c r="I105" i="31"/>
  <c r="H105" i="31"/>
  <c r="G105" i="31"/>
  <c r="C105" i="31"/>
  <c r="I104" i="31"/>
  <c r="H104" i="31"/>
  <c r="G104" i="31"/>
  <c r="C104" i="31"/>
  <c r="I103" i="31"/>
  <c r="H103" i="31"/>
  <c r="G103" i="31"/>
  <c r="C103" i="31"/>
  <c r="I102" i="31"/>
  <c r="H102" i="31"/>
  <c r="G102" i="31"/>
  <c r="C102" i="31"/>
  <c r="I101" i="31"/>
  <c r="H101" i="31"/>
  <c r="G101" i="31"/>
  <c r="C101" i="31"/>
  <c r="I100" i="31"/>
  <c r="H100" i="31"/>
  <c r="G100" i="31"/>
  <c r="C100" i="31"/>
  <c r="I99" i="31"/>
  <c r="H99" i="31"/>
  <c r="G99" i="31"/>
  <c r="C99" i="31"/>
  <c r="I98" i="31"/>
  <c r="H98" i="31"/>
  <c r="G98" i="31"/>
  <c r="C98" i="31"/>
  <c r="I97" i="31"/>
  <c r="H97" i="31"/>
  <c r="G97" i="31"/>
  <c r="C97" i="31"/>
  <c r="I96" i="31"/>
  <c r="H96" i="31"/>
  <c r="G96" i="31"/>
  <c r="C96" i="31"/>
  <c r="I95" i="31"/>
  <c r="H95" i="31"/>
  <c r="G95" i="31"/>
  <c r="C95" i="31"/>
  <c r="I94" i="31"/>
  <c r="H94" i="31"/>
  <c r="G94" i="31"/>
  <c r="C94" i="31"/>
  <c r="I93" i="31"/>
  <c r="H93" i="31"/>
  <c r="G93" i="31"/>
  <c r="C93" i="31"/>
  <c r="I92" i="31"/>
  <c r="H92" i="31"/>
  <c r="G92" i="31"/>
  <c r="C92" i="31"/>
  <c r="I91" i="31"/>
  <c r="H91" i="31"/>
  <c r="G91" i="31"/>
  <c r="C91" i="31"/>
  <c r="I90" i="31"/>
  <c r="H90" i="31"/>
  <c r="G90" i="31"/>
  <c r="C90" i="31"/>
  <c r="I89" i="31"/>
  <c r="H89" i="31"/>
  <c r="G89" i="31"/>
  <c r="C89" i="31"/>
  <c r="I88" i="31"/>
  <c r="H88" i="31"/>
  <c r="G88" i="31"/>
  <c r="C88" i="31"/>
  <c r="I87" i="31"/>
  <c r="H87" i="31"/>
  <c r="G87" i="31"/>
  <c r="C87" i="31"/>
  <c r="I86" i="31"/>
  <c r="H86" i="31"/>
  <c r="G86" i="31"/>
  <c r="C86" i="31"/>
  <c r="I85" i="31"/>
  <c r="H85" i="31"/>
  <c r="G85" i="31"/>
  <c r="C85" i="31"/>
  <c r="I84" i="31"/>
  <c r="H84" i="31"/>
  <c r="G84" i="31"/>
  <c r="C84" i="31"/>
  <c r="I83" i="31"/>
  <c r="H83" i="31"/>
  <c r="G83" i="31"/>
  <c r="C83" i="31"/>
  <c r="I82" i="31"/>
  <c r="H82" i="31"/>
  <c r="G82" i="31"/>
  <c r="C82" i="31"/>
  <c r="I81" i="31"/>
  <c r="H81" i="31"/>
  <c r="G81" i="31"/>
  <c r="C81" i="31"/>
  <c r="I80" i="31"/>
  <c r="H80" i="31"/>
  <c r="G80" i="31"/>
  <c r="C80" i="31"/>
  <c r="I79" i="31"/>
  <c r="H79" i="31"/>
  <c r="G79" i="31"/>
  <c r="C79" i="31"/>
  <c r="I78" i="31"/>
  <c r="H78" i="31"/>
  <c r="G78" i="31"/>
  <c r="C78" i="31"/>
  <c r="I77" i="31"/>
  <c r="H77" i="31"/>
  <c r="G77" i="31"/>
  <c r="C77" i="31"/>
  <c r="I76" i="31"/>
  <c r="H76" i="31"/>
  <c r="G76" i="31"/>
  <c r="C76" i="31"/>
  <c r="I75" i="31"/>
  <c r="H75" i="31"/>
  <c r="G75" i="31"/>
  <c r="C75" i="31"/>
  <c r="I74" i="31"/>
  <c r="H74" i="31"/>
  <c r="G74" i="31"/>
  <c r="C74" i="31"/>
  <c r="I73" i="31"/>
  <c r="H73" i="31"/>
  <c r="G73" i="31"/>
  <c r="C73" i="31"/>
  <c r="I72" i="31"/>
  <c r="H72" i="31"/>
  <c r="G72" i="31"/>
  <c r="C72" i="31"/>
  <c r="I71" i="31"/>
  <c r="H71" i="31"/>
  <c r="G71" i="31"/>
  <c r="C71" i="31"/>
  <c r="I70" i="31"/>
  <c r="H70" i="31"/>
  <c r="G70" i="31"/>
  <c r="C70" i="31"/>
  <c r="I69" i="31"/>
  <c r="H69" i="31"/>
  <c r="G69" i="31"/>
  <c r="C69" i="31"/>
  <c r="I68" i="31"/>
  <c r="H68" i="31"/>
  <c r="G68" i="31"/>
  <c r="C68" i="31"/>
  <c r="I67" i="31"/>
  <c r="H67" i="31"/>
  <c r="G67" i="31"/>
  <c r="C67" i="31"/>
  <c r="I66" i="31"/>
  <c r="H66" i="31"/>
  <c r="G66" i="31"/>
  <c r="C66" i="31"/>
  <c r="I65" i="31"/>
  <c r="H65" i="31"/>
  <c r="G65" i="31"/>
  <c r="C65" i="31"/>
  <c r="I64" i="31"/>
  <c r="H64" i="31"/>
  <c r="G64" i="31"/>
  <c r="C64" i="31"/>
  <c r="I63" i="31"/>
  <c r="H63" i="31"/>
  <c r="G63" i="31"/>
  <c r="C63" i="31"/>
  <c r="I62" i="31"/>
  <c r="H62" i="31"/>
  <c r="G62" i="31"/>
  <c r="C62" i="31"/>
  <c r="I61" i="31"/>
  <c r="H61" i="31"/>
  <c r="G61" i="31"/>
  <c r="C61" i="31"/>
  <c r="I60" i="31"/>
  <c r="H60" i="31"/>
  <c r="G60" i="31"/>
  <c r="C60" i="31"/>
  <c r="I59" i="31"/>
  <c r="H59" i="31"/>
  <c r="G59" i="31"/>
  <c r="C59" i="31"/>
  <c r="I58" i="31"/>
  <c r="H58" i="31"/>
  <c r="G58" i="31"/>
  <c r="C58" i="31"/>
  <c r="I57" i="31"/>
  <c r="H57" i="31"/>
  <c r="G57" i="31"/>
  <c r="C57" i="31"/>
  <c r="I56" i="31"/>
  <c r="H56" i="31"/>
  <c r="G56" i="31"/>
  <c r="C56" i="31"/>
  <c r="I55" i="31"/>
  <c r="H55" i="31"/>
  <c r="G55" i="31"/>
  <c r="C55" i="31"/>
  <c r="I54" i="31"/>
  <c r="H54" i="31"/>
  <c r="G54" i="31"/>
  <c r="C54" i="31"/>
  <c r="I53" i="31"/>
  <c r="H53" i="31"/>
  <c r="G53" i="31"/>
  <c r="C53" i="31"/>
  <c r="I52" i="31"/>
  <c r="H52" i="31"/>
  <c r="G52" i="31"/>
  <c r="C52" i="31"/>
  <c r="N51" i="31"/>
  <c r="I51" i="31"/>
  <c r="H51" i="31"/>
  <c r="G51" i="31"/>
  <c r="C51" i="31"/>
  <c r="I50" i="31"/>
  <c r="H50" i="31"/>
  <c r="G50" i="31"/>
  <c r="C50" i="31"/>
  <c r="I49" i="31"/>
  <c r="H49" i="31"/>
  <c r="G49" i="31"/>
  <c r="C49" i="31"/>
  <c r="I48" i="31"/>
  <c r="H48" i="31"/>
  <c r="G48" i="31"/>
  <c r="C48" i="31"/>
  <c r="I47" i="31"/>
  <c r="H47" i="31"/>
  <c r="G47" i="31"/>
  <c r="C47" i="31"/>
  <c r="I46" i="31"/>
  <c r="H46" i="31"/>
  <c r="G46" i="31"/>
  <c r="C46" i="31"/>
  <c r="I45" i="31"/>
  <c r="H45" i="31"/>
  <c r="G45" i="31"/>
  <c r="C45" i="31"/>
  <c r="I44" i="31"/>
  <c r="H44" i="31"/>
  <c r="G44" i="31"/>
  <c r="C44" i="31"/>
  <c r="I43" i="31"/>
  <c r="H43" i="31"/>
  <c r="G43" i="31"/>
  <c r="C43" i="31"/>
  <c r="I42" i="31"/>
  <c r="H42" i="31"/>
  <c r="G42" i="31"/>
  <c r="C42" i="31"/>
  <c r="I41" i="31"/>
  <c r="H41" i="31"/>
  <c r="G41" i="31"/>
  <c r="C41" i="31"/>
  <c r="I40" i="31"/>
  <c r="H40" i="31"/>
  <c r="G40" i="31"/>
  <c r="C40" i="31"/>
  <c r="I39" i="31"/>
  <c r="H39" i="31"/>
  <c r="G39" i="31"/>
  <c r="C39" i="31"/>
  <c r="I38" i="31"/>
  <c r="H38" i="31"/>
  <c r="G38" i="31"/>
  <c r="C38" i="31"/>
  <c r="I37" i="31"/>
  <c r="H37" i="31"/>
  <c r="G37" i="31"/>
  <c r="C37" i="31"/>
  <c r="I36" i="31"/>
  <c r="H36" i="31"/>
  <c r="G36" i="31"/>
  <c r="C36" i="31"/>
  <c r="I35" i="31"/>
  <c r="H35" i="31"/>
  <c r="G35" i="31"/>
  <c r="C35" i="31"/>
  <c r="I34" i="31"/>
  <c r="H34" i="31"/>
  <c r="G34" i="31"/>
  <c r="C34" i="31"/>
  <c r="I33" i="31"/>
  <c r="H33" i="31"/>
  <c r="G33" i="31"/>
  <c r="C33" i="31"/>
  <c r="I32" i="31"/>
  <c r="H32" i="31"/>
  <c r="G32" i="31"/>
  <c r="C32" i="31"/>
  <c r="I31" i="31"/>
  <c r="H31" i="31"/>
  <c r="G31" i="31"/>
  <c r="C31" i="31"/>
  <c r="I30" i="31"/>
  <c r="H30" i="31"/>
  <c r="G30" i="31"/>
  <c r="C30" i="31"/>
  <c r="I29" i="31"/>
  <c r="H29" i="31"/>
  <c r="G29" i="31"/>
  <c r="C29" i="31"/>
  <c r="I28" i="31"/>
  <c r="H28" i="31"/>
  <c r="G28" i="31"/>
  <c r="C28" i="31"/>
  <c r="I27" i="31"/>
  <c r="H27" i="31"/>
  <c r="G27" i="31"/>
  <c r="C27" i="31"/>
  <c r="I26" i="31"/>
  <c r="H26" i="31"/>
  <c r="G26" i="31"/>
  <c r="C26" i="31"/>
  <c r="S25" i="31"/>
  <c r="I25" i="31"/>
  <c r="H25" i="31"/>
  <c r="G25" i="31"/>
  <c r="C25" i="31"/>
  <c r="O24" i="31"/>
  <c r="I24" i="31"/>
  <c r="H24" i="31"/>
  <c r="G24" i="31"/>
  <c r="C24" i="31"/>
  <c r="I23" i="31"/>
  <c r="H23" i="31"/>
  <c r="G23" i="31"/>
  <c r="C23" i="31"/>
  <c r="I22" i="31"/>
  <c r="H22" i="31"/>
  <c r="G22" i="31"/>
  <c r="C22" i="31"/>
  <c r="I21" i="31"/>
  <c r="H21" i="31"/>
  <c r="G21" i="31"/>
  <c r="C21" i="31"/>
  <c r="I20" i="31"/>
  <c r="H20" i="31"/>
  <c r="G20" i="31"/>
  <c r="C20" i="31"/>
  <c r="I19" i="31"/>
  <c r="H19" i="31"/>
  <c r="G19" i="31"/>
  <c r="C19" i="31"/>
  <c r="I18" i="31"/>
  <c r="H18" i="31"/>
  <c r="G18" i="31"/>
  <c r="C18" i="31"/>
  <c r="I17" i="31"/>
  <c r="H17" i="31"/>
  <c r="G17" i="31"/>
  <c r="C17" i="31"/>
  <c r="I16" i="31"/>
  <c r="H16" i="31"/>
  <c r="G16" i="31"/>
  <c r="C16" i="31"/>
  <c r="I15" i="31"/>
  <c r="H15" i="31"/>
  <c r="G15" i="31"/>
  <c r="C15" i="31"/>
  <c r="I14" i="31"/>
  <c r="H14" i="31"/>
  <c r="G14" i="31"/>
  <c r="C14" i="31"/>
  <c r="I13" i="31"/>
  <c r="H13" i="31"/>
  <c r="G13" i="31"/>
  <c r="C13" i="31"/>
  <c r="I12" i="31"/>
  <c r="H12" i="31"/>
  <c r="G12" i="31"/>
  <c r="C12" i="31"/>
  <c r="I11" i="31"/>
  <c r="H11" i="31"/>
  <c r="G11" i="31"/>
  <c r="C11" i="31"/>
  <c r="I10" i="31"/>
  <c r="H10" i="31"/>
  <c r="G10" i="31"/>
  <c r="C10" i="31"/>
  <c r="I9" i="31"/>
  <c r="H9" i="31"/>
  <c r="G9" i="31"/>
  <c r="C9" i="31"/>
  <c r="I8" i="31"/>
  <c r="H8" i="31"/>
  <c r="G8" i="31"/>
  <c r="C8" i="31"/>
  <c r="I7" i="31"/>
  <c r="H7" i="31"/>
  <c r="G7" i="31"/>
  <c r="C7" i="31"/>
  <c r="I6" i="31"/>
  <c r="H6" i="31"/>
  <c r="G6" i="31"/>
  <c r="C6" i="31"/>
  <c r="I5" i="31"/>
  <c r="H5" i="31"/>
  <c r="G5" i="31"/>
  <c r="C5" i="31"/>
  <c r="I4" i="31"/>
  <c r="H4" i="31"/>
  <c r="G4" i="31"/>
  <c r="C4" i="31"/>
  <c r="I3" i="31"/>
  <c r="H3" i="31"/>
  <c r="G3" i="31"/>
  <c r="C3" i="31"/>
  <c r="C2" i="31"/>
  <c r="G218" i="17"/>
  <c r="H218" i="17"/>
  <c r="I218" i="17"/>
  <c r="P73" i="32" l="1"/>
  <c r="N71" i="32"/>
  <c r="C34" i="29" l="1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K34" i="29"/>
  <c r="L34" i="29"/>
  <c r="N34" i="29"/>
  <c r="K35" i="29"/>
  <c r="L35" i="29"/>
  <c r="N35" i="29"/>
  <c r="K36" i="29"/>
  <c r="L36" i="29"/>
  <c r="N36" i="29"/>
  <c r="K37" i="29"/>
  <c r="L37" i="29"/>
  <c r="N37" i="29"/>
  <c r="K38" i="29"/>
  <c r="L38" i="29"/>
  <c r="N38" i="29"/>
  <c r="K39" i="29"/>
  <c r="L39" i="29"/>
  <c r="N39" i="29"/>
  <c r="K40" i="29"/>
  <c r="L40" i="29"/>
  <c r="N40" i="29"/>
  <c r="K41" i="29"/>
  <c r="L41" i="29"/>
  <c r="N41" i="29"/>
  <c r="K42" i="29"/>
  <c r="L42" i="29"/>
  <c r="N42" i="29"/>
  <c r="K43" i="29"/>
  <c r="L43" i="29"/>
  <c r="N43" i="29"/>
  <c r="K44" i="29"/>
  <c r="L44" i="29"/>
  <c r="N44" i="29"/>
  <c r="K45" i="29"/>
  <c r="L45" i="29"/>
  <c r="N45" i="29"/>
  <c r="K46" i="29"/>
  <c r="L46" i="29"/>
  <c r="N46" i="29"/>
  <c r="K47" i="29"/>
  <c r="L47" i="29"/>
  <c r="N47" i="29"/>
  <c r="K48" i="29"/>
  <c r="L48" i="29"/>
  <c r="N48" i="29"/>
  <c r="K49" i="29"/>
  <c r="L49" i="29"/>
  <c r="N49" i="29"/>
  <c r="K50" i="29"/>
  <c r="L50" i="29"/>
  <c r="N50" i="29"/>
  <c r="K51" i="29"/>
  <c r="L51" i="29"/>
  <c r="N51" i="29"/>
  <c r="K52" i="29"/>
  <c r="L52" i="29"/>
  <c r="N52" i="29"/>
  <c r="K53" i="29"/>
  <c r="L53" i="29"/>
  <c r="N53" i="29"/>
  <c r="K54" i="29"/>
  <c r="L54" i="29"/>
  <c r="N54" i="29"/>
  <c r="K55" i="29"/>
  <c r="L55" i="29"/>
  <c r="N55" i="29"/>
  <c r="K56" i="29"/>
  <c r="L56" i="29"/>
  <c r="N56" i="29"/>
  <c r="K57" i="29"/>
  <c r="L57" i="29"/>
  <c r="N57" i="29"/>
  <c r="K58" i="29"/>
  <c r="L58" i="29"/>
  <c r="N58" i="29"/>
  <c r="K59" i="29"/>
  <c r="L59" i="29"/>
  <c r="N59" i="29"/>
  <c r="K60" i="29"/>
  <c r="L60" i="29"/>
  <c r="N60" i="29"/>
  <c r="K61" i="29"/>
  <c r="L61" i="29"/>
  <c r="N61" i="29"/>
  <c r="K62" i="29"/>
  <c r="L62" i="29"/>
  <c r="N62" i="29"/>
  <c r="K63" i="29"/>
  <c r="L63" i="29"/>
  <c r="N63" i="29"/>
  <c r="K64" i="29"/>
  <c r="L64" i="29"/>
  <c r="N64" i="29"/>
  <c r="K65" i="29"/>
  <c r="L65" i="29"/>
  <c r="N65" i="29"/>
  <c r="K66" i="29"/>
  <c r="L66" i="29"/>
  <c r="N66" i="29"/>
  <c r="K67" i="29"/>
  <c r="L67" i="29"/>
  <c r="N67" i="29"/>
  <c r="K68" i="29"/>
  <c r="L68" i="29"/>
  <c r="N68" i="29"/>
  <c r="K69" i="29"/>
  <c r="L69" i="29"/>
  <c r="N69" i="29"/>
  <c r="K3" i="29"/>
  <c r="L3" i="29"/>
  <c r="N3" i="29"/>
  <c r="K4" i="29"/>
  <c r="L4" i="29"/>
  <c r="N4" i="29"/>
  <c r="K5" i="29"/>
  <c r="L5" i="29"/>
  <c r="N5" i="29"/>
  <c r="K6" i="29"/>
  <c r="L6" i="29"/>
  <c r="N6" i="29"/>
  <c r="K7" i="29"/>
  <c r="L7" i="29"/>
  <c r="N7" i="29"/>
  <c r="K8" i="29"/>
  <c r="L8" i="29"/>
  <c r="N8" i="29"/>
  <c r="K9" i="29"/>
  <c r="L9" i="29"/>
  <c r="N9" i="29"/>
  <c r="K10" i="29"/>
  <c r="L10" i="29"/>
  <c r="N10" i="29"/>
  <c r="K11" i="29"/>
  <c r="L11" i="29"/>
  <c r="N11" i="29"/>
  <c r="K12" i="29"/>
  <c r="L12" i="29"/>
  <c r="N12" i="29"/>
  <c r="K13" i="29"/>
  <c r="L13" i="29"/>
  <c r="N13" i="29"/>
  <c r="K14" i="29"/>
  <c r="L14" i="29"/>
  <c r="N14" i="29"/>
  <c r="K15" i="29"/>
  <c r="L15" i="29"/>
  <c r="N15" i="29"/>
  <c r="K16" i="29"/>
  <c r="L16" i="29"/>
  <c r="N16" i="29"/>
  <c r="K17" i="29"/>
  <c r="L17" i="29"/>
  <c r="N17" i="29"/>
  <c r="K18" i="29"/>
  <c r="L18" i="29"/>
  <c r="N18" i="29"/>
  <c r="K19" i="29"/>
  <c r="L19" i="29"/>
  <c r="N19" i="29"/>
  <c r="K20" i="29"/>
  <c r="L20" i="29"/>
  <c r="N20" i="29"/>
  <c r="K21" i="29"/>
  <c r="L21" i="29"/>
  <c r="N21" i="29"/>
  <c r="K22" i="29"/>
  <c r="L22" i="29"/>
  <c r="N22" i="29"/>
  <c r="K23" i="29"/>
  <c r="L23" i="29"/>
  <c r="N23" i="29"/>
  <c r="K24" i="29"/>
  <c r="L24" i="29"/>
  <c r="N24" i="29"/>
  <c r="K25" i="29"/>
  <c r="L25" i="29"/>
  <c r="N25" i="29"/>
  <c r="K26" i="29"/>
  <c r="L26" i="29"/>
  <c r="N26" i="29"/>
  <c r="K27" i="29"/>
  <c r="L27" i="29"/>
  <c r="N27" i="29"/>
  <c r="K28" i="29"/>
  <c r="L28" i="29"/>
  <c r="N28" i="29"/>
  <c r="K29" i="29"/>
  <c r="L29" i="29"/>
  <c r="N29" i="29"/>
  <c r="K30" i="29"/>
  <c r="L30" i="29"/>
  <c r="N30" i="29"/>
  <c r="K31" i="29"/>
  <c r="L31" i="29"/>
  <c r="N31" i="29"/>
  <c r="K32" i="29"/>
  <c r="L32" i="29"/>
  <c r="N32" i="29"/>
  <c r="K33" i="29"/>
  <c r="L33" i="29"/>
  <c r="N33" i="29"/>
  <c r="C9" i="29" l="1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8" i="29"/>
  <c r="C7" i="29"/>
  <c r="C6" i="29"/>
  <c r="C5" i="29"/>
  <c r="C4" i="29"/>
  <c r="C3" i="29"/>
  <c r="N2" i="29"/>
  <c r="L2" i="29"/>
  <c r="K2" i="29"/>
  <c r="C2" i="29"/>
  <c r="K35" i="23" l="1"/>
  <c r="L35" i="23"/>
  <c r="M35" i="23"/>
  <c r="J36" i="23"/>
  <c r="K36" i="23"/>
  <c r="L36" i="23"/>
  <c r="M36" i="23"/>
  <c r="J37" i="23"/>
  <c r="K37" i="23"/>
  <c r="L37" i="23"/>
  <c r="M37" i="23"/>
  <c r="J38" i="23"/>
  <c r="K38" i="23"/>
  <c r="L38" i="23"/>
  <c r="M38" i="23"/>
  <c r="J39" i="23"/>
  <c r="K39" i="23"/>
  <c r="L39" i="23"/>
  <c r="M39" i="23"/>
  <c r="J40" i="23"/>
  <c r="K40" i="23"/>
  <c r="L40" i="23"/>
  <c r="M40" i="23"/>
  <c r="J41" i="23"/>
  <c r="K41" i="23"/>
  <c r="L41" i="23"/>
  <c r="M41" i="23"/>
  <c r="J42" i="23"/>
  <c r="K42" i="23"/>
  <c r="L42" i="23"/>
  <c r="M42" i="23"/>
  <c r="J43" i="23"/>
  <c r="K43" i="23"/>
  <c r="L43" i="23"/>
  <c r="M43" i="23"/>
  <c r="J44" i="23"/>
  <c r="K44" i="23"/>
  <c r="L44" i="23"/>
  <c r="M44" i="23"/>
  <c r="J45" i="23"/>
  <c r="K45" i="23"/>
  <c r="L45" i="23"/>
  <c r="M45" i="23"/>
  <c r="J46" i="23"/>
  <c r="K46" i="23"/>
  <c r="L46" i="23"/>
  <c r="M46" i="23"/>
  <c r="J47" i="23"/>
  <c r="K47" i="23"/>
  <c r="L47" i="23"/>
  <c r="M47" i="23"/>
  <c r="J48" i="23"/>
  <c r="K48" i="23"/>
  <c r="L48" i="23"/>
  <c r="M48" i="23"/>
  <c r="J49" i="23"/>
  <c r="K49" i="23"/>
  <c r="L49" i="23"/>
  <c r="M49" i="23"/>
  <c r="J50" i="23"/>
  <c r="K50" i="23"/>
  <c r="L50" i="23"/>
  <c r="M50" i="23"/>
  <c r="J51" i="23"/>
  <c r="K51" i="23"/>
  <c r="L51" i="23"/>
  <c r="M51" i="23"/>
  <c r="J52" i="23"/>
  <c r="K52" i="23"/>
  <c r="L52" i="23"/>
  <c r="M52" i="23"/>
  <c r="J53" i="23"/>
  <c r="K53" i="23"/>
  <c r="L53" i="23"/>
  <c r="M53" i="23"/>
  <c r="J54" i="23"/>
  <c r="K54" i="23"/>
  <c r="L54" i="23"/>
  <c r="M54" i="23"/>
  <c r="J55" i="23"/>
  <c r="K55" i="23"/>
  <c r="L55" i="23"/>
  <c r="M55" i="23"/>
  <c r="J56" i="23"/>
  <c r="K56" i="23"/>
  <c r="L56" i="23"/>
  <c r="M56" i="23"/>
  <c r="J57" i="23"/>
  <c r="K57" i="23"/>
  <c r="L57" i="23"/>
  <c r="M57" i="23"/>
  <c r="J58" i="23"/>
  <c r="K58" i="23"/>
  <c r="L58" i="23"/>
  <c r="M58" i="23"/>
  <c r="J59" i="23"/>
  <c r="K59" i="23"/>
  <c r="L59" i="23"/>
  <c r="M59" i="23"/>
  <c r="J60" i="23"/>
  <c r="K60" i="23"/>
  <c r="L60" i="23"/>
  <c r="M60" i="23"/>
  <c r="J61" i="23"/>
  <c r="K61" i="23"/>
  <c r="L61" i="23"/>
  <c r="M61" i="23"/>
  <c r="J62" i="23"/>
  <c r="K62" i="23"/>
  <c r="L62" i="23"/>
  <c r="M62" i="23"/>
  <c r="J63" i="23"/>
  <c r="K63" i="23"/>
  <c r="L63" i="23"/>
  <c r="M63" i="23"/>
  <c r="J64" i="23"/>
  <c r="K64" i="23"/>
  <c r="J65" i="23"/>
  <c r="K65" i="23"/>
  <c r="L65" i="23"/>
  <c r="M65" i="23"/>
  <c r="J66" i="23"/>
  <c r="K66" i="23"/>
  <c r="L66" i="23"/>
  <c r="M66" i="23"/>
  <c r="J67" i="23"/>
  <c r="K67" i="23"/>
  <c r="L67" i="23"/>
  <c r="M67" i="23"/>
  <c r="J68" i="23"/>
  <c r="K68" i="23"/>
  <c r="L68" i="23"/>
  <c r="M68" i="23"/>
  <c r="J69" i="23"/>
  <c r="K69" i="23"/>
  <c r="L69" i="23"/>
  <c r="M69" i="23"/>
  <c r="J70" i="23"/>
  <c r="K70" i="23"/>
  <c r="L70" i="23"/>
  <c r="M70" i="23"/>
  <c r="J71" i="23"/>
  <c r="K71" i="23"/>
  <c r="L71" i="23"/>
  <c r="M71" i="23"/>
  <c r="J72" i="23"/>
  <c r="K72" i="23"/>
  <c r="L72" i="23"/>
  <c r="M72" i="23"/>
  <c r="J73" i="23"/>
  <c r="K73" i="23"/>
  <c r="L73" i="23"/>
  <c r="M73" i="23"/>
  <c r="J74" i="23"/>
  <c r="K74" i="23"/>
  <c r="L74" i="23"/>
  <c r="M74" i="23"/>
  <c r="J75" i="23"/>
  <c r="K75" i="23"/>
  <c r="L75" i="23"/>
  <c r="M75" i="23"/>
  <c r="J76" i="23"/>
  <c r="K76" i="23"/>
  <c r="L76" i="23"/>
  <c r="M76" i="23"/>
  <c r="J34" i="23"/>
  <c r="K34" i="23"/>
  <c r="L34" i="23"/>
  <c r="M34" i="23"/>
  <c r="K2" i="28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N58" i="28"/>
  <c r="M58" i="28"/>
  <c r="L58" i="28"/>
  <c r="C58" i="28"/>
  <c r="N57" i="28"/>
  <c r="M57" i="28"/>
  <c r="L57" i="28"/>
  <c r="C57" i="28"/>
  <c r="N56" i="28"/>
  <c r="M56" i="28"/>
  <c r="L56" i="28"/>
  <c r="C56" i="28"/>
  <c r="N55" i="28"/>
  <c r="M55" i="28"/>
  <c r="L55" i="28"/>
  <c r="C55" i="28"/>
  <c r="N54" i="28"/>
  <c r="M54" i="28"/>
  <c r="L54" i="28"/>
  <c r="C54" i="28"/>
  <c r="N53" i="28"/>
  <c r="M53" i="28"/>
  <c r="L53" i="28"/>
  <c r="C53" i="28"/>
  <c r="N52" i="28"/>
  <c r="M52" i="28"/>
  <c r="L52" i="28"/>
  <c r="C52" i="28"/>
  <c r="N51" i="28"/>
  <c r="M51" i="28"/>
  <c r="L51" i="28"/>
  <c r="C51" i="28"/>
  <c r="N50" i="28"/>
  <c r="M50" i="28"/>
  <c r="L50" i="28"/>
  <c r="C50" i="28"/>
  <c r="N49" i="28"/>
  <c r="M49" i="28"/>
  <c r="L49" i="28"/>
  <c r="C49" i="28"/>
  <c r="N48" i="28"/>
  <c r="M48" i="28"/>
  <c r="L48" i="28"/>
  <c r="C48" i="28"/>
  <c r="N47" i="28"/>
  <c r="M47" i="28"/>
  <c r="L47" i="28"/>
  <c r="C47" i="28"/>
  <c r="N46" i="28"/>
  <c r="M46" i="28"/>
  <c r="L46" i="28"/>
  <c r="C46" i="28"/>
  <c r="N45" i="28"/>
  <c r="M45" i="28"/>
  <c r="L45" i="28"/>
  <c r="C45" i="28"/>
  <c r="N44" i="28"/>
  <c r="M44" i="28"/>
  <c r="L44" i="28"/>
  <c r="C44" i="28"/>
  <c r="N43" i="28"/>
  <c r="M43" i="28"/>
  <c r="L43" i="28"/>
  <c r="C43" i="28"/>
  <c r="N42" i="28"/>
  <c r="M42" i="28"/>
  <c r="L42" i="28"/>
  <c r="C42" i="28"/>
  <c r="N41" i="28"/>
  <c r="M41" i="28"/>
  <c r="L41" i="28"/>
  <c r="C41" i="28"/>
  <c r="N40" i="28"/>
  <c r="M40" i="28"/>
  <c r="L40" i="28"/>
  <c r="C40" i="28"/>
  <c r="N39" i="28"/>
  <c r="M39" i="28"/>
  <c r="L39" i="28"/>
  <c r="C39" i="28"/>
  <c r="N38" i="28"/>
  <c r="M38" i="28"/>
  <c r="L38" i="28"/>
  <c r="C38" i="28"/>
  <c r="N37" i="28"/>
  <c r="M37" i="28"/>
  <c r="L37" i="28"/>
  <c r="C37" i="28"/>
  <c r="N36" i="28"/>
  <c r="M36" i="28"/>
  <c r="L36" i="28"/>
  <c r="C36" i="28"/>
  <c r="N35" i="28"/>
  <c r="M35" i="28"/>
  <c r="L35" i="28"/>
  <c r="C35" i="28"/>
  <c r="N34" i="28"/>
  <c r="M34" i="28"/>
  <c r="L34" i="28"/>
  <c r="C34" i="28"/>
  <c r="N33" i="28"/>
  <c r="M33" i="28"/>
  <c r="L33" i="28"/>
  <c r="C33" i="28"/>
  <c r="N32" i="28"/>
  <c r="M32" i="28"/>
  <c r="L32" i="28"/>
  <c r="C32" i="28"/>
  <c r="N31" i="28"/>
  <c r="M31" i="28"/>
  <c r="L31" i="28"/>
  <c r="C31" i="28"/>
  <c r="N30" i="28"/>
  <c r="M30" i="28"/>
  <c r="L30" i="28"/>
  <c r="C30" i="28"/>
  <c r="N29" i="28"/>
  <c r="M29" i="28"/>
  <c r="L29" i="28"/>
  <c r="C29" i="28"/>
  <c r="N28" i="28"/>
  <c r="M28" i="28"/>
  <c r="L28" i="28"/>
  <c r="C28" i="28"/>
  <c r="N27" i="28"/>
  <c r="M27" i="28"/>
  <c r="L27" i="28"/>
  <c r="C27" i="28"/>
  <c r="N26" i="28"/>
  <c r="M26" i="28"/>
  <c r="L26" i="28"/>
  <c r="C26" i="28"/>
  <c r="N25" i="28"/>
  <c r="M25" i="28"/>
  <c r="L25" i="28"/>
  <c r="C25" i="28"/>
  <c r="N24" i="28"/>
  <c r="M24" i="28"/>
  <c r="L24" i="28"/>
  <c r="C24" i="28"/>
  <c r="N23" i="28"/>
  <c r="M23" i="28"/>
  <c r="L23" i="28"/>
  <c r="C23" i="28"/>
  <c r="N22" i="28"/>
  <c r="M22" i="28"/>
  <c r="L22" i="28"/>
  <c r="C22" i="28"/>
  <c r="N21" i="28"/>
  <c r="M21" i="28"/>
  <c r="L21" i="28"/>
  <c r="C21" i="28"/>
  <c r="N20" i="28"/>
  <c r="M20" i="28"/>
  <c r="L20" i="28"/>
  <c r="C20" i="28"/>
  <c r="N19" i="28"/>
  <c r="M19" i="28"/>
  <c r="L19" i="28"/>
  <c r="C19" i="28"/>
  <c r="N18" i="28"/>
  <c r="M18" i="28"/>
  <c r="L18" i="28"/>
  <c r="C18" i="28"/>
  <c r="N17" i="28"/>
  <c r="M17" i="28"/>
  <c r="L17" i="28"/>
  <c r="C17" i="28"/>
  <c r="N16" i="28"/>
  <c r="M16" i="28"/>
  <c r="L16" i="28"/>
  <c r="C16" i="28"/>
  <c r="N15" i="28"/>
  <c r="M15" i="28"/>
  <c r="L15" i="28"/>
  <c r="C15" i="28"/>
  <c r="N14" i="28"/>
  <c r="M14" i="28"/>
  <c r="L14" i="28"/>
  <c r="C14" i="28"/>
  <c r="N13" i="28"/>
  <c r="M13" i="28"/>
  <c r="L13" i="28"/>
  <c r="C13" i="28"/>
  <c r="N12" i="28"/>
  <c r="M12" i="28"/>
  <c r="L12" i="28"/>
  <c r="C12" i="28"/>
  <c r="N11" i="28"/>
  <c r="M11" i="28"/>
  <c r="L11" i="28"/>
  <c r="C11" i="28"/>
  <c r="N10" i="28"/>
  <c r="M10" i="28"/>
  <c r="L10" i="28"/>
  <c r="C10" i="28"/>
  <c r="N9" i="28"/>
  <c r="M9" i="28"/>
  <c r="L9" i="28"/>
  <c r="C9" i="28"/>
  <c r="N8" i="28"/>
  <c r="M8" i="28"/>
  <c r="L8" i="28"/>
  <c r="C8" i="28"/>
  <c r="N7" i="28"/>
  <c r="M7" i="28"/>
  <c r="L7" i="28"/>
  <c r="C7" i="28"/>
  <c r="N6" i="28"/>
  <c r="M6" i="28"/>
  <c r="L6" i="28"/>
  <c r="C6" i="28"/>
  <c r="N5" i="28"/>
  <c r="M5" i="28"/>
  <c r="L5" i="28"/>
  <c r="C5" i="28"/>
  <c r="N4" i="28"/>
  <c r="M4" i="28"/>
  <c r="L4" i="28"/>
  <c r="C4" i="28"/>
  <c r="N3" i="28"/>
  <c r="M3" i="28"/>
  <c r="L3" i="28"/>
  <c r="C3" i="28"/>
  <c r="N2" i="28"/>
  <c r="N59" i="28" s="1"/>
  <c r="M2" i="28"/>
  <c r="M59" i="28" s="1"/>
  <c r="M61" i="28" s="1"/>
  <c r="L2" i="28"/>
  <c r="C2" i="28"/>
  <c r="I2" i="19" l="1"/>
  <c r="I3" i="19"/>
  <c r="I4" i="19"/>
  <c r="I5" i="19"/>
  <c r="I6" i="19"/>
  <c r="I7" i="19"/>
  <c r="I8" i="19"/>
  <c r="I9" i="19"/>
  <c r="I10" i="19"/>
  <c r="I11" i="19"/>
  <c r="I12" i="19"/>
  <c r="C31" i="26" l="1"/>
  <c r="C30" i="26"/>
  <c r="L29" i="26"/>
  <c r="J29" i="26"/>
  <c r="I29" i="26"/>
  <c r="K29" i="26" s="1"/>
  <c r="C29" i="26"/>
  <c r="L28" i="26"/>
  <c r="J28" i="26"/>
  <c r="I28" i="26"/>
  <c r="K28" i="26" s="1"/>
  <c r="C28" i="26"/>
  <c r="L27" i="26"/>
  <c r="J27" i="26"/>
  <c r="I27" i="26"/>
  <c r="K27" i="26" s="1"/>
  <c r="C27" i="26"/>
  <c r="L26" i="26"/>
  <c r="J26" i="26"/>
  <c r="I26" i="26"/>
  <c r="K26" i="26" s="1"/>
  <c r="C26" i="26"/>
  <c r="L25" i="26"/>
  <c r="J25" i="26"/>
  <c r="I25" i="26"/>
  <c r="K25" i="26" s="1"/>
  <c r="C25" i="26"/>
  <c r="L24" i="26"/>
  <c r="J24" i="26"/>
  <c r="I24" i="26"/>
  <c r="K24" i="26" s="1"/>
  <c r="C24" i="26"/>
  <c r="L23" i="26"/>
  <c r="J23" i="26"/>
  <c r="I23" i="26"/>
  <c r="K23" i="26" s="1"/>
  <c r="C23" i="26"/>
  <c r="L22" i="26"/>
  <c r="J22" i="26"/>
  <c r="I22" i="26"/>
  <c r="K22" i="26" s="1"/>
  <c r="C22" i="26"/>
  <c r="L21" i="26"/>
  <c r="J21" i="26"/>
  <c r="I21" i="26"/>
  <c r="K21" i="26" s="1"/>
  <c r="C21" i="26"/>
  <c r="L20" i="26"/>
  <c r="J20" i="26"/>
  <c r="I20" i="26"/>
  <c r="K20" i="26" s="1"/>
  <c r="C20" i="26"/>
  <c r="L19" i="26"/>
  <c r="J19" i="26"/>
  <c r="I19" i="26"/>
  <c r="K19" i="26" s="1"/>
  <c r="C19" i="26"/>
  <c r="L18" i="26"/>
  <c r="J18" i="26"/>
  <c r="I18" i="26"/>
  <c r="K18" i="26" s="1"/>
  <c r="C18" i="26"/>
  <c r="L17" i="26"/>
  <c r="J17" i="26"/>
  <c r="I17" i="26"/>
  <c r="K17" i="26" s="1"/>
  <c r="C17" i="26"/>
  <c r="L16" i="26"/>
  <c r="J16" i="26"/>
  <c r="I16" i="26"/>
  <c r="K16" i="26" s="1"/>
  <c r="C16" i="26"/>
  <c r="L15" i="26"/>
  <c r="J15" i="26"/>
  <c r="I15" i="26"/>
  <c r="K15" i="26" s="1"/>
  <c r="C15" i="26"/>
  <c r="L14" i="26"/>
  <c r="K14" i="26"/>
  <c r="J14" i="26"/>
  <c r="I14" i="26"/>
  <c r="C14" i="26"/>
  <c r="L13" i="26"/>
  <c r="J13" i="26"/>
  <c r="I13" i="26"/>
  <c r="K13" i="26" s="1"/>
  <c r="C13" i="26"/>
  <c r="L12" i="26"/>
  <c r="J12" i="26"/>
  <c r="I12" i="26"/>
  <c r="K12" i="26" s="1"/>
  <c r="C12" i="26"/>
  <c r="L11" i="26"/>
  <c r="J11" i="26"/>
  <c r="I11" i="26"/>
  <c r="K11" i="26" s="1"/>
  <c r="C11" i="26"/>
  <c r="L10" i="26"/>
  <c r="J10" i="26"/>
  <c r="I10" i="26"/>
  <c r="K10" i="26" s="1"/>
  <c r="C10" i="26"/>
  <c r="L9" i="26"/>
  <c r="J9" i="26"/>
  <c r="I9" i="26"/>
  <c r="K9" i="26" s="1"/>
  <c r="C9" i="26"/>
  <c r="L8" i="26"/>
  <c r="J8" i="26"/>
  <c r="I8" i="26"/>
  <c r="K8" i="26" s="1"/>
  <c r="C8" i="26"/>
  <c r="L7" i="26"/>
  <c r="J7" i="26"/>
  <c r="I7" i="26"/>
  <c r="K7" i="26" s="1"/>
  <c r="C7" i="26"/>
  <c r="L6" i="26"/>
  <c r="J6" i="26"/>
  <c r="I6" i="26"/>
  <c r="K6" i="26" s="1"/>
  <c r="C6" i="26"/>
  <c r="L5" i="26"/>
  <c r="J5" i="26"/>
  <c r="I5" i="26"/>
  <c r="K5" i="26" s="1"/>
  <c r="C5" i="26"/>
  <c r="L4" i="26"/>
  <c r="J4" i="26"/>
  <c r="I4" i="26"/>
  <c r="K4" i="26" s="1"/>
  <c r="C4" i="26"/>
  <c r="L3" i="26"/>
  <c r="J3" i="26"/>
  <c r="I3" i="26"/>
  <c r="K3" i="26" s="1"/>
  <c r="C3" i="26"/>
  <c r="L2" i="26"/>
  <c r="J2" i="26"/>
  <c r="I2" i="26"/>
  <c r="K2" i="26" s="1"/>
  <c r="C2" i="26"/>
  <c r="H4" i="17"/>
  <c r="I4" i="17"/>
  <c r="H5" i="17"/>
  <c r="I5" i="17"/>
  <c r="H6" i="17"/>
  <c r="I6" i="17"/>
  <c r="H7" i="17"/>
  <c r="I7" i="17"/>
  <c r="H8" i="17"/>
  <c r="I8" i="17"/>
  <c r="H9" i="17"/>
  <c r="I9" i="17"/>
  <c r="H10" i="17"/>
  <c r="I10" i="17"/>
  <c r="H11" i="17"/>
  <c r="I11" i="17"/>
  <c r="H12" i="17"/>
  <c r="I12" i="17"/>
  <c r="H13" i="17"/>
  <c r="I13" i="17"/>
  <c r="H14" i="17"/>
  <c r="I14" i="17"/>
  <c r="H15" i="17"/>
  <c r="I15" i="17"/>
  <c r="H16" i="17"/>
  <c r="I16" i="17"/>
  <c r="H17" i="17"/>
  <c r="I17" i="17"/>
  <c r="H18" i="17"/>
  <c r="I18" i="17"/>
  <c r="H19" i="17"/>
  <c r="I19" i="17"/>
  <c r="H20" i="17"/>
  <c r="I20" i="17"/>
  <c r="H21" i="17"/>
  <c r="I21" i="17"/>
  <c r="H22" i="17"/>
  <c r="I22" i="17"/>
  <c r="H23" i="17"/>
  <c r="I23" i="17"/>
  <c r="H24" i="17"/>
  <c r="I24" i="17"/>
  <c r="H25" i="17"/>
  <c r="I25" i="17"/>
  <c r="H26" i="17"/>
  <c r="I26" i="17"/>
  <c r="H27" i="17"/>
  <c r="I27" i="17"/>
  <c r="H28" i="17"/>
  <c r="I28" i="17"/>
  <c r="H29" i="17"/>
  <c r="I29" i="17"/>
  <c r="H30" i="17"/>
  <c r="I30" i="17"/>
  <c r="H31" i="17"/>
  <c r="I31" i="17"/>
  <c r="H32" i="17"/>
  <c r="I32" i="17"/>
  <c r="H33" i="17"/>
  <c r="I33" i="17"/>
  <c r="H34" i="17"/>
  <c r="I34" i="17"/>
  <c r="H35" i="17"/>
  <c r="I35" i="17"/>
  <c r="H36" i="17"/>
  <c r="I36" i="17"/>
  <c r="H37" i="17"/>
  <c r="I37" i="17"/>
  <c r="H38" i="17"/>
  <c r="I38" i="17"/>
  <c r="H39" i="17"/>
  <c r="I39" i="17"/>
  <c r="H40" i="17"/>
  <c r="I40" i="17"/>
  <c r="H41" i="17"/>
  <c r="I41" i="17"/>
  <c r="H42" i="17"/>
  <c r="I42" i="17"/>
  <c r="H43" i="17"/>
  <c r="I43" i="17"/>
  <c r="H44" i="17"/>
  <c r="I44" i="17"/>
  <c r="H45" i="17"/>
  <c r="I45" i="17"/>
  <c r="H46" i="17"/>
  <c r="I46" i="17"/>
  <c r="H47" i="17"/>
  <c r="I47" i="17"/>
  <c r="H48" i="17"/>
  <c r="I48" i="17"/>
  <c r="H49" i="17"/>
  <c r="I49" i="17"/>
  <c r="H50" i="17"/>
  <c r="I50" i="17"/>
  <c r="H51" i="17"/>
  <c r="I51" i="17"/>
  <c r="H52" i="17"/>
  <c r="I52" i="17"/>
  <c r="H53" i="17"/>
  <c r="I53" i="17"/>
  <c r="H54" i="17"/>
  <c r="I54" i="17"/>
  <c r="H55" i="17"/>
  <c r="I55" i="17"/>
  <c r="H56" i="17"/>
  <c r="I56" i="17"/>
  <c r="H57" i="17"/>
  <c r="I57" i="17"/>
  <c r="H58" i="17"/>
  <c r="I58" i="17"/>
  <c r="H59" i="17"/>
  <c r="I59" i="17"/>
  <c r="H60" i="17"/>
  <c r="I60" i="17"/>
  <c r="H61" i="17"/>
  <c r="I61" i="17"/>
  <c r="H62" i="17"/>
  <c r="I62" i="17"/>
  <c r="H63" i="17"/>
  <c r="I63" i="17"/>
  <c r="H64" i="17"/>
  <c r="I64" i="17"/>
  <c r="H65" i="17"/>
  <c r="I65" i="17"/>
  <c r="H66" i="17"/>
  <c r="I66" i="17"/>
  <c r="H67" i="17"/>
  <c r="I67" i="17"/>
  <c r="H68" i="17"/>
  <c r="I68" i="17"/>
  <c r="H69" i="17"/>
  <c r="I69" i="17"/>
  <c r="H70" i="17"/>
  <c r="I70" i="17"/>
  <c r="H71" i="17"/>
  <c r="I71" i="17"/>
  <c r="H72" i="17"/>
  <c r="I72" i="17"/>
  <c r="H73" i="17"/>
  <c r="I73" i="17"/>
  <c r="H74" i="17"/>
  <c r="I74" i="17"/>
  <c r="H75" i="17"/>
  <c r="I75" i="17"/>
  <c r="H76" i="17"/>
  <c r="I76" i="17"/>
  <c r="H77" i="17"/>
  <c r="I77" i="17"/>
  <c r="H78" i="17"/>
  <c r="I78" i="17"/>
  <c r="H79" i="17"/>
  <c r="I79" i="17"/>
  <c r="H80" i="17"/>
  <c r="I80" i="17"/>
  <c r="H81" i="17"/>
  <c r="I81" i="17"/>
  <c r="H82" i="17"/>
  <c r="I82" i="17"/>
  <c r="H83" i="17"/>
  <c r="I83" i="17"/>
  <c r="H84" i="17"/>
  <c r="I84" i="17"/>
  <c r="H85" i="17"/>
  <c r="I85" i="17"/>
  <c r="H86" i="17"/>
  <c r="I86" i="17"/>
  <c r="H87" i="17"/>
  <c r="I87" i="17"/>
  <c r="H88" i="17"/>
  <c r="I88" i="17"/>
  <c r="H89" i="17"/>
  <c r="I89" i="17"/>
  <c r="H90" i="17"/>
  <c r="I90" i="17"/>
  <c r="H91" i="17"/>
  <c r="I91" i="17"/>
  <c r="H92" i="17"/>
  <c r="I92" i="17"/>
  <c r="H93" i="17"/>
  <c r="I93" i="17"/>
  <c r="H94" i="17"/>
  <c r="I94" i="17"/>
  <c r="H95" i="17"/>
  <c r="I95" i="17"/>
  <c r="H96" i="17"/>
  <c r="I96" i="17"/>
  <c r="H97" i="17"/>
  <c r="I97" i="17"/>
  <c r="H98" i="17"/>
  <c r="I98" i="17"/>
  <c r="H99" i="17"/>
  <c r="I99" i="17"/>
  <c r="H100" i="17"/>
  <c r="I100" i="17"/>
  <c r="H101" i="17"/>
  <c r="I101" i="17"/>
  <c r="H102" i="17"/>
  <c r="I102" i="17"/>
  <c r="H103" i="17"/>
  <c r="I103" i="17"/>
  <c r="H104" i="17"/>
  <c r="I104" i="17"/>
  <c r="H105" i="17"/>
  <c r="I105" i="17"/>
  <c r="H106" i="17"/>
  <c r="I106" i="17"/>
  <c r="H107" i="17"/>
  <c r="I107" i="17"/>
  <c r="H108" i="17"/>
  <c r="I108" i="17"/>
  <c r="H109" i="17"/>
  <c r="I109" i="17"/>
  <c r="H110" i="17"/>
  <c r="I110" i="17"/>
  <c r="H111" i="17"/>
  <c r="I111" i="17"/>
  <c r="H112" i="17"/>
  <c r="I112" i="17"/>
  <c r="H113" i="17"/>
  <c r="I113" i="17"/>
  <c r="H114" i="17"/>
  <c r="I114" i="17"/>
  <c r="H115" i="17"/>
  <c r="I115" i="17"/>
  <c r="H116" i="17"/>
  <c r="I116" i="17"/>
  <c r="H117" i="17"/>
  <c r="I117" i="17"/>
  <c r="H118" i="17"/>
  <c r="I118" i="17"/>
  <c r="H119" i="17"/>
  <c r="I119" i="17"/>
  <c r="H120" i="17"/>
  <c r="I120" i="17"/>
  <c r="H121" i="17"/>
  <c r="I121" i="17"/>
  <c r="H122" i="17"/>
  <c r="I122" i="17"/>
  <c r="H123" i="17"/>
  <c r="I123" i="17"/>
  <c r="H124" i="17"/>
  <c r="I124" i="17"/>
  <c r="H125" i="17"/>
  <c r="I125" i="17"/>
  <c r="H126" i="17"/>
  <c r="I126" i="17"/>
  <c r="H127" i="17"/>
  <c r="I127" i="17"/>
  <c r="H128" i="17"/>
  <c r="I128" i="17"/>
  <c r="H129" i="17"/>
  <c r="I129" i="17"/>
  <c r="H130" i="17"/>
  <c r="I130" i="17"/>
  <c r="H131" i="17"/>
  <c r="I131" i="17"/>
  <c r="H132" i="17"/>
  <c r="I132" i="17"/>
  <c r="H133" i="17"/>
  <c r="I133" i="17"/>
  <c r="H134" i="17"/>
  <c r="I134" i="17"/>
  <c r="H135" i="17"/>
  <c r="I135" i="17"/>
  <c r="H136" i="17"/>
  <c r="I136" i="17"/>
  <c r="H137" i="17"/>
  <c r="I137" i="17"/>
  <c r="H138" i="17"/>
  <c r="I138" i="17"/>
  <c r="H139" i="17"/>
  <c r="I139" i="17"/>
  <c r="H140" i="17"/>
  <c r="I140" i="17"/>
  <c r="H141" i="17"/>
  <c r="I141" i="17"/>
  <c r="H142" i="17"/>
  <c r="I142" i="17"/>
  <c r="H143" i="17"/>
  <c r="I143" i="17"/>
  <c r="H144" i="17"/>
  <c r="I144" i="17"/>
  <c r="H145" i="17"/>
  <c r="I145" i="17"/>
  <c r="H146" i="17"/>
  <c r="I146" i="17"/>
  <c r="H147" i="17"/>
  <c r="I147" i="17"/>
  <c r="H148" i="17"/>
  <c r="I148" i="17"/>
  <c r="H149" i="17"/>
  <c r="I149" i="17"/>
  <c r="H150" i="17"/>
  <c r="I150" i="17"/>
  <c r="H151" i="17"/>
  <c r="I151" i="17"/>
  <c r="H152" i="17"/>
  <c r="I152" i="17"/>
  <c r="H153" i="17"/>
  <c r="I153" i="17"/>
  <c r="H154" i="17"/>
  <c r="I154" i="17"/>
  <c r="H155" i="17"/>
  <c r="I155" i="17"/>
  <c r="H156" i="17"/>
  <c r="I156" i="17"/>
  <c r="H157" i="17"/>
  <c r="I157" i="17"/>
  <c r="H158" i="17"/>
  <c r="I158" i="17"/>
  <c r="H159" i="17"/>
  <c r="I159" i="17"/>
  <c r="H160" i="17"/>
  <c r="I160" i="17"/>
  <c r="H161" i="17"/>
  <c r="I161" i="17"/>
  <c r="H162" i="17"/>
  <c r="I162" i="17"/>
  <c r="H163" i="17"/>
  <c r="I163" i="17"/>
  <c r="H164" i="17"/>
  <c r="I164" i="17"/>
  <c r="H165" i="17"/>
  <c r="I165" i="17"/>
  <c r="H166" i="17"/>
  <c r="I166" i="17"/>
  <c r="H167" i="17"/>
  <c r="I167" i="17"/>
  <c r="H168" i="17"/>
  <c r="I168" i="17"/>
  <c r="H169" i="17"/>
  <c r="I169" i="17"/>
  <c r="H170" i="17"/>
  <c r="I170" i="17"/>
  <c r="H171" i="17"/>
  <c r="I171" i="17"/>
  <c r="H172" i="17"/>
  <c r="I172" i="17"/>
  <c r="H173" i="17"/>
  <c r="I173" i="17"/>
  <c r="H174" i="17"/>
  <c r="I174" i="17"/>
  <c r="H175" i="17"/>
  <c r="I175" i="17"/>
  <c r="H176" i="17"/>
  <c r="I176" i="17"/>
  <c r="H177" i="17"/>
  <c r="I177" i="17"/>
  <c r="H178" i="17"/>
  <c r="I178" i="17"/>
  <c r="H179" i="17"/>
  <c r="I179" i="17"/>
  <c r="H180" i="17"/>
  <c r="I180" i="17"/>
  <c r="H181" i="17"/>
  <c r="I181" i="17"/>
  <c r="H182" i="17"/>
  <c r="I182" i="17"/>
  <c r="H183" i="17"/>
  <c r="I183" i="17"/>
  <c r="H184" i="17"/>
  <c r="I184" i="17"/>
  <c r="H185" i="17"/>
  <c r="I185" i="17"/>
  <c r="H186" i="17"/>
  <c r="I186" i="17"/>
  <c r="H187" i="17"/>
  <c r="I187" i="17"/>
  <c r="H188" i="17"/>
  <c r="I188" i="17"/>
  <c r="H189" i="17"/>
  <c r="I189" i="17"/>
  <c r="H190" i="17"/>
  <c r="I190" i="17"/>
  <c r="H191" i="17"/>
  <c r="I191" i="17"/>
  <c r="H192" i="17"/>
  <c r="I192" i="17"/>
  <c r="H193" i="17"/>
  <c r="I193" i="17"/>
  <c r="H194" i="17"/>
  <c r="I194" i="17"/>
  <c r="H195" i="17"/>
  <c r="I195" i="17"/>
  <c r="H196" i="17"/>
  <c r="I196" i="17"/>
  <c r="H197" i="17"/>
  <c r="I197" i="17"/>
  <c r="H198" i="17"/>
  <c r="I198" i="17"/>
  <c r="H199" i="17"/>
  <c r="I199" i="17"/>
  <c r="H200" i="17"/>
  <c r="I200" i="17"/>
  <c r="H201" i="17"/>
  <c r="I201" i="17"/>
  <c r="H202" i="17"/>
  <c r="I202" i="17"/>
  <c r="H203" i="17"/>
  <c r="I203" i="17"/>
  <c r="H204" i="17"/>
  <c r="I204" i="17"/>
  <c r="H205" i="17"/>
  <c r="I205" i="17"/>
  <c r="H206" i="17"/>
  <c r="I206" i="17"/>
  <c r="H207" i="17"/>
  <c r="I207" i="17"/>
  <c r="H208" i="17"/>
  <c r="I208" i="17"/>
  <c r="H209" i="17"/>
  <c r="I209" i="17"/>
  <c r="H210" i="17"/>
  <c r="I210" i="17"/>
  <c r="H211" i="17"/>
  <c r="I211" i="17"/>
  <c r="H212" i="17"/>
  <c r="I212" i="17"/>
  <c r="H213" i="17"/>
  <c r="I213" i="17"/>
  <c r="H214" i="17"/>
  <c r="I214" i="17"/>
  <c r="H215" i="17"/>
  <c r="I215" i="17"/>
  <c r="H216" i="17"/>
  <c r="I216" i="17"/>
  <c r="H217" i="17"/>
  <c r="I217" i="17"/>
  <c r="I3" i="17"/>
  <c r="H3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N51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3" i="17"/>
  <c r="L31" i="26" l="1"/>
  <c r="K30" i="26"/>
  <c r="J30" i="26"/>
  <c r="L30" i="26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2" i="19"/>
  <c r="C2" i="17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2" i="12"/>
  <c r="J24" i="23" l="1"/>
  <c r="K24" i="23"/>
  <c r="L24" i="23"/>
  <c r="M24" i="23"/>
  <c r="J25" i="23"/>
  <c r="K25" i="23"/>
  <c r="L25" i="23"/>
  <c r="M25" i="23"/>
  <c r="J26" i="23"/>
  <c r="K26" i="23"/>
  <c r="L26" i="23"/>
  <c r="M26" i="23"/>
  <c r="J27" i="23"/>
  <c r="K27" i="23"/>
  <c r="L27" i="23"/>
  <c r="M27" i="23"/>
  <c r="J28" i="23"/>
  <c r="K28" i="23"/>
  <c r="L28" i="23"/>
  <c r="M28" i="23"/>
  <c r="J29" i="23"/>
  <c r="K29" i="23"/>
  <c r="L29" i="23"/>
  <c r="M29" i="23"/>
  <c r="J30" i="23"/>
  <c r="K30" i="23"/>
  <c r="L30" i="23"/>
  <c r="M30" i="23"/>
  <c r="J31" i="23"/>
  <c r="K31" i="23"/>
  <c r="L31" i="23"/>
  <c r="M31" i="23"/>
  <c r="J32" i="23"/>
  <c r="K32" i="23"/>
  <c r="L32" i="23"/>
  <c r="M32" i="23"/>
  <c r="J33" i="23"/>
  <c r="K33" i="23"/>
  <c r="L33" i="23"/>
  <c r="M33" i="23"/>
  <c r="M2" i="23"/>
  <c r="L2" i="23"/>
  <c r="K2" i="23"/>
  <c r="J2" i="23"/>
  <c r="L3" i="19" l="1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2" i="19"/>
  <c r="L92" i="19" l="1"/>
  <c r="L93" i="19"/>
  <c r="K91" i="21"/>
  <c r="J91" i="21"/>
  <c r="I91" i="21"/>
  <c r="H91" i="21"/>
  <c r="K90" i="21"/>
  <c r="J90" i="21"/>
  <c r="I90" i="21"/>
  <c r="H90" i="21"/>
  <c r="K89" i="21"/>
  <c r="J89" i="21"/>
  <c r="I89" i="21"/>
  <c r="H89" i="21"/>
  <c r="K88" i="21"/>
  <c r="J88" i="21"/>
  <c r="I88" i="21"/>
  <c r="H88" i="21"/>
  <c r="K87" i="21"/>
  <c r="J87" i="21"/>
  <c r="I87" i="21"/>
  <c r="H87" i="21"/>
  <c r="K86" i="21"/>
  <c r="J86" i="21"/>
  <c r="I86" i="21"/>
  <c r="H86" i="21"/>
  <c r="K85" i="21"/>
  <c r="J85" i="21"/>
  <c r="I85" i="21"/>
  <c r="H85" i="21"/>
  <c r="K84" i="21"/>
  <c r="J84" i="21"/>
  <c r="I84" i="21"/>
  <c r="H84" i="21"/>
  <c r="K83" i="21"/>
  <c r="J83" i="21"/>
  <c r="I83" i="21"/>
  <c r="H83" i="21"/>
  <c r="K82" i="21"/>
  <c r="J82" i="21"/>
  <c r="I82" i="21"/>
  <c r="H82" i="21"/>
  <c r="K81" i="21"/>
  <c r="J81" i="21"/>
  <c r="I81" i="21"/>
  <c r="H81" i="21"/>
  <c r="K80" i="21"/>
  <c r="J80" i="21"/>
  <c r="I80" i="21"/>
  <c r="H80" i="21"/>
  <c r="K79" i="21"/>
  <c r="J79" i="21"/>
  <c r="I79" i="21"/>
  <c r="H79" i="21"/>
  <c r="K78" i="21"/>
  <c r="J78" i="21"/>
  <c r="I78" i="21"/>
  <c r="H78" i="21"/>
  <c r="K77" i="21"/>
  <c r="J77" i="21"/>
  <c r="I77" i="21"/>
  <c r="H77" i="21"/>
  <c r="K76" i="21"/>
  <c r="J76" i="21"/>
  <c r="I76" i="21"/>
  <c r="H76" i="21"/>
  <c r="K75" i="21"/>
  <c r="J75" i="21"/>
  <c r="I75" i="21"/>
  <c r="H75" i="21"/>
  <c r="K74" i="21"/>
  <c r="J74" i="21"/>
  <c r="I74" i="21"/>
  <c r="H74" i="21"/>
  <c r="K73" i="21"/>
  <c r="J73" i="21"/>
  <c r="I73" i="21"/>
  <c r="H73" i="21"/>
  <c r="K72" i="21"/>
  <c r="J72" i="21"/>
  <c r="I72" i="21"/>
  <c r="H72" i="21"/>
  <c r="K71" i="21"/>
  <c r="J71" i="21"/>
  <c r="I71" i="21"/>
  <c r="H71" i="21"/>
  <c r="K70" i="21"/>
  <c r="J70" i="21"/>
  <c r="I70" i="21"/>
  <c r="H70" i="21"/>
  <c r="K69" i="21"/>
  <c r="J69" i="21"/>
  <c r="I69" i="21"/>
  <c r="H69" i="21"/>
  <c r="K68" i="21"/>
  <c r="J68" i="21"/>
  <c r="I68" i="21"/>
  <c r="H68" i="21"/>
  <c r="K67" i="21"/>
  <c r="J67" i="21"/>
  <c r="I67" i="21"/>
  <c r="H67" i="21"/>
  <c r="K66" i="21"/>
  <c r="J66" i="21"/>
  <c r="I66" i="21"/>
  <c r="H66" i="21"/>
  <c r="K65" i="21"/>
  <c r="J65" i="21"/>
  <c r="I65" i="21"/>
  <c r="H65" i="21"/>
  <c r="K64" i="21"/>
  <c r="J64" i="21"/>
  <c r="I64" i="21"/>
  <c r="H64" i="21"/>
  <c r="K63" i="21"/>
  <c r="J63" i="21"/>
  <c r="I63" i="21"/>
  <c r="H63" i="21"/>
  <c r="K62" i="21"/>
  <c r="J62" i="21"/>
  <c r="I62" i="21"/>
  <c r="H62" i="21"/>
  <c r="K61" i="21"/>
  <c r="J61" i="21"/>
  <c r="I61" i="21"/>
  <c r="H61" i="21"/>
  <c r="K60" i="21"/>
  <c r="I60" i="21"/>
  <c r="H60" i="21"/>
  <c r="J60" i="21" s="1"/>
  <c r="K59" i="21"/>
  <c r="J59" i="21"/>
  <c r="I59" i="21"/>
  <c r="H59" i="21"/>
  <c r="K58" i="21"/>
  <c r="J58" i="21"/>
  <c r="I58" i="21"/>
  <c r="H58" i="21"/>
  <c r="K57" i="21"/>
  <c r="J57" i="21"/>
  <c r="I57" i="21"/>
  <c r="H57" i="21"/>
  <c r="K56" i="21"/>
  <c r="J56" i="21"/>
  <c r="I56" i="21"/>
  <c r="H56" i="21"/>
  <c r="K55" i="21"/>
  <c r="J55" i="21"/>
  <c r="I55" i="21"/>
  <c r="H55" i="21"/>
  <c r="K54" i="21"/>
  <c r="J54" i="21"/>
  <c r="I54" i="21"/>
  <c r="H54" i="21"/>
  <c r="K53" i="21"/>
  <c r="J53" i="21"/>
  <c r="I53" i="21"/>
  <c r="H53" i="21"/>
  <c r="K52" i="21"/>
  <c r="J52" i="21"/>
  <c r="I52" i="21"/>
  <c r="H52" i="21"/>
  <c r="K51" i="21"/>
  <c r="J51" i="21"/>
  <c r="I51" i="21"/>
  <c r="H51" i="21"/>
  <c r="K50" i="21"/>
  <c r="J50" i="21"/>
  <c r="I50" i="21"/>
  <c r="H50" i="21"/>
  <c r="K49" i="21"/>
  <c r="J49" i="21"/>
  <c r="I49" i="21"/>
  <c r="H49" i="21"/>
  <c r="K48" i="21"/>
  <c r="J48" i="21"/>
  <c r="I48" i="21"/>
  <c r="H48" i="21"/>
  <c r="K47" i="21"/>
  <c r="J47" i="21"/>
  <c r="I47" i="21"/>
  <c r="H47" i="21"/>
  <c r="K46" i="21"/>
  <c r="J46" i="21"/>
  <c r="I46" i="21"/>
  <c r="H46" i="21"/>
  <c r="K45" i="21"/>
  <c r="J45" i="21"/>
  <c r="I45" i="21"/>
  <c r="H45" i="21"/>
  <c r="K44" i="21"/>
  <c r="J44" i="21"/>
  <c r="I44" i="21"/>
  <c r="H44" i="21"/>
  <c r="K43" i="21"/>
  <c r="J43" i="21"/>
  <c r="I43" i="21"/>
  <c r="H43" i="21"/>
  <c r="K42" i="21"/>
  <c r="J42" i="21"/>
  <c r="I42" i="21"/>
  <c r="H42" i="21"/>
  <c r="K41" i="21"/>
  <c r="J41" i="21"/>
  <c r="I41" i="21"/>
  <c r="H41" i="21"/>
  <c r="K40" i="21"/>
  <c r="J40" i="21"/>
  <c r="I40" i="21"/>
  <c r="H40" i="21"/>
  <c r="K39" i="21"/>
  <c r="J39" i="21"/>
  <c r="I39" i="21"/>
  <c r="H39" i="21"/>
  <c r="K38" i="21"/>
  <c r="I38" i="21"/>
  <c r="H38" i="21"/>
  <c r="J38" i="21" s="1"/>
  <c r="K37" i="21"/>
  <c r="I37" i="21"/>
  <c r="H37" i="21"/>
  <c r="J37" i="21" s="1"/>
  <c r="K36" i="21"/>
  <c r="I36" i="21"/>
  <c r="H36" i="21"/>
  <c r="J36" i="21" s="1"/>
  <c r="K35" i="21"/>
  <c r="I35" i="21"/>
  <c r="H35" i="21"/>
  <c r="J35" i="21" s="1"/>
  <c r="K34" i="21"/>
  <c r="I34" i="21"/>
  <c r="H34" i="21"/>
  <c r="J34" i="21" s="1"/>
  <c r="K33" i="21"/>
  <c r="I33" i="21"/>
  <c r="H33" i="21"/>
  <c r="J33" i="21" s="1"/>
  <c r="K32" i="21"/>
  <c r="I32" i="21"/>
  <c r="H32" i="21"/>
  <c r="J32" i="21" s="1"/>
  <c r="K31" i="21"/>
  <c r="I31" i="21"/>
  <c r="H31" i="21"/>
  <c r="J31" i="21" s="1"/>
  <c r="K30" i="21"/>
  <c r="I30" i="21"/>
  <c r="H30" i="21"/>
  <c r="J30" i="21" s="1"/>
  <c r="K29" i="21"/>
  <c r="I29" i="21"/>
  <c r="H29" i="21"/>
  <c r="J29" i="21" s="1"/>
  <c r="K28" i="21"/>
  <c r="I28" i="21"/>
  <c r="H28" i="21"/>
  <c r="J28" i="21" s="1"/>
  <c r="I27" i="21"/>
  <c r="H27" i="21"/>
  <c r="J27" i="21" s="1"/>
  <c r="I26" i="21"/>
  <c r="H26" i="21"/>
  <c r="J26" i="21" s="1"/>
  <c r="I25" i="21"/>
  <c r="H25" i="21"/>
  <c r="J25" i="21" s="1"/>
  <c r="I24" i="21"/>
  <c r="H24" i="21"/>
  <c r="J24" i="21" s="1"/>
  <c r="I23" i="21"/>
  <c r="H23" i="21"/>
  <c r="J23" i="21" s="1"/>
  <c r="I22" i="21"/>
  <c r="H22" i="21"/>
  <c r="J22" i="21" s="1"/>
  <c r="I21" i="21"/>
  <c r="H21" i="21"/>
  <c r="J21" i="21" s="1"/>
  <c r="I20" i="21"/>
  <c r="H20" i="21"/>
  <c r="J20" i="21" s="1"/>
  <c r="I19" i="21"/>
  <c r="H19" i="21"/>
  <c r="J19" i="21" s="1"/>
  <c r="I18" i="21"/>
  <c r="H18" i="21"/>
  <c r="J18" i="21" s="1"/>
  <c r="I17" i="21"/>
  <c r="H17" i="21"/>
  <c r="J17" i="21" s="1"/>
  <c r="I16" i="21"/>
  <c r="H16" i="21"/>
  <c r="J16" i="21" s="1"/>
  <c r="I15" i="21"/>
  <c r="H15" i="21"/>
  <c r="J15" i="21" s="1"/>
  <c r="K14" i="21"/>
  <c r="I14" i="21"/>
  <c r="H14" i="21"/>
  <c r="J14" i="21" s="1"/>
  <c r="I13" i="21"/>
  <c r="H13" i="21"/>
  <c r="J13" i="21" s="1"/>
  <c r="I12" i="21"/>
  <c r="H12" i="21"/>
  <c r="J12" i="21" s="1"/>
  <c r="K11" i="21"/>
  <c r="I11" i="21"/>
  <c r="H11" i="21"/>
  <c r="J11" i="21" s="1"/>
  <c r="I10" i="21"/>
  <c r="H10" i="21"/>
  <c r="J10" i="21" s="1"/>
  <c r="I9" i="21"/>
  <c r="H9" i="21"/>
  <c r="J9" i="21" s="1"/>
  <c r="I8" i="21"/>
  <c r="H8" i="21"/>
  <c r="J8" i="21" s="1"/>
  <c r="I7" i="21"/>
  <c r="H7" i="21"/>
  <c r="J7" i="21" s="1"/>
  <c r="I6" i="21"/>
  <c r="H6" i="21"/>
  <c r="J6" i="21" s="1"/>
  <c r="I5" i="21"/>
  <c r="H5" i="21"/>
  <c r="J5" i="21" s="1"/>
  <c r="I4" i="21"/>
  <c r="H4" i="21"/>
  <c r="J4" i="21" s="1"/>
  <c r="I3" i="21"/>
  <c r="H3" i="21"/>
  <c r="J3" i="21" s="1"/>
  <c r="I2" i="21"/>
  <c r="H2" i="21"/>
  <c r="J2" i="21" s="1"/>
  <c r="H2" i="20"/>
  <c r="H3" i="20"/>
  <c r="H4" i="20"/>
  <c r="H5" i="20"/>
  <c r="K5" i="20" s="1"/>
  <c r="H6" i="20"/>
  <c r="J6" i="20" s="1"/>
  <c r="H7" i="20"/>
  <c r="J7" i="20" s="1"/>
  <c r="H8" i="20"/>
  <c r="H9" i="20"/>
  <c r="J9" i="20" s="1"/>
  <c r="H10" i="20"/>
  <c r="H11" i="20"/>
  <c r="J11" i="20" s="1"/>
  <c r="H12" i="20"/>
  <c r="H13" i="20"/>
  <c r="J13" i="20" s="1"/>
  <c r="H14" i="20"/>
  <c r="H15" i="20"/>
  <c r="J15" i="20" s="1"/>
  <c r="H16" i="20"/>
  <c r="H17" i="20"/>
  <c r="H18" i="20"/>
  <c r="H19" i="20"/>
  <c r="I2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J2" i="20"/>
  <c r="J3" i="20"/>
  <c r="J4" i="20"/>
  <c r="J8" i="20"/>
  <c r="J10" i="20"/>
  <c r="J12" i="20"/>
  <c r="J14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K4" i="20"/>
  <c r="K7" i="21" l="1"/>
  <c r="K15" i="21"/>
  <c r="K22" i="21"/>
  <c r="K26" i="21"/>
  <c r="K6" i="21"/>
  <c r="K25" i="21"/>
  <c r="K3" i="21"/>
  <c r="K24" i="21"/>
  <c r="K2" i="21"/>
  <c r="K10" i="21"/>
  <c r="K18" i="21"/>
  <c r="K23" i="21"/>
  <c r="K27" i="21"/>
  <c r="K5" i="21"/>
  <c r="K9" i="21"/>
  <c r="K13" i="21"/>
  <c r="K17" i="21"/>
  <c r="K21" i="21"/>
  <c r="K4" i="21"/>
  <c r="K8" i="21"/>
  <c r="K12" i="21"/>
  <c r="K16" i="21"/>
  <c r="K20" i="21"/>
  <c r="K19" i="21"/>
  <c r="K2" i="20"/>
  <c r="K6" i="20"/>
  <c r="J5" i="20"/>
  <c r="K3" i="20"/>
  <c r="K8" i="20"/>
  <c r="K12" i="20"/>
  <c r="K16" i="20"/>
  <c r="J16" i="20"/>
  <c r="K20" i="20"/>
  <c r="J20" i="20"/>
  <c r="K24" i="20"/>
  <c r="J24" i="20"/>
  <c r="K28" i="20"/>
  <c r="J28" i="20"/>
  <c r="K32" i="20"/>
  <c r="J32" i="20"/>
  <c r="K36" i="20"/>
  <c r="J36" i="20"/>
  <c r="K40" i="20"/>
  <c r="J40" i="20"/>
  <c r="K44" i="20"/>
  <c r="J44" i="20"/>
  <c r="K48" i="20"/>
  <c r="J48" i="20"/>
  <c r="K52" i="20"/>
  <c r="J52" i="20"/>
  <c r="K58" i="20"/>
  <c r="J58" i="20"/>
  <c r="K62" i="20"/>
  <c r="J62" i="20"/>
  <c r="K66" i="20"/>
  <c r="J66" i="20"/>
  <c r="K70" i="20"/>
  <c r="J70" i="20"/>
  <c r="K74" i="20"/>
  <c r="J74" i="20"/>
  <c r="K78" i="20"/>
  <c r="J78" i="20"/>
  <c r="K82" i="20"/>
  <c r="J82" i="20"/>
  <c r="K86" i="20"/>
  <c r="J86" i="20"/>
  <c r="K90" i="20"/>
  <c r="J90" i="20"/>
  <c r="K9" i="20"/>
  <c r="K13" i="20"/>
  <c r="K17" i="20"/>
  <c r="J17" i="20"/>
  <c r="K21" i="20"/>
  <c r="J21" i="20"/>
  <c r="K25" i="20"/>
  <c r="J25" i="20"/>
  <c r="K29" i="20"/>
  <c r="J29" i="20"/>
  <c r="K31" i="20"/>
  <c r="J31" i="20"/>
  <c r="K35" i="20"/>
  <c r="J35" i="20"/>
  <c r="K39" i="20"/>
  <c r="J39" i="20"/>
  <c r="K43" i="20"/>
  <c r="J43" i="20"/>
  <c r="K47" i="20"/>
  <c r="J47" i="20"/>
  <c r="K51" i="20"/>
  <c r="J51" i="20"/>
  <c r="K55" i="20"/>
  <c r="J55" i="20"/>
  <c r="K59" i="20"/>
  <c r="J59" i="20"/>
  <c r="K61" i="20"/>
  <c r="J61" i="20"/>
  <c r="K63" i="20"/>
  <c r="J63" i="20"/>
  <c r="K65" i="20"/>
  <c r="J65" i="20"/>
  <c r="K67" i="20"/>
  <c r="J67" i="20"/>
  <c r="K69" i="20"/>
  <c r="J69" i="20"/>
  <c r="K71" i="20"/>
  <c r="J71" i="20"/>
  <c r="K73" i="20"/>
  <c r="J73" i="20"/>
  <c r="K75" i="20"/>
  <c r="J75" i="20"/>
  <c r="K77" i="20"/>
  <c r="J77" i="20"/>
  <c r="K79" i="20"/>
  <c r="J79" i="20"/>
  <c r="K81" i="20"/>
  <c r="J81" i="20"/>
  <c r="K83" i="20"/>
  <c r="J83" i="20"/>
  <c r="K85" i="20"/>
  <c r="J85" i="20"/>
  <c r="K87" i="20"/>
  <c r="J87" i="20"/>
  <c r="K89" i="20"/>
  <c r="J89" i="20"/>
  <c r="K91" i="20"/>
  <c r="J91" i="20"/>
  <c r="K10" i="20"/>
  <c r="K14" i="20"/>
  <c r="K18" i="20"/>
  <c r="J18" i="20"/>
  <c r="K22" i="20"/>
  <c r="J22" i="20"/>
  <c r="K26" i="20"/>
  <c r="J26" i="20"/>
  <c r="K30" i="20"/>
  <c r="J30" i="20"/>
  <c r="K34" i="20"/>
  <c r="J34" i="20"/>
  <c r="K38" i="20"/>
  <c r="J38" i="20"/>
  <c r="K42" i="20"/>
  <c r="J42" i="20"/>
  <c r="K46" i="20"/>
  <c r="J46" i="20"/>
  <c r="K50" i="20"/>
  <c r="J50" i="20"/>
  <c r="K54" i="20"/>
  <c r="J54" i="20"/>
  <c r="K56" i="20"/>
  <c r="J56" i="20"/>
  <c r="K60" i="20"/>
  <c r="J60" i="20"/>
  <c r="K64" i="20"/>
  <c r="J64" i="20"/>
  <c r="K68" i="20"/>
  <c r="J68" i="20"/>
  <c r="K72" i="20"/>
  <c r="J72" i="20"/>
  <c r="K76" i="20"/>
  <c r="J76" i="20"/>
  <c r="K80" i="20"/>
  <c r="J80" i="20"/>
  <c r="K84" i="20"/>
  <c r="J84" i="20"/>
  <c r="K88" i="20"/>
  <c r="J88" i="20"/>
  <c r="K7" i="20"/>
  <c r="K11" i="20"/>
  <c r="K15" i="20"/>
  <c r="K19" i="20"/>
  <c r="J19" i="20"/>
  <c r="K23" i="20"/>
  <c r="J23" i="20"/>
  <c r="K27" i="20"/>
  <c r="J27" i="20"/>
  <c r="K33" i="20"/>
  <c r="J33" i="20"/>
  <c r="K37" i="20"/>
  <c r="J37" i="20"/>
  <c r="K41" i="20"/>
  <c r="J41" i="20"/>
  <c r="K45" i="20"/>
  <c r="J45" i="20"/>
  <c r="K49" i="20"/>
  <c r="J49" i="20"/>
  <c r="K53" i="20"/>
  <c r="J53" i="20"/>
  <c r="K57" i="20"/>
  <c r="J57" i="20"/>
  <c r="I91" i="19" l="1"/>
  <c r="J91" i="19"/>
  <c r="K91" i="19"/>
  <c r="I90" i="19" l="1"/>
  <c r="K90" i="19" s="1"/>
  <c r="J90" i="19"/>
  <c r="J3" i="19" l="1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2" i="19"/>
  <c r="J92" i="19" s="1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K3" i="19" l="1"/>
  <c r="K82" i="19"/>
  <c r="K50" i="19"/>
  <c r="K18" i="19"/>
  <c r="K85" i="19"/>
  <c r="K77" i="19"/>
  <c r="K69" i="19"/>
  <c r="K61" i="19"/>
  <c r="K53" i="19"/>
  <c r="K45" i="19"/>
  <c r="K37" i="19"/>
  <c r="K29" i="19"/>
  <c r="K21" i="19"/>
  <c r="K13" i="19"/>
  <c r="K9" i="19"/>
  <c r="K78" i="19"/>
  <c r="K46" i="19"/>
  <c r="K14" i="19"/>
  <c r="K84" i="19"/>
  <c r="K80" i="19"/>
  <c r="K76" i="19"/>
  <c r="K72" i="19"/>
  <c r="K68" i="19"/>
  <c r="K64" i="19"/>
  <c r="K60" i="19"/>
  <c r="K56" i="19"/>
  <c r="K52" i="19"/>
  <c r="K48" i="19"/>
  <c r="K44" i="19"/>
  <c r="K40" i="19"/>
  <c r="K36" i="19"/>
  <c r="K32" i="19"/>
  <c r="K28" i="19"/>
  <c r="K24" i="19"/>
  <c r="K20" i="19"/>
  <c r="K16" i="19"/>
  <c r="K12" i="19"/>
  <c r="K8" i="19"/>
  <c r="K4" i="19"/>
  <c r="K74" i="19"/>
  <c r="K58" i="19"/>
  <c r="K42" i="19"/>
  <c r="K26" i="19"/>
  <c r="K10" i="19"/>
  <c r="K66" i="19"/>
  <c r="K34" i="19"/>
  <c r="K89" i="19"/>
  <c r="K81" i="19"/>
  <c r="K73" i="19"/>
  <c r="K65" i="19"/>
  <c r="K57" i="19"/>
  <c r="K49" i="19"/>
  <c r="K41" i="19"/>
  <c r="K33" i="19"/>
  <c r="K25" i="19"/>
  <c r="K17" i="19"/>
  <c r="K5" i="19"/>
  <c r="K62" i="19"/>
  <c r="K30" i="19"/>
  <c r="K88" i="19"/>
  <c r="K2" i="19"/>
  <c r="K87" i="19"/>
  <c r="K83" i="19"/>
  <c r="K79" i="19"/>
  <c r="K75" i="19"/>
  <c r="K71" i="19"/>
  <c r="K67" i="19"/>
  <c r="K63" i="19"/>
  <c r="K59" i="19"/>
  <c r="K55" i="19"/>
  <c r="K51" i="19"/>
  <c r="K47" i="19"/>
  <c r="K43" i="19"/>
  <c r="K39" i="19"/>
  <c r="K35" i="19"/>
  <c r="K31" i="19"/>
  <c r="K27" i="19"/>
  <c r="K23" i="19"/>
  <c r="K19" i="19"/>
  <c r="K15" i="19"/>
  <c r="K11" i="19"/>
  <c r="K7" i="19"/>
  <c r="K86" i="19"/>
  <c r="K70" i="19"/>
  <c r="K54" i="19"/>
  <c r="K38" i="19"/>
  <c r="K22" i="19"/>
  <c r="K6" i="19"/>
  <c r="S25" i="17"/>
  <c r="K92" i="19" l="1"/>
  <c r="O24" i="17"/>
  <c r="M103" i="16" l="1"/>
  <c r="L103" i="16"/>
  <c r="J95" i="16"/>
  <c r="K95" i="16"/>
  <c r="L95" i="16"/>
  <c r="M95" i="16"/>
  <c r="J96" i="16"/>
  <c r="K96" i="16"/>
  <c r="L96" i="16"/>
  <c r="M96" i="16"/>
  <c r="J97" i="16"/>
  <c r="K97" i="16"/>
  <c r="L97" i="16"/>
  <c r="M97" i="16"/>
  <c r="J98" i="16"/>
  <c r="K98" i="16"/>
  <c r="L98" i="16"/>
  <c r="M98" i="16"/>
  <c r="J99" i="16"/>
  <c r="K99" i="16"/>
  <c r="L99" i="16"/>
  <c r="M99" i="16"/>
  <c r="J100" i="16"/>
  <c r="K100" i="16"/>
  <c r="L100" i="16"/>
  <c r="M100" i="16"/>
  <c r="J101" i="16"/>
  <c r="K101" i="16"/>
  <c r="L101" i="16"/>
  <c r="M101" i="16"/>
  <c r="J102" i="16"/>
  <c r="K102" i="16"/>
  <c r="L102" i="16"/>
  <c r="M102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J43" i="16"/>
  <c r="K43" i="16"/>
  <c r="L43" i="16"/>
  <c r="M43" i="16"/>
  <c r="J44" i="16"/>
  <c r="K44" i="16"/>
  <c r="L44" i="16"/>
  <c r="M44" i="16"/>
  <c r="J45" i="16"/>
  <c r="K45" i="16"/>
  <c r="L45" i="16"/>
  <c r="M45" i="16"/>
  <c r="J46" i="16"/>
  <c r="K46" i="16"/>
  <c r="L46" i="16"/>
  <c r="M46" i="16"/>
  <c r="J47" i="16"/>
  <c r="K47" i="16"/>
  <c r="L47" i="16"/>
  <c r="M47" i="16"/>
  <c r="J48" i="16"/>
  <c r="K48" i="16"/>
  <c r="L48" i="16"/>
  <c r="M48" i="16"/>
  <c r="J49" i="16"/>
  <c r="K49" i="16"/>
  <c r="L49" i="16"/>
  <c r="M49" i="16"/>
  <c r="J50" i="16"/>
  <c r="K50" i="16"/>
  <c r="L50" i="16"/>
  <c r="M50" i="16"/>
  <c r="J51" i="16"/>
  <c r="K51" i="16"/>
  <c r="L51" i="16"/>
  <c r="M51" i="16"/>
  <c r="J52" i="16"/>
  <c r="K52" i="16"/>
  <c r="L52" i="16"/>
  <c r="M52" i="16"/>
  <c r="J53" i="16"/>
  <c r="K53" i="16"/>
  <c r="L53" i="16"/>
  <c r="M53" i="16"/>
  <c r="J54" i="16"/>
  <c r="K54" i="16"/>
  <c r="L54" i="16"/>
  <c r="M54" i="16"/>
  <c r="J55" i="16"/>
  <c r="K55" i="16"/>
  <c r="L55" i="16"/>
  <c r="M55" i="16"/>
  <c r="J56" i="16"/>
  <c r="K56" i="16"/>
  <c r="L56" i="16"/>
  <c r="M56" i="16"/>
  <c r="J57" i="16"/>
  <c r="K57" i="16"/>
  <c r="L57" i="16"/>
  <c r="M57" i="16"/>
  <c r="J58" i="16"/>
  <c r="K58" i="16"/>
  <c r="L58" i="16"/>
  <c r="M58" i="16"/>
  <c r="J59" i="16"/>
  <c r="K59" i="16"/>
  <c r="L59" i="16"/>
  <c r="M59" i="16"/>
  <c r="J60" i="16"/>
  <c r="K60" i="16"/>
  <c r="L60" i="16"/>
  <c r="M60" i="16"/>
  <c r="J61" i="16"/>
  <c r="K61" i="16"/>
  <c r="L61" i="16"/>
  <c r="M61" i="16"/>
  <c r="J62" i="16"/>
  <c r="K62" i="16"/>
  <c r="L62" i="16"/>
  <c r="M62" i="16"/>
  <c r="J63" i="16"/>
  <c r="K63" i="16"/>
  <c r="L63" i="16"/>
  <c r="M63" i="16"/>
  <c r="J64" i="16"/>
  <c r="K64" i="16"/>
  <c r="L64" i="16"/>
  <c r="M64" i="16"/>
  <c r="J65" i="16"/>
  <c r="K65" i="16"/>
  <c r="L65" i="16"/>
  <c r="M65" i="16"/>
  <c r="J66" i="16"/>
  <c r="K66" i="16"/>
  <c r="L66" i="16"/>
  <c r="M66" i="16"/>
  <c r="J67" i="16"/>
  <c r="K67" i="16"/>
  <c r="L67" i="16"/>
  <c r="M67" i="16"/>
  <c r="J68" i="16"/>
  <c r="K68" i="16"/>
  <c r="L68" i="16"/>
  <c r="M68" i="16"/>
  <c r="J69" i="16"/>
  <c r="K69" i="16"/>
  <c r="L69" i="16"/>
  <c r="M69" i="16"/>
  <c r="J70" i="16"/>
  <c r="K70" i="16"/>
  <c r="L70" i="16"/>
  <c r="M70" i="16"/>
  <c r="J71" i="16"/>
  <c r="K71" i="16"/>
  <c r="L71" i="16"/>
  <c r="M71" i="16"/>
  <c r="J72" i="16"/>
  <c r="K72" i="16"/>
  <c r="L72" i="16"/>
  <c r="M72" i="16"/>
  <c r="J73" i="16"/>
  <c r="K73" i="16"/>
  <c r="L73" i="16"/>
  <c r="M73" i="16"/>
  <c r="J74" i="16"/>
  <c r="K74" i="16"/>
  <c r="L74" i="16"/>
  <c r="M74" i="16"/>
  <c r="J75" i="16"/>
  <c r="K75" i="16"/>
  <c r="L75" i="16"/>
  <c r="M75" i="16"/>
  <c r="J76" i="16"/>
  <c r="K76" i="16"/>
  <c r="L76" i="16"/>
  <c r="M76" i="16"/>
  <c r="J77" i="16"/>
  <c r="K77" i="16"/>
  <c r="L77" i="16"/>
  <c r="M77" i="16"/>
  <c r="J78" i="16"/>
  <c r="K78" i="16"/>
  <c r="L78" i="16"/>
  <c r="M78" i="16"/>
  <c r="J79" i="16"/>
  <c r="K79" i="16"/>
  <c r="L79" i="16"/>
  <c r="M79" i="16"/>
  <c r="J80" i="16"/>
  <c r="K80" i="16"/>
  <c r="L80" i="16"/>
  <c r="M80" i="16"/>
  <c r="J81" i="16"/>
  <c r="K81" i="16"/>
  <c r="L81" i="16"/>
  <c r="M81" i="16"/>
  <c r="J82" i="16"/>
  <c r="K82" i="16"/>
  <c r="L82" i="16"/>
  <c r="M82" i="16"/>
  <c r="J83" i="16"/>
  <c r="K83" i="16"/>
  <c r="L83" i="16"/>
  <c r="M83" i="16"/>
  <c r="J84" i="16"/>
  <c r="K84" i="16"/>
  <c r="L84" i="16"/>
  <c r="M84" i="16"/>
  <c r="J85" i="16"/>
  <c r="K85" i="16"/>
  <c r="L85" i="16"/>
  <c r="M85" i="16"/>
  <c r="J86" i="16"/>
  <c r="K86" i="16"/>
  <c r="L86" i="16"/>
  <c r="M86" i="16"/>
  <c r="J87" i="16"/>
  <c r="K87" i="16"/>
  <c r="L87" i="16"/>
  <c r="M87" i="16"/>
  <c r="J88" i="16"/>
  <c r="K88" i="16"/>
  <c r="L88" i="16"/>
  <c r="M88" i="16"/>
  <c r="J89" i="16"/>
  <c r="K89" i="16"/>
  <c r="L89" i="16"/>
  <c r="M89" i="16"/>
  <c r="J90" i="16"/>
  <c r="K90" i="16"/>
  <c r="L90" i="16"/>
  <c r="M90" i="16"/>
  <c r="J91" i="16"/>
  <c r="K91" i="16"/>
  <c r="L91" i="16"/>
  <c r="M91" i="16"/>
  <c r="J92" i="16"/>
  <c r="K92" i="16"/>
  <c r="L92" i="16"/>
  <c r="M92" i="16"/>
  <c r="J93" i="16"/>
  <c r="K93" i="16"/>
  <c r="L93" i="16"/>
  <c r="M93" i="16"/>
  <c r="J94" i="16"/>
  <c r="K94" i="16"/>
  <c r="L94" i="16"/>
  <c r="M94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M27" i="16"/>
  <c r="L27" i="16"/>
  <c r="K27" i="16"/>
  <c r="M26" i="16"/>
  <c r="L26" i="16"/>
  <c r="K26" i="16"/>
  <c r="M25" i="16"/>
  <c r="L25" i="16"/>
  <c r="K25" i="16"/>
  <c r="M24" i="16"/>
  <c r="L24" i="16"/>
  <c r="K24" i="16"/>
  <c r="M23" i="16"/>
  <c r="L23" i="16"/>
  <c r="K23" i="16"/>
  <c r="M22" i="16"/>
  <c r="L22" i="16"/>
  <c r="K22" i="16"/>
  <c r="M21" i="16"/>
  <c r="L21" i="16"/>
  <c r="K21" i="16"/>
  <c r="M20" i="16"/>
  <c r="L20" i="16"/>
  <c r="K20" i="16"/>
  <c r="M19" i="16"/>
  <c r="L19" i="16"/>
  <c r="K19" i="16"/>
  <c r="M18" i="16"/>
  <c r="L18" i="16"/>
  <c r="K18" i="16"/>
  <c r="M17" i="16"/>
  <c r="L17" i="16"/>
  <c r="K17" i="16"/>
  <c r="M16" i="16"/>
  <c r="L16" i="16"/>
  <c r="K16" i="16"/>
  <c r="M15" i="16"/>
  <c r="L15" i="16"/>
  <c r="K15" i="16"/>
  <c r="M14" i="16"/>
  <c r="L14" i="16"/>
  <c r="K14" i="16"/>
  <c r="M13" i="16"/>
  <c r="L13" i="16"/>
  <c r="K13" i="16"/>
  <c r="M12" i="16"/>
  <c r="L12" i="16"/>
  <c r="K12" i="16"/>
  <c r="M11" i="16"/>
  <c r="L11" i="16"/>
  <c r="K11" i="16"/>
  <c r="M10" i="16"/>
  <c r="L10" i="16"/>
  <c r="K10" i="16"/>
  <c r="M9" i="16"/>
  <c r="L9" i="16"/>
  <c r="K9" i="16"/>
  <c r="M8" i="16"/>
  <c r="L8" i="16"/>
  <c r="K8" i="16"/>
  <c r="M7" i="16"/>
  <c r="L7" i="16"/>
  <c r="K7" i="16"/>
  <c r="M6" i="16"/>
  <c r="L6" i="16"/>
  <c r="K6" i="16"/>
  <c r="M5" i="16"/>
  <c r="L5" i="16"/>
  <c r="K5" i="16"/>
  <c r="M4" i="16"/>
  <c r="L4" i="16"/>
  <c r="K4" i="16"/>
  <c r="M3" i="16"/>
  <c r="L3" i="16"/>
  <c r="K3" i="16"/>
  <c r="M2" i="16"/>
  <c r="L2" i="16"/>
  <c r="K2" i="16"/>
  <c r="M101" i="15"/>
  <c r="L101" i="15"/>
  <c r="K101" i="15"/>
  <c r="J101" i="15"/>
  <c r="M100" i="15"/>
  <c r="L100" i="15"/>
  <c r="K100" i="15"/>
  <c r="J100" i="15"/>
  <c r="M99" i="15"/>
  <c r="L99" i="15"/>
  <c r="K99" i="15"/>
  <c r="J99" i="15"/>
  <c r="M98" i="15"/>
  <c r="L98" i="15"/>
  <c r="K98" i="15"/>
  <c r="J98" i="15"/>
  <c r="M97" i="15"/>
  <c r="L97" i="15"/>
  <c r="K97" i="15"/>
  <c r="J97" i="15"/>
  <c r="M96" i="15"/>
  <c r="L96" i="15"/>
  <c r="K96" i="15"/>
  <c r="J96" i="15"/>
  <c r="M95" i="15"/>
  <c r="L95" i="15"/>
  <c r="K95" i="15"/>
  <c r="J95" i="15"/>
  <c r="M94" i="15"/>
  <c r="L94" i="15"/>
  <c r="K94" i="15"/>
  <c r="J94" i="15"/>
  <c r="M93" i="15"/>
  <c r="L93" i="15"/>
  <c r="K93" i="15"/>
  <c r="J93" i="15"/>
  <c r="M92" i="15"/>
  <c r="L92" i="15"/>
  <c r="K92" i="15"/>
  <c r="J92" i="15"/>
  <c r="M91" i="15"/>
  <c r="L91" i="15"/>
  <c r="K91" i="15"/>
  <c r="J91" i="15"/>
  <c r="M90" i="15"/>
  <c r="L90" i="15"/>
  <c r="K90" i="15"/>
  <c r="J90" i="15"/>
  <c r="M89" i="15"/>
  <c r="L89" i="15"/>
  <c r="K89" i="15"/>
  <c r="J89" i="15"/>
  <c r="M88" i="15"/>
  <c r="L88" i="15"/>
  <c r="K88" i="15"/>
  <c r="J88" i="15"/>
  <c r="M87" i="15"/>
  <c r="L87" i="15"/>
  <c r="K87" i="15"/>
  <c r="J87" i="15"/>
  <c r="M86" i="15"/>
  <c r="L86" i="15"/>
  <c r="K86" i="15"/>
  <c r="J86" i="15"/>
  <c r="M85" i="15"/>
  <c r="L85" i="15"/>
  <c r="K85" i="15"/>
  <c r="J85" i="15"/>
  <c r="M84" i="15"/>
  <c r="L84" i="15"/>
  <c r="K84" i="15"/>
  <c r="J84" i="15"/>
  <c r="M83" i="15"/>
  <c r="L83" i="15"/>
  <c r="K83" i="15"/>
  <c r="J83" i="15"/>
  <c r="M82" i="15"/>
  <c r="L82" i="15"/>
  <c r="K82" i="15"/>
  <c r="J82" i="15"/>
  <c r="M81" i="15"/>
  <c r="L81" i="15"/>
  <c r="K81" i="15"/>
  <c r="J81" i="15"/>
  <c r="M80" i="15"/>
  <c r="L80" i="15"/>
  <c r="K80" i="15"/>
  <c r="J80" i="15"/>
  <c r="M79" i="15"/>
  <c r="L79" i="15"/>
  <c r="K79" i="15"/>
  <c r="J79" i="15"/>
  <c r="M78" i="15"/>
  <c r="L78" i="15"/>
  <c r="K78" i="15"/>
  <c r="J78" i="15"/>
  <c r="M77" i="15"/>
  <c r="L77" i="15"/>
  <c r="K77" i="15"/>
  <c r="J77" i="15"/>
  <c r="M76" i="15"/>
  <c r="L76" i="15"/>
  <c r="K76" i="15"/>
  <c r="J76" i="15"/>
  <c r="M75" i="15"/>
  <c r="L75" i="15"/>
  <c r="K75" i="15"/>
  <c r="J75" i="15"/>
  <c r="M74" i="15"/>
  <c r="L74" i="15"/>
  <c r="K74" i="15"/>
  <c r="J74" i="15"/>
  <c r="M73" i="15"/>
  <c r="L73" i="15"/>
  <c r="K73" i="15"/>
  <c r="J73" i="15"/>
  <c r="M72" i="15"/>
  <c r="L72" i="15"/>
  <c r="K72" i="15"/>
  <c r="J72" i="15"/>
  <c r="M71" i="15"/>
  <c r="L71" i="15"/>
  <c r="K71" i="15"/>
  <c r="J71" i="15"/>
  <c r="M70" i="15"/>
  <c r="L70" i="15"/>
  <c r="K70" i="15"/>
  <c r="J70" i="15"/>
  <c r="M69" i="15"/>
  <c r="L69" i="15"/>
  <c r="K69" i="15"/>
  <c r="J69" i="15"/>
  <c r="M68" i="15"/>
  <c r="L68" i="15"/>
  <c r="K68" i="15"/>
  <c r="J68" i="15"/>
  <c r="M67" i="15"/>
  <c r="L67" i="15"/>
  <c r="K67" i="15"/>
  <c r="J67" i="15"/>
  <c r="M66" i="15"/>
  <c r="L66" i="15"/>
  <c r="K66" i="15"/>
  <c r="J66" i="15"/>
  <c r="M65" i="15"/>
  <c r="L65" i="15"/>
  <c r="K65" i="15"/>
  <c r="J65" i="15"/>
  <c r="M64" i="15"/>
  <c r="L64" i="15"/>
  <c r="K64" i="15"/>
  <c r="J64" i="15"/>
  <c r="M63" i="15"/>
  <c r="L63" i="15"/>
  <c r="K63" i="15"/>
  <c r="J63" i="15"/>
  <c r="M62" i="15"/>
  <c r="L62" i="15"/>
  <c r="K62" i="15"/>
  <c r="J62" i="15"/>
  <c r="M61" i="15"/>
  <c r="L61" i="15"/>
  <c r="K61" i="15"/>
  <c r="J61" i="15"/>
  <c r="M60" i="15"/>
  <c r="L60" i="15"/>
  <c r="K60" i="15"/>
  <c r="J60" i="15"/>
  <c r="M59" i="15"/>
  <c r="L59" i="15"/>
  <c r="K59" i="15"/>
  <c r="J59" i="15"/>
  <c r="M58" i="15"/>
  <c r="L58" i="15"/>
  <c r="K58" i="15"/>
  <c r="J58" i="15"/>
  <c r="M57" i="15"/>
  <c r="L57" i="15"/>
  <c r="K57" i="15"/>
  <c r="J57" i="15"/>
  <c r="M56" i="15"/>
  <c r="L56" i="15"/>
  <c r="K56" i="15"/>
  <c r="J56" i="15"/>
  <c r="M55" i="15"/>
  <c r="L55" i="15"/>
  <c r="K55" i="15"/>
  <c r="J55" i="15"/>
  <c r="M54" i="15"/>
  <c r="L54" i="15"/>
  <c r="K54" i="15"/>
  <c r="J54" i="15"/>
  <c r="M53" i="15"/>
  <c r="L53" i="15"/>
  <c r="K53" i="15"/>
  <c r="J53" i="15"/>
  <c r="M52" i="15"/>
  <c r="L52" i="15"/>
  <c r="K52" i="15"/>
  <c r="J52" i="15"/>
  <c r="M51" i="15"/>
  <c r="L51" i="15"/>
  <c r="K51" i="15"/>
  <c r="J51" i="15"/>
  <c r="M50" i="15"/>
  <c r="L50" i="15"/>
  <c r="K50" i="15"/>
  <c r="J50" i="15"/>
  <c r="M49" i="15"/>
  <c r="L49" i="15"/>
  <c r="K49" i="15"/>
  <c r="J49" i="15"/>
  <c r="M48" i="15"/>
  <c r="L48" i="15"/>
  <c r="K48" i="15"/>
  <c r="J48" i="15"/>
  <c r="M47" i="15"/>
  <c r="L47" i="15"/>
  <c r="K47" i="15"/>
  <c r="J47" i="15"/>
  <c r="M46" i="15"/>
  <c r="L46" i="15"/>
  <c r="K46" i="15"/>
  <c r="J46" i="15"/>
  <c r="M45" i="15"/>
  <c r="L45" i="15"/>
  <c r="K45" i="15"/>
  <c r="J45" i="15"/>
  <c r="M44" i="15"/>
  <c r="L44" i="15"/>
  <c r="K44" i="15"/>
  <c r="J44" i="15"/>
  <c r="M43" i="15"/>
  <c r="L43" i="15"/>
  <c r="K43" i="15"/>
  <c r="J43" i="15"/>
  <c r="M42" i="15"/>
  <c r="L42" i="15"/>
  <c r="K42" i="15"/>
  <c r="J42" i="15"/>
  <c r="M41" i="15"/>
  <c r="L41" i="15"/>
  <c r="K41" i="15"/>
  <c r="J41" i="15"/>
  <c r="M40" i="15"/>
  <c r="L40" i="15"/>
  <c r="K40" i="15"/>
  <c r="J40" i="15"/>
  <c r="M39" i="15"/>
  <c r="L39" i="15"/>
  <c r="K39" i="15"/>
  <c r="J39" i="15"/>
  <c r="M38" i="15"/>
  <c r="L38" i="15"/>
  <c r="K38" i="15"/>
  <c r="J38" i="15"/>
  <c r="M37" i="15"/>
  <c r="L37" i="15"/>
  <c r="K37" i="15"/>
  <c r="J37" i="15"/>
  <c r="M36" i="15"/>
  <c r="L36" i="15"/>
  <c r="K36" i="15"/>
  <c r="J36" i="15"/>
  <c r="M35" i="15"/>
  <c r="L35" i="15"/>
  <c r="K35" i="15"/>
  <c r="J35" i="15"/>
  <c r="M34" i="15"/>
  <c r="L34" i="15"/>
  <c r="K34" i="15"/>
  <c r="J34" i="15"/>
  <c r="M33" i="15"/>
  <c r="L33" i="15"/>
  <c r="K33" i="15"/>
  <c r="J33" i="15"/>
  <c r="M32" i="15"/>
  <c r="L32" i="15"/>
  <c r="K32" i="15"/>
  <c r="J32" i="15"/>
  <c r="M31" i="15"/>
  <c r="L31" i="15"/>
  <c r="K31" i="15"/>
  <c r="J31" i="15"/>
  <c r="M30" i="15"/>
  <c r="L30" i="15"/>
  <c r="K30" i="15"/>
  <c r="J30" i="15"/>
  <c r="M29" i="15"/>
  <c r="L29" i="15"/>
  <c r="K29" i="15"/>
  <c r="J29" i="15"/>
  <c r="M28" i="15"/>
  <c r="L28" i="15"/>
  <c r="K28" i="15"/>
  <c r="J28" i="15"/>
  <c r="M27" i="15"/>
  <c r="L27" i="15"/>
  <c r="K27" i="15"/>
  <c r="J27" i="15"/>
  <c r="M26" i="15"/>
  <c r="L26" i="15"/>
  <c r="K26" i="15"/>
  <c r="J26" i="15"/>
  <c r="M25" i="15"/>
  <c r="L25" i="15"/>
  <c r="K25" i="15"/>
  <c r="J25" i="15"/>
  <c r="M24" i="15"/>
  <c r="L24" i="15"/>
  <c r="K24" i="15"/>
  <c r="J24" i="15"/>
  <c r="M23" i="15"/>
  <c r="L23" i="15"/>
  <c r="K23" i="15"/>
  <c r="J23" i="15"/>
  <c r="M22" i="15"/>
  <c r="L22" i="15"/>
  <c r="K22" i="15"/>
  <c r="J22" i="15"/>
  <c r="M21" i="15"/>
  <c r="L21" i="15"/>
  <c r="K21" i="15"/>
  <c r="J21" i="15"/>
  <c r="M20" i="15"/>
  <c r="L20" i="15"/>
  <c r="K20" i="15"/>
  <c r="J20" i="15"/>
  <c r="M19" i="15"/>
  <c r="L19" i="15"/>
  <c r="K19" i="15"/>
  <c r="J19" i="15"/>
  <c r="M18" i="15"/>
  <c r="L18" i="15"/>
  <c r="K18" i="15"/>
  <c r="J18" i="15"/>
  <c r="M17" i="15"/>
  <c r="L17" i="15"/>
  <c r="K17" i="15"/>
  <c r="J17" i="15"/>
  <c r="M16" i="15"/>
  <c r="L16" i="15"/>
  <c r="K16" i="15"/>
  <c r="J16" i="15"/>
  <c r="M15" i="15"/>
  <c r="L15" i="15"/>
  <c r="K15" i="15"/>
  <c r="J15" i="15"/>
  <c r="M14" i="15"/>
  <c r="L14" i="15"/>
  <c r="K14" i="15"/>
  <c r="J14" i="15"/>
  <c r="M13" i="15"/>
  <c r="L13" i="15"/>
  <c r="K13" i="15"/>
  <c r="J13" i="15"/>
  <c r="M12" i="15"/>
  <c r="L12" i="15"/>
  <c r="K12" i="15"/>
  <c r="J12" i="15"/>
  <c r="M11" i="15"/>
  <c r="L11" i="15"/>
  <c r="K11" i="15"/>
  <c r="J11" i="15"/>
  <c r="M10" i="15"/>
  <c r="L10" i="15"/>
  <c r="K10" i="15"/>
  <c r="J10" i="15"/>
  <c r="M9" i="15"/>
  <c r="L9" i="15"/>
  <c r="K9" i="15"/>
  <c r="J9" i="15"/>
  <c r="M8" i="15"/>
  <c r="L8" i="15"/>
  <c r="K8" i="15"/>
  <c r="J8" i="15"/>
  <c r="M7" i="15"/>
  <c r="L7" i="15"/>
  <c r="K7" i="15"/>
  <c r="J7" i="15"/>
  <c r="M6" i="15"/>
  <c r="L6" i="15"/>
  <c r="K6" i="15"/>
  <c r="J6" i="15"/>
  <c r="M5" i="15"/>
  <c r="L5" i="15"/>
  <c r="K5" i="15"/>
  <c r="J5" i="15"/>
  <c r="M4" i="15"/>
  <c r="L4" i="15"/>
  <c r="K4" i="15"/>
  <c r="J4" i="15"/>
  <c r="M3" i="15"/>
  <c r="L3" i="15"/>
  <c r="K3" i="15"/>
  <c r="J3" i="15"/>
  <c r="M2" i="15"/>
  <c r="M102" i="15" s="1"/>
  <c r="L2" i="15"/>
  <c r="K2" i="15"/>
  <c r="J2" i="15"/>
  <c r="L102" i="15" l="1"/>
  <c r="L104" i="15" s="1"/>
  <c r="K86" i="12"/>
  <c r="L86" i="12"/>
  <c r="M86" i="12"/>
  <c r="N86" i="12"/>
  <c r="K87" i="12"/>
  <c r="L87" i="12"/>
  <c r="M87" i="12"/>
  <c r="N87" i="12"/>
  <c r="K88" i="12"/>
  <c r="L88" i="12"/>
  <c r="M88" i="12"/>
  <c r="N88" i="12"/>
  <c r="K89" i="12"/>
  <c r="L89" i="12"/>
  <c r="M89" i="12"/>
  <c r="N89" i="12"/>
  <c r="K90" i="12"/>
  <c r="L90" i="12"/>
  <c r="M90" i="12"/>
  <c r="N90" i="12"/>
  <c r="K91" i="12"/>
  <c r="L91" i="12"/>
  <c r="M91" i="12"/>
  <c r="N91" i="12"/>
  <c r="K92" i="12"/>
  <c r="L92" i="12"/>
  <c r="M92" i="12"/>
  <c r="N92" i="12"/>
  <c r="K93" i="12"/>
  <c r="L93" i="12"/>
  <c r="M93" i="12"/>
  <c r="N93" i="12"/>
  <c r="K94" i="12"/>
  <c r="L94" i="12"/>
  <c r="M94" i="12"/>
  <c r="N94" i="12"/>
  <c r="K95" i="12"/>
  <c r="L95" i="12"/>
  <c r="M95" i="12"/>
  <c r="N95" i="12"/>
  <c r="K96" i="12"/>
  <c r="L96" i="12"/>
  <c r="M96" i="12"/>
  <c r="N96" i="12"/>
  <c r="K97" i="12"/>
  <c r="L97" i="12"/>
  <c r="M97" i="12"/>
  <c r="N97" i="12"/>
  <c r="K98" i="12"/>
  <c r="L98" i="12"/>
  <c r="M98" i="12"/>
  <c r="N98" i="12"/>
  <c r="K99" i="12"/>
  <c r="L99" i="12"/>
  <c r="M99" i="12"/>
  <c r="N99" i="12"/>
  <c r="K100" i="12"/>
  <c r="L100" i="12"/>
  <c r="M100" i="12"/>
  <c r="N100" i="12"/>
  <c r="K101" i="12"/>
  <c r="L101" i="12"/>
  <c r="M101" i="12"/>
  <c r="N101" i="12"/>
  <c r="K102" i="12"/>
  <c r="L102" i="12"/>
  <c r="M102" i="12"/>
  <c r="N102" i="12"/>
  <c r="K103" i="12"/>
  <c r="L103" i="12"/>
  <c r="M103" i="12"/>
  <c r="N103" i="12"/>
  <c r="K104" i="12"/>
  <c r="L104" i="12"/>
  <c r="M104" i="12"/>
  <c r="N104" i="12"/>
  <c r="K105" i="12"/>
  <c r="L105" i="12"/>
  <c r="M105" i="12"/>
  <c r="N105" i="12"/>
  <c r="K106" i="12"/>
  <c r="L106" i="12"/>
  <c r="M106" i="12"/>
  <c r="N106" i="12"/>
  <c r="K107" i="12"/>
  <c r="L107" i="12"/>
  <c r="M107" i="12"/>
  <c r="N107" i="12"/>
  <c r="K108" i="12"/>
  <c r="L108" i="12"/>
  <c r="M108" i="12"/>
  <c r="N108" i="12"/>
  <c r="K109" i="12"/>
  <c r="L109" i="12"/>
  <c r="M109" i="12"/>
  <c r="N109" i="12"/>
  <c r="K110" i="12"/>
  <c r="L110" i="12"/>
  <c r="M110" i="12"/>
  <c r="N110" i="12"/>
  <c r="K111" i="12"/>
  <c r="L111" i="12"/>
  <c r="M111" i="12"/>
  <c r="N111" i="12"/>
  <c r="K112" i="12"/>
  <c r="L112" i="12"/>
  <c r="M112" i="12"/>
  <c r="N112" i="12"/>
  <c r="K113" i="12"/>
  <c r="L113" i="12"/>
  <c r="M113" i="12"/>
  <c r="N113" i="12"/>
  <c r="N85" i="12"/>
  <c r="M85" i="12"/>
  <c r="L85" i="12"/>
  <c r="K85" i="12"/>
  <c r="N84" i="12"/>
  <c r="M84" i="12"/>
  <c r="L84" i="12"/>
  <c r="K84" i="12"/>
  <c r="N83" i="12"/>
  <c r="M83" i="12"/>
  <c r="L83" i="12"/>
  <c r="K83" i="12"/>
  <c r="N82" i="12"/>
  <c r="M82" i="12"/>
  <c r="L82" i="12"/>
  <c r="K82" i="12"/>
  <c r="N81" i="12"/>
  <c r="M81" i="12"/>
  <c r="L81" i="12"/>
  <c r="K81" i="12"/>
  <c r="N80" i="12"/>
  <c r="M80" i="12"/>
  <c r="L80" i="12"/>
  <c r="K80" i="12"/>
  <c r="N79" i="12"/>
  <c r="M79" i="12"/>
  <c r="L79" i="12"/>
  <c r="K79" i="12"/>
  <c r="N78" i="12"/>
  <c r="M78" i="12"/>
  <c r="L78" i="12"/>
  <c r="K78" i="12"/>
  <c r="N77" i="12"/>
  <c r="M77" i="12"/>
  <c r="L77" i="12"/>
  <c r="K77" i="12"/>
  <c r="N76" i="12"/>
  <c r="M76" i="12"/>
  <c r="L76" i="12"/>
  <c r="K76" i="12"/>
  <c r="N75" i="12"/>
  <c r="M75" i="12"/>
  <c r="L75" i="12"/>
  <c r="K75" i="12"/>
  <c r="N74" i="12"/>
  <c r="M74" i="12"/>
  <c r="L74" i="12"/>
  <c r="K74" i="12"/>
  <c r="N73" i="12"/>
  <c r="M73" i="12"/>
  <c r="L73" i="12"/>
  <c r="K73" i="12"/>
  <c r="N72" i="12"/>
  <c r="M72" i="12"/>
  <c r="L72" i="12"/>
  <c r="K72" i="12"/>
  <c r="N71" i="12"/>
  <c r="M71" i="12"/>
  <c r="L71" i="12"/>
  <c r="K71" i="12"/>
  <c r="N70" i="12"/>
  <c r="M70" i="12"/>
  <c r="L70" i="12"/>
  <c r="K70" i="12"/>
  <c r="N69" i="12"/>
  <c r="M69" i="12"/>
  <c r="L69" i="12"/>
  <c r="K69" i="12"/>
  <c r="N68" i="12"/>
  <c r="M68" i="12"/>
  <c r="L68" i="12"/>
  <c r="K68" i="12"/>
  <c r="N67" i="12"/>
  <c r="M67" i="12"/>
  <c r="L67" i="12"/>
  <c r="K67" i="12"/>
  <c r="N66" i="12"/>
  <c r="M66" i="12"/>
  <c r="L66" i="12"/>
  <c r="K66" i="12"/>
  <c r="N65" i="12"/>
  <c r="M65" i="12"/>
  <c r="L65" i="12"/>
  <c r="K65" i="12"/>
  <c r="N64" i="12"/>
  <c r="M64" i="12"/>
  <c r="L64" i="12"/>
  <c r="K64" i="12"/>
  <c r="N63" i="12"/>
  <c r="M63" i="12"/>
  <c r="L63" i="12"/>
  <c r="K63" i="12"/>
  <c r="N62" i="12"/>
  <c r="M62" i="12"/>
  <c r="L62" i="12"/>
  <c r="K62" i="12"/>
  <c r="N61" i="12"/>
  <c r="M61" i="12"/>
  <c r="L61" i="12"/>
  <c r="K61" i="12"/>
  <c r="N60" i="12"/>
  <c r="M60" i="12"/>
  <c r="L60" i="12"/>
  <c r="K60" i="12"/>
  <c r="N59" i="12"/>
  <c r="M59" i="12"/>
  <c r="L59" i="12"/>
  <c r="K59" i="12"/>
  <c r="N58" i="12"/>
  <c r="M58" i="12"/>
  <c r="L58" i="12"/>
  <c r="K58" i="12"/>
  <c r="N57" i="12"/>
  <c r="M57" i="12"/>
  <c r="L57" i="12"/>
  <c r="K57" i="12"/>
  <c r="N56" i="12"/>
  <c r="M56" i="12"/>
  <c r="L56" i="12"/>
  <c r="K56" i="12"/>
  <c r="N55" i="12"/>
  <c r="M55" i="12"/>
  <c r="L55" i="12"/>
  <c r="K55" i="12"/>
  <c r="N54" i="12"/>
  <c r="M54" i="12"/>
  <c r="L54" i="12"/>
  <c r="K54" i="12"/>
  <c r="N53" i="12"/>
  <c r="M53" i="12"/>
  <c r="L53" i="12"/>
  <c r="K53" i="12"/>
  <c r="N52" i="12"/>
  <c r="M52" i="12"/>
  <c r="L52" i="12"/>
  <c r="K52" i="12"/>
  <c r="N51" i="12"/>
  <c r="M51" i="12"/>
  <c r="L51" i="12"/>
  <c r="K51" i="12"/>
  <c r="N50" i="12"/>
  <c r="M50" i="12"/>
  <c r="L50" i="12"/>
  <c r="K50" i="12"/>
  <c r="N49" i="12"/>
  <c r="M49" i="12"/>
  <c r="L49" i="12"/>
  <c r="K49" i="12"/>
  <c r="N48" i="12"/>
  <c r="M48" i="12"/>
  <c r="L48" i="12"/>
  <c r="K48" i="12"/>
  <c r="N47" i="12"/>
  <c r="M47" i="12"/>
  <c r="L47" i="12"/>
  <c r="K47" i="12"/>
  <c r="N46" i="12"/>
  <c r="M46" i="12"/>
  <c r="L46" i="12"/>
  <c r="K46" i="12"/>
  <c r="N45" i="12"/>
  <c r="M45" i="12"/>
  <c r="L45" i="12"/>
  <c r="K45" i="12"/>
  <c r="N44" i="12"/>
  <c r="M44" i="12"/>
  <c r="L44" i="12"/>
  <c r="K44" i="12"/>
  <c r="N43" i="12"/>
  <c r="M43" i="12"/>
  <c r="L43" i="12"/>
  <c r="K43" i="12"/>
  <c r="N42" i="12"/>
  <c r="M42" i="12"/>
  <c r="L42" i="12"/>
  <c r="K42" i="12"/>
  <c r="N41" i="12"/>
  <c r="M41" i="12"/>
  <c r="L41" i="12"/>
  <c r="K41" i="12"/>
  <c r="N40" i="12"/>
  <c r="M40" i="12"/>
  <c r="L40" i="12"/>
  <c r="K40" i="12"/>
  <c r="N39" i="12"/>
  <c r="M39" i="12"/>
  <c r="L39" i="12"/>
  <c r="K39" i="12"/>
  <c r="N38" i="12"/>
  <c r="M38" i="12"/>
  <c r="L38" i="12"/>
  <c r="K38" i="12"/>
  <c r="N37" i="12"/>
  <c r="M37" i="12"/>
  <c r="L37" i="12"/>
  <c r="K37" i="12"/>
  <c r="N36" i="12"/>
  <c r="M36" i="12"/>
  <c r="L36" i="12"/>
  <c r="K36" i="12"/>
  <c r="N35" i="12"/>
  <c r="M35" i="12"/>
  <c r="L35" i="12"/>
  <c r="K35" i="12"/>
  <c r="N34" i="12"/>
  <c r="M34" i="12"/>
  <c r="L34" i="12"/>
  <c r="K34" i="12"/>
  <c r="N33" i="12"/>
  <c r="M33" i="12"/>
  <c r="L33" i="12"/>
  <c r="K33" i="12"/>
  <c r="N32" i="12"/>
  <c r="M32" i="12"/>
  <c r="L32" i="12"/>
  <c r="K32" i="12"/>
  <c r="N31" i="12"/>
  <c r="M31" i="12"/>
  <c r="L31" i="12"/>
  <c r="K31" i="12"/>
  <c r="N30" i="12"/>
  <c r="M30" i="12"/>
  <c r="L30" i="12"/>
  <c r="K30" i="12"/>
  <c r="N29" i="12"/>
  <c r="M29" i="12"/>
  <c r="L29" i="12"/>
  <c r="K29" i="12"/>
  <c r="N28" i="12"/>
  <c r="M28" i="12"/>
  <c r="L28" i="12"/>
  <c r="K28" i="12"/>
  <c r="N27" i="12"/>
  <c r="M27" i="12"/>
  <c r="L27" i="12"/>
  <c r="K27" i="12"/>
  <c r="N26" i="12"/>
  <c r="M26" i="12"/>
  <c r="L26" i="12"/>
  <c r="K26" i="12"/>
  <c r="N25" i="12"/>
  <c r="M25" i="12"/>
  <c r="L25" i="12"/>
  <c r="K25" i="12"/>
  <c r="N24" i="12"/>
  <c r="M24" i="12"/>
  <c r="L24" i="12"/>
  <c r="K24" i="12"/>
  <c r="N23" i="12"/>
  <c r="M23" i="12"/>
  <c r="L23" i="12"/>
  <c r="K23" i="12"/>
  <c r="N22" i="12"/>
  <c r="M22" i="12"/>
  <c r="L22" i="12"/>
  <c r="K22" i="12"/>
  <c r="N21" i="12"/>
  <c r="M21" i="12"/>
  <c r="L21" i="12"/>
  <c r="K21" i="12"/>
  <c r="N20" i="12"/>
  <c r="M20" i="12"/>
  <c r="L20" i="12"/>
  <c r="K20" i="12"/>
  <c r="N19" i="12"/>
  <c r="M19" i="12"/>
  <c r="L19" i="12"/>
  <c r="K19" i="12"/>
  <c r="N18" i="12"/>
  <c r="M18" i="12"/>
  <c r="L18" i="12"/>
  <c r="K18" i="12"/>
  <c r="N17" i="12"/>
  <c r="M17" i="12"/>
  <c r="L17" i="12"/>
  <c r="K17" i="12"/>
  <c r="N16" i="12"/>
  <c r="M16" i="12"/>
  <c r="L16" i="12"/>
  <c r="K16" i="12"/>
  <c r="N15" i="12"/>
  <c r="M15" i="12"/>
  <c r="L15" i="12"/>
  <c r="K15" i="12"/>
  <c r="N14" i="12"/>
  <c r="M14" i="12"/>
  <c r="L14" i="12"/>
  <c r="K14" i="12"/>
  <c r="N13" i="12"/>
  <c r="M13" i="12"/>
  <c r="L13" i="12"/>
  <c r="K13" i="12"/>
  <c r="N12" i="12"/>
  <c r="M12" i="12"/>
  <c r="L12" i="12"/>
  <c r="K12" i="12"/>
  <c r="N11" i="12"/>
  <c r="M11" i="12"/>
  <c r="L11" i="12"/>
  <c r="K11" i="12"/>
  <c r="N10" i="12"/>
  <c r="M10" i="12"/>
  <c r="L10" i="12"/>
  <c r="K10" i="12"/>
  <c r="N9" i="12"/>
  <c r="M9" i="12"/>
  <c r="L9" i="12"/>
  <c r="K9" i="12"/>
  <c r="N8" i="12"/>
  <c r="M8" i="12"/>
  <c r="L8" i="12"/>
  <c r="K8" i="12"/>
  <c r="N7" i="12"/>
  <c r="M7" i="12"/>
  <c r="L7" i="12"/>
  <c r="K7" i="12"/>
  <c r="N6" i="12"/>
  <c r="M6" i="12"/>
  <c r="L6" i="12"/>
  <c r="K6" i="12"/>
  <c r="N5" i="12"/>
  <c r="M5" i="12"/>
  <c r="L5" i="12"/>
  <c r="K5" i="12"/>
  <c r="N4" i="12"/>
  <c r="M4" i="12"/>
  <c r="L4" i="12"/>
  <c r="K4" i="12"/>
  <c r="N3" i="12"/>
  <c r="M3" i="12"/>
  <c r="L3" i="12"/>
  <c r="K3" i="12"/>
  <c r="N2" i="12"/>
  <c r="N114" i="12" s="1"/>
  <c r="M2" i="12"/>
  <c r="L2" i="12"/>
  <c r="K2" i="12"/>
  <c r="M114" i="12" l="1"/>
  <c r="M116" i="12"/>
  <c r="F22" i="2" l="1"/>
  <c r="E22" i="2"/>
  <c r="D22" i="2"/>
  <c r="C22" i="2"/>
  <c r="B22" i="2"/>
</calcChain>
</file>

<file path=xl/sharedStrings.xml><?xml version="1.0" encoding="utf-8"?>
<sst xmlns="http://schemas.openxmlformats.org/spreadsheetml/2006/main" count="216" uniqueCount="46">
  <si>
    <t>No</t>
  </si>
  <si>
    <t>SavXMI</t>
  </si>
  <si>
    <t>LoaXMI</t>
  </si>
  <si>
    <t>SavCBP</t>
  </si>
  <si>
    <t>LoOCBP</t>
  </si>
  <si>
    <t>LoaCBP</t>
  </si>
  <si>
    <t>NuNodes</t>
  </si>
  <si>
    <t>NLOCBP</t>
  </si>
  <si>
    <t>NLCBP</t>
  </si>
  <si>
    <t>LoOCBP:LoaCBP</t>
  </si>
  <si>
    <t>NLOCBP:NLCBP</t>
  </si>
  <si>
    <t>LoOCBP:LoaXMI</t>
  </si>
  <si>
    <t>LoaCBP:LoaXMI</t>
  </si>
  <si>
    <t>NumOps</t>
  </si>
  <si>
    <t>NumNodes</t>
  </si>
  <si>
    <t>TAtSU</t>
  </si>
  <si>
    <t>TAtARM</t>
  </si>
  <si>
    <t>TReSU</t>
  </si>
  <si>
    <t>TReARM</t>
  </si>
  <si>
    <t>TiDel</t>
  </si>
  <si>
    <t>IgnoreLst</t>
  </si>
  <si>
    <t>ChgeEvent</t>
  </si>
  <si>
    <t xml:space="preserve">CBPSize   </t>
  </si>
  <si>
    <t>XMISize</t>
  </si>
  <si>
    <t>HistSize</t>
  </si>
  <si>
    <t>CBP:XMI</t>
  </si>
  <si>
    <t>OH:XMI</t>
  </si>
  <si>
    <t>OH:CBP</t>
  </si>
  <si>
    <t>CBPSize+HistSize</t>
  </si>
  <si>
    <t>numOps</t>
  </si>
  <si>
    <t>Nodes</t>
  </si>
  <si>
    <t>CBPSize</t>
  </si>
  <si>
    <t>EMFSize</t>
  </si>
  <si>
    <t>CBPComp</t>
  </si>
  <si>
    <t>EMFComp</t>
  </si>
  <si>
    <t>XML Save Time</t>
  </si>
  <si>
    <t>XMI</t>
  </si>
  <si>
    <t>CBP</t>
  </si>
  <si>
    <t>Optimised CBP</t>
  </si>
  <si>
    <t>CBP's Memory Size</t>
  </si>
  <si>
    <t>XMI's Memory Size</t>
  </si>
  <si>
    <t>CBPAppend</t>
  </si>
  <si>
    <t>XMISave</t>
  </si>
  <si>
    <t>ObjHistory</t>
  </si>
  <si>
    <t>Unoptimised CBP</t>
  </si>
  <si>
    <t>Avg. XMI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</si>
</sst>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"/>
    <numFmt numFmtId="166" formatCode="0.0"/>
    <numFmt numFmtId="167" formatCode="0.000000"/>
    <numFmt numFmtId="168" formatCode="0.00000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839496"/>
      <name val="Arial Unicode MS"/>
    </font>
    <font>
      <sz val="11"/>
      <color theme="1"/>
      <name val="cmr10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1" applyNumberFormat="1" applyFont="1"/>
    <xf numFmtId="0" fontId="3" fillId="0" borderId="0" xfId="0" applyFont="1"/>
    <xf numFmtId="0" fontId="4" fillId="0" borderId="0" xfId="0" applyFon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66CC"/>
      <color rgb="FF008000"/>
      <color rgb="FFFF0000"/>
      <color rgb="FFFF5050"/>
      <color rgb="FF3399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DeepTree!$D$1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DeepTree!$D$2:$D$26</c:f>
              <c:numCache>
                <c:formatCode>General</c:formatCode>
                <c:ptCount val="25"/>
                <c:pt idx="0">
                  <c:v>3.8E-3</c:v>
                </c:pt>
                <c:pt idx="1">
                  <c:v>1.6000000000000001E-3</c:v>
                </c:pt>
                <c:pt idx="2">
                  <c:v>1.8E-3</c:v>
                </c:pt>
                <c:pt idx="3">
                  <c:v>2E-3</c:v>
                </c:pt>
                <c:pt idx="4">
                  <c:v>1.1999999999999999E-3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1.5E-3</c:v>
                </c:pt>
                <c:pt idx="8">
                  <c:v>1.2999999999999999E-3</c:v>
                </c:pt>
                <c:pt idx="9">
                  <c:v>1.6000000000000001E-3</c:v>
                </c:pt>
                <c:pt idx="10">
                  <c:v>2.0999999999999999E-3</c:v>
                </c:pt>
                <c:pt idx="11">
                  <c:v>2.0999999999999999E-3</c:v>
                </c:pt>
                <c:pt idx="12">
                  <c:v>2.7000000000000001E-3</c:v>
                </c:pt>
                <c:pt idx="13">
                  <c:v>2.5999999999999999E-3</c:v>
                </c:pt>
                <c:pt idx="14">
                  <c:v>3.0999999999999999E-3</c:v>
                </c:pt>
                <c:pt idx="15">
                  <c:v>3.3E-3</c:v>
                </c:pt>
                <c:pt idx="16">
                  <c:v>3.3999999999999998E-3</c:v>
                </c:pt>
                <c:pt idx="17">
                  <c:v>3.8E-3</c:v>
                </c:pt>
                <c:pt idx="18">
                  <c:v>4.7000000000000002E-3</c:v>
                </c:pt>
                <c:pt idx="19">
                  <c:v>6.0000000000000001E-3</c:v>
                </c:pt>
                <c:pt idx="20" formatCode="0.000">
                  <c:v>4.8999999999999998E-3</c:v>
                </c:pt>
                <c:pt idx="21">
                  <c:v>5.4999999999999997E-3</c:v>
                </c:pt>
                <c:pt idx="22">
                  <c:v>6.8999999999999999E-3</c:v>
                </c:pt>
                <c:pt idx="23">
                  <c:v>6.6E-3</c:v>
                </c:pt>
                <c:pt idx="24">
                  <c:v>7.3000000000000001E-3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9-4D54-BE5D-34754A414357}"/>
            </c:ext>
          </c:extLst>
        </c:ser>
        <c:ser>
          <c:idx val="1"/>
          <c:order val="1"/>
          <c:tx>
            <c:strRef>
              <c:f>DeepTree!$E$1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DeepTree!$E$2:$E$26</c:f>
              <c:numCache>
                <c:formatCode>General</c:formatCode>
                <c:ptCount val="25"/>
                <c:pt idx="0">
                  <c:v>1.4E-3</c:v>
                </c:pt>
                <c:pt idx="1">
                  <c:v>2.3999999999999998E-3</c:v>
                </c:pt>
                <c:pt idx="2">
                  <c:v>2E-3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2.3E-3</c:v>
                </c:pt>
                <c:pt idx="6">
                  <c:v>3.3999999999999998E-3</c:v>
                </c:pt>
                <c:pt idx="7">
                  <c:v>3.0999999999999999E-3</c:v>
                </c:pt>
                <c:pt idx="8">
                  <c:v>3.5000000000000001E-3</c:v>
                </c:pt>
                <c:pt idx="9">
                  <c:v>4.1000000000000003E-3</c:v>
                </c:pt>
                <c:pt idx="10">
                  <c:v>4.3E-3</c:v>
                </c:pt>
                <c:pt idx="11">
                  <c:v>5.4000000000000003E-3</c:v>
                </c:pt>
                <c:pt idx="12">
                  <c:v>5.3E-3</c:v>
                </c:pt>
                <c:pt idx="13">
                  <c:v>7.1999999999999998E-3</c:v>
                </c:pt>
                <c:pt idx="14">
                  <c:v>6.4000000000000003E-3</c:v>
                </c:pt>
                <c:pt idx="15">
                  <c:v>6.8999999999999999E-3</c:v>
                </c:pt>
                <c:pt idx="16">
                  <c:v>8.6E-3</c:v>
                </c:pt>
                <c:pt idx="17">
                  <c:v>8.3999999999999995E-3</c:v>
                </c:pt>
                <c:pt idx="18">
                  <c:v>9.9000000000000008E-3</c:v>
                </c:pt>
                <c:pt idx="19">
                  <c:v>1.09E-2</c:v>
                </c:pt>
                <c:pt idx="20" formatCode="0.000">
                  <c:v>1.12E-2</c:v>
                </c:pt>
                <c:pt idx="21">
                  <c:v>1.04E-2</c:v>
                </c:pt>
                <c:pt idx="22">
                  <c:v>1.49E-2</c:v>
                </c:pt>
                <c:pt idx="23">
                  <c:v>1.2699999999999999E-2</c:v>
                </c:pt>
                <c:pt idx="24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9-4D54-BE5D-34754A414357}"/>
            </c:ext>
          </c:extLst>
        </c:ser>
        <c:ser>
          <c:idx val="2"/>
          <c:order val="2"/>
          <c:tx>
            <c:strRef>
              <c:f>DeepTree!$F$1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DeepTree!$F$2:$F$26</c:f>
              <c:numCache>
                <c:formatCode>General</c:formatCode>
                <c:ptCount val="25"/>
                <c:pt idx="0">
                  <c:v>2.0999999999999999E-3</c:v>
                </c:pt>
                <c:pt idx="1">
                  <c:v>2.8E-3</c:v>
                </c:pt>
                <c:pt idx="2">
                  <c:v>2.0999999999999999E-3</c:v>
                </c:pt>
                <c:pt idx="3">
                  <c:v>2.3999999999999998E-3</c:v>
                </c:pt>
                <c:pt idx="4">
                  <c:v>2.7000000000000001E-3</c:v>
                </c:pt>
                <c:pt idx="5">
                  <c:v>2.5999999999999999E-3</c:v>
                </c:pt>
                <c:pt idx="6">
                  <c:v>3.8E-3</c:v>
                </c:pt>
                <c:pt idx="7">
                  <c:v>3.5999999999999999E-3</c:v>
                </c:pt>
                <c:pt idx="8">
                  <c:v>4.3E-3</c:v>
                </c:pt>
                <c:pt idx="9">
                  <c:v>4.7999999999999996E-3</c:v>
                </c:pt>
                <c:pt idx="10">
                  <c:v>5.5999999999999999E-3</c:v>
                </c:pt>
                <c:pt idx="11">
                  <c:v>5.4999999999999997E-3</c:v>
                </c:pt>
                <c:pt idx="12">
                  <c:v>8.2000000000000007E-3</c:v>
                </c:pt>
                <c:pt idx="13">
                  <c:v>6.6E-3</c:v>
                </c:pt>
                <c:pt idx="14">
                  <c:v>7.7999999999999996E-3</c:v>
                </c:pt>
                <c:pt idx="15">
                  <c:v>8.5000000000000006E-3</c:v>
                </c:pt>
                <c:pt idx="16">
                  <c:v>9.4000000000000004E-3</c:v>
                </c:pt>
                <c:pt idx="17">
                  <c:v>8.8000000000000005E-3</c:v>
                </c:pt>
                <c:pt idx="18">
                  <c:v>9.9000000000000008E-3</c:v>
                </c:pt>
                <c:pt idx="19">
                  <c:v>1.2500000000000001E-2</c:v>
                </c:pt>
                <c:pt idx="20" formatCode="0.000">
                  <c:v>1.18E-2</c:v>
                </c:pt>
                <c:pt idx="21">
                  <c:v>1.2200000000000001E-2</c:v>
                </c:pt>
                <c:pt idx="22">
                  <c:v>1.4200000000000001E-2</c:v>
                </c:pt>
                <c:pt idx="23">
                  <c:v>1.44E-2</c:v>
                </c:pt>
                <c:pt idx="24">
                  <c:v>1.55E-2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9-4D54-BE5D-34754A41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1664"/>
        <c:axId val="506314592"/>
      </c:lineChart>
      <c:catAx>
        <c:axId val="5063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506314592"/>
        <c:crosses val="autoZero"/>
        <c:auto val="1"/>
        <c:lblAlgn val="ctr"/>
        <c:lblOffset val="100"/>
        <c:noMultiLvlLbl val="0"/>
      </c:catAx>
      <c:valAx>
        <c:axId val="5063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Seconds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5063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jamm'!$I$1</c:f>
              <c:strCache>
                <c:ptCount val="1"/>
                <c:pt idx="0">
                  <c:v>CBP:XMI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jamm'!$I$2:$I$91</c:f>
              <c:numCache>
                <c:formatCode>General</c:formatCode>
                <c:ptCount val="90"/>
                <c:pt idx="0">
                  <c:v>0.97609953072137956</c:v>
                </c:pt>
                <c:pt idx="1">
                  <c:v>1.9318965290387093</c:v>
                </c:pt>
                <c:pt idx="2">
                  <c:v>2.3137801411937287</c:v>
                </c:pt>
                <c:pt idx="3">
                  <c:v>2.4530081435931526</c:v>
                </c:pt>
                <c:pt idx="4">
                  <c:v>2.5632919790353612</c:v>
                </c:pt>
                <c:pt idx="5">
                  <c:v>2.6557491548784236</c:v>
                </c:pt>
                <c:pt idx="6">
                  <c:v>2.6935202801004015</c:v>
                </c:pt>
                <c:pt idx="7">
                  <c:v>2.7181030788791554</c:v>
                </c:pt>
                <c:pt idx="8">
                  <c:v>2.7838230344432118</c:v>
                </c:pt>
                <c:pt idx="9">
                  <c:v>2.8096863254210769</c:v>
                </c:pt>
                <c:pt idx="10">
                  <c:v>2.787871048155167</c:v>
                </c:pt>
                <c:pt idx="11">
                  <c:v>2.8513622812214918</c:v>
                </c:pt>
                <c:pt idx="12">
                  <c:v>2.8273329486840222</c:v>
                </c:pt>
                <c:pt idx="13">
                  <c:v>2.8497890022212422</c:v>
                </c:pt>
                <c:pt idx="14">
                  <c:v>2.8714363357873416</c:v>
                </c:pt>
                <c:pt idx="15">
                  <c:v>2.8346381893753994</c:v>
                </c:pt>
                <c:pt idx="16">
                  <c:v>2.9107756072612303</c:v>
                </c:pt>
                <c:pt idx="17">
                  <c:v>2.9145136933829767</c:v>
                </c:pt>
                <c:pt idx="18">
                  <c:v>2.9095401670000092</c:v>
                </c:pt>
                <c:pt idx="19">
                  <c:v>2.8987312800226053</c:v>
                </c:pt>
                <c:pt idx="20">
                  <c:v>2.9087584636700257</c:v>
                </c:pt>
                <c:pt idx="21">
                  <c:v>2.9049725694014765</c:v>
                </c:pt>
                <c:pt idx="22">
                  <c:v>2.9072288501645729</c:v>
                </c:pt>
                <c:pt idx="23">
                  <c:v>2.9080397517643277</c:v>
                </c:pt>
                <c:pt idx="24">
                  <c:v>2.9309828972518468</c:v>
                </c:pt>
                <c:pt idx="25">
                  <c:v>2.9318119293097351</c:v>
                </c:pt>
                <c:pt idx="26">
                  <c:v>2.9296497148159553</c:v>
                </c:pt>
                <c:pt idx="27">
                  <c:v>2.9293115992695866</c:v>
                </c:pt>
                <c:pt idx="28">
                  <c:v>2.9288975008032851</c:v>
                </c:pt>
                <c:pt idx="29">
                  <c:v>2.937372312990199</c:v>
                </c:pt>
                <c:pt idx="30">
                  <c:v>2.9260033567376613</c:v>
                </c:pt>
                <c:pt idx="31">
                  <c:v>2.9386041402528944</c:v>
                </c:pt>
                <c:pt idx="32">
                  <c:v>2.9683684746683179</c:v>
                </c:pt>
                <c:pt idx="33">
                  <c:v>2.9535187523507607</c:v>
                </c:pt>
                <c:pt idx="34">
                  <c:v>2.9444963239533375</c:v>
                </c:pt>
                <c:pt idx="35">
                  <c:v>2.9446063314687931</c:v>
                </c:pt>
                <c:pt idx="36">
                  <c:v>2.9721602897060739</c:v>
                </c:pt>
                <c:pt idx="37">
                  <c:v>2.9812912824635394</c:v>
                </c:pt>
                <c:pt idx="38">
                  <c:v>2.9695255344478473</c:v>
                </c:pt>
                <c:pt idx="39">
                  <c:v>2.9544792826815764</c:v>
                </c:pt>
                <c:pt idx="40">
                  <c:v>2.9660698512207211</c:v>
                </c:pt>
                <c:pt idx="41">
                  <c:v>2.9693239092344634</c:v>
                </c:pt>
                <c:pt idx="42">
                  <c:v>2.9668545827096007</c:v>
                </c:pt>
                <c:pt idx="43">
                  <c:v>2.9620113143523126</c:v>
                </c:pt>
                <c:pt idx="44">
                  <c:v>2.9517877205320828</c:v>
                </c:pt>
                <c:pt idx="45">
                  <c:v>2.9698881435109787</c:v>
                </c:pt>
                <c:pt idx="46">
                  <c:v>2.9530222191063524</c:v>
                </c:pt>
                <c:pt idx="47">
                  <c:v>2.9648148588551453</c:v>
                </c:pt>
                <c:pt idx="48">
                  <c:v>2.9624324434386509</c:v>
                </c:pt>
                <c:pt idx="49">
                  <c:v>2.9632684606677406</c:v>
                </c:pt>
                <c:pt idx="50">
                  <c:v>2.958781398006419</c:v>
                </c:pt>
                <c:pt idx="51">
                  <c:v>2.9626749542929507</c:v>
                </c:pt>
                <c:pt idx="52">
                  <c:v>2.9645246783673671</c:v>
                </c:pt>
                <c:pt idx="53">
                  <c:v>3.0384273641062172</c:v>
                </c:pt>
                <c:pt idx="54">
                  <c:v>3.052325341264067</c:v>
                </c:pt>
                <c:pt idx="55">
                  <c:v>3.0327550874834865</c:v>
                </c:pt>
                <c:pt idx="56">
                  <c:v>3.0533287577609967</c:v>
                </c:pt>
                <c:pt idx="57">
                  <c:v>3.0303523565260528</c:v>
                </c:pt>
                <c:pt idx="58">
                  <c:v>3.0407059051725627</c:v>
                </c:pt>
                <c:pt idx="59">
                  <c:v>3.0265589426429296</c:v>
                </c:pt>
                <c:pt idx="60">
                  <c:v>3.0461944940051113</c:v>
                </c:pt>
                <c:pt idx="61">
                  <c:v>3.0421100495968836</c:v>
                </c:pt>
                <c:pt idx="62">
                  <c:v>3.081307539279829</c:v>
                </c:pt>
                <c:pt idx="63">
                  <c:v>3.0632372372495791</c:v>
                </c:pt>
                <c:pt idx="64">
                  <c:v>3.0758916157379903</c:v>
                </c:pt>
                <c:pt idx="65">
                  <c:v>3.0741853590269441</c:v>
                </c:pt>
                <c:pt idx="66">
                  <c:v>3.0687249524165443</c:v>
                </c:pt>
                <c:pt idx="67">
                  <c:v>3.0633984728085988</c:v>
                </c:pt>
                <c:pt idx="68">
                  <c:v>3.0770392315295507</c:v>
                </c:pt>
                <c:pt idx="69">
                  <c:v>3.0658798492408219</c:v>
                </c:pt>
                <c:pt idx="70">
                  <c:v>3.0589431835443461</c:v>
                </c:pt>
                <c:pt idx="71">
                  <c:v>3.0799594246764315</c:v>
                </c:pt>
                <c:pt idx="72">
                  <c:v>3.0720468096499229</c:v>
                </c:pt>
                <c:pt idx="73">
                  <c:v>3.0701328944287405</c:v>
                </c:pt>
                <c:pt idx="74">
                  <c:v>3.0730938185951864</c:v>
                </c:pt>
                <c:pt idx="75">
                  <c:v>3.0955989153041816</c:v>
                </c:pt>
                <c:pt idx="76">
                  <c:v>3.0880619355829686</c:v>
                </c:pt>
                <c:pt idx="77">
                  <c:v>3.0916590361926328</c:v>
                </c:pt>
                <c:pt idx="78">
                  <c:v>3.0943779129024258</c:v>
                </c:pt>
                <c:pt idx="79">
                  <c:v>3.0840198040540217</c:v>
                </c:pt>
                <c:pt idx="80">
                  <c:v>3.0728747869249613</c:v>
                </c:pt>
                <c:pt idx="81">
                  <c:v>3.0711811654469727</c:v>
                </c:pt>
                <c:pt idx="82">
                  <c:v>3.0628578107688846</c:v>
                </c:pt>
                <c:pt idx="83">
                  <c:v>3.0811033708879112</c:v>
                </c:pt>
                <c:pt idx="84">
                  <c:v>3.069958612570761</c:v>
                </c:pt>
                <c:pt idx="85">
                  <c:v>3.067754362457682</c:v>
                </c:pt>
                <c:pt idx="86">
                  <c:v>3.059217766828072</c:v>
                </c:pt>
                <c:pt idx="87">
                  <c:v>3.0711640323907452</c:v>
                </c:pt>
                <c:pt idx="88">
                  <c:v>3.0717438684223963</c:v>
                </c:pt>
                <c:pt idx="89">
                  <c:v>3.075312973087668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1-4E6D-A4CF-D5EF48A7EB66}"/>
            </c:ext>
          </c:extLst>
        </c:ser>
        <c:ser>
          <c:idx val="1"/>
          <c:order val="1"/>
          <c:tx>
            <c:strRef>
              <c:f>'memory jamm'!$J$1</c:f>
              <c:strCache>
                <c:ptCount val="1"/>
                <c:pt idx="0">
                  <c:v>OH:XMI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jamm'!$J$2:$J$91</c:f>
              <c:numCache>
                <c:formatCode>General</c:formatCode>
                <c:ptCount val="90"/>
                <c:pt idx="0">
                  <c:v>3.2740368874822658E-3</c:v>
                </c:pt>
                <c:pt idx="1">
                  <c:v>2.4075155916949553</c:v>
                </c:pt>
                <c:pt idx="2">
                  <c:v>3.3321353259374717</c:v>
                </c:pt>
                <c:pt idx="3">
                  <c:v>3.7505124369841001</c:v>
                </c:pt>
                <c:pt idx="4">
                  <c:v>3.9931555319666514</c:v>
                </c:pt>
                <c:pt idx="5">
                  <c:v>4.20939458563433</c:v>
                </c:pt>
                <c:pt idx="6">
                  <c:v>4.3691905546051899</c:v>
                </c:pt>
                <c:pt idx="7">
                  <c:v>4.4427530785279261</c:v>
                </c:pt>
                <c:pt idx="8">
                  <c:v>4.5257918946882905</c:v>
                </c:pt>
                <c:pt idx="9">
                  <c:v>4.6119743980770211</c:v>
                </c:pt>
                <c:pt idx="10">
                  <c:v>4.6130371929322695</c:v>
                </c:pt>
                <c:pt idx="11">
                  <c:v>4.7085273067554478</c:v>
                </c:pt>
                <c:pt idx="12">
                  <c:v>4.6948545201355243</c:v>
                </c:pt>
                <c:pt idx="13">
                  <c:v>4.7647263502441755</c:v>
                </c:pt>
                <c:pt idx="14">
                  <c:v>4.8149346083532558</c:v>
                </c:pt>
                <c:pt idx="15">
                  <c:v>4.7768819767421329</c:v>
                </c:pt>
                <c:pt idx="16">
                  <c:v>4.8259051629658662</c:v>
                </c:pt>
                <c:pt idx="17">
                  <c:v>4.8510074181029452</c:v>
                </c:pt>
                <c:pt idx="18">
                  <c:v>4.8438642594270096</c:v>
                </c:pt>
                <c:pt idx="19">
                  <c:v>4.8604351511726485</c:v>
                </c:pt>
                <c:pt idx="20">
                  <c:v>4.8894746650317753</c:v>
                </c:pt>
                <c:pt idx="21">
                  <c:v>4.8964520686383706</c:v>
                </c:pt>
                <c:pt idx="22">
                  <c:v>4.9080838382540453</c:v>
                </c:pt>
                <c:pt idx="23">
                  <c:v>4.9139145365447572</c:v>
                </c:pt>
                <c:pt idx="24">
                  <c:v>4.9330373154996217</c:v>
                </c:pt>
                <c:pt idx="25">
                  <c:v>4.9407639334669575</c:v>
                </c:pt>
                <c:pt idx="26">
                  <c:v>4.9498168244971321</c:v>
                </c:pt>
                <c:pt idx="27">
                  <c:v>4.964798680229177</c:v>
                </c:pt>
                <c:pt idx="28">
                  <c:v>4.9639657996410698</c:v>
                </c:pt>
                <c:pt idx="29">
                  <c:v>4.9808110773885428</c:v>
                </c:pt>
                <c:pt idx="30">
                  <c:v>4.98025717887454</c:v>
                </c:pt>
                <c:pt idx="31">
                  <c:v>5.001695831037452</c:v>
                </c:pt>
                <c:pt idx="32">
                  <c:v>5.0200695620290245</c:v>
                </c:pt>
                <c:pt idx="33">
                  <c:v>4.9975501719413247</c:v>
                </c:pt>
                <c:pt idx="34">
                  <c:v>4.9972862054461027</c:v>
                </c:pt>
                <c:pt idx="35">
                  <c:v>4.9883567147819718</c:v>
                </c:pt>
                <c:pt idx="36">
                  <c:v>4.9902086098558369</c:v>
                </c:pt>
                <c:pt idx="37">
                  <c:v>5.0035215703684148</c:v>
                </c:pt>
                <c:pt idx="38">
                  <c:v>5.0065527732272415</c:v>
                </c:pt>
                <c:pt idx="39">
                  <c:v>4.9810564729959692</c:v>
                </c:pt>
                <c:pt idx="40">
                  <c:v>5.0023522798700784</c:v>
                </c:pt>
                <c:pt idx="41">
                  <c:v>5.0307734322611353</c:v>
                </c:pt>
                <c:pt idx="42">
                  <c:v>5.0133996347846397</c:v>
                </c:pt>
                <c:pt idx="43">
                  <c:v>5.0209720338502315</c:v>
                </c:pt>
                <c:pt idx="44">
                  <c:v>5.0061068971200458</c:v>
                </c:pt>
                <c:pt idx="45">
                  <c:v>5.0466525227473067</c:v>
                </c:pt>
                <c:pt idx="46">
                  <c:v>5.0188853942797467</c:v>
                </c:pt>
                <c:pt idx="47">
                  <c:v>5.0462151299674201</c:v>
                </c:pt>
                <c:pt idx="48">
                  <c:v>5.0680469827159911</c:v>
                </c:pt>
                <c:pt idx="49">
                  <c:v>5.0771894667127206</c:v>
                </c:pt>
                <c:pt idx="50">
                  <c:v>5.0710687486329293</c:v>
                </c:pt>
                <c:pt idx="51">
                  <c:v>5.0791549518347558</c:v>
                </c:pt>
                <c:pt idx="52">
                  <c:v>5.0846238729239639</c:v>
                </c:pt>
                <c:pt idx="53">
                  <c:v>5.5431552489822016</c:v>
                </c:pt>
                <c:pt idx="54">
                  <c:v>5.559139728305639</c:v>
                </c:pt>
                <c:pt idx="55">
                  <c:v>5.5316531095080892</c:v>
                </c:pt>
                <c:pt idx="56">
                  <c:v>5.5880176621713975</c:v>
                </c:pt>
                <c:pt idx="57">
                  <c:v>5.5211746607528482</c:v>
                </c:pt>
                <c:pt idx="58">
                  <c:v>5.5545515957785767</c:v>
                </c:pt>
                <c:pt idx="59">
                  <c:v>5.5304463361938128</c:v>
                </c:pt>
                <c:pt idx="60">
                  <c:v>5.5795251748126251</c:v>
                </c:pt>
                <c:pt idx="61">
                  <c:v>5.5755568994599756</c:v>
                </c:pt>
                <c:pt idx="62">
                  <c:v>5.5862433819010437</c:v>
                </c:pt>
                <c:pt idx="63">
                  <c:v>5.5760595810788871</c:v>
                </c:pt>
                <c:pt idx="64">
                  <c:v>5.591666686153923</c:v>
                </c:pt>
                <c:pt idx="65">
                  <c:v>5.5991638947856099</c:v>
                </c:pt>
                <c:pt idx="66">
                  <c:v>5.5898346991169108</c:v>
                </c:pt>
                <c:pt idx="67">
                  <c:v>5.580166706019285</c:v>
                </c:pt>
                <c:pt idx="68">
                  <c:v>5.6107670628052642</c:v>
                </c:pt>
                <c:pt idx="69">
                  <c:v>5.5910608283083096</c:v>
                </c:pt>
                <c:pt idx="70">
                  <c:v>5.582502965439442</c:v>
                </c:pt>
                <c:pt idx="71">
                  <c:v>5.6182508188962919</c:v>
                </c:pt>
                <c:pt idx="72">
                  <c:v>5.6135572692803084</c:v>
                </c:pt>
                <c:pt idx="73">
                  <c:v>5.6073753267685253</c:v>
                </c:pt>
                <c:pt idx="74">
                  <c:v>5.6119571211762871</c:v>
                </c:pt>
                <c:pt idx="75">
                  <c:v>5.6097567790007119</c:v>
                </c:pt>
                <c:pt idx="76">
                  <c:v>5.6103272143413498</c:v>
                </c:pt>
                <c:pt idx="77">
                  <c:v>5.6114384129519204</c:v>
                </c:pt>
                <c:pt idx="78">
                  <c:v>5.6226952590556722</c:v>
                </c:pt>
                <c:pt idx="79">
                  <c:v>5.6059150876626624</c:v>
                </c:pt>
                <c:pt idx="80">
                  <c:v>5.5777450271673228</c:v>
                </c:pt>
                <c:pt idx="81">
                  <c:v>5.576462026800078</c:v>
                </c:pt>
                <c:pt idx="82">
                  <c:v>5.5569908620619204</c:v>
                </c:pt>
                <c:pt idx="83">
                  <c:v>5.6033363217439236</c:v>
                </c:pt>
                <c:pt idx="84">
                  <c:v>5.5805371442163461</c:v>
                </c:pt>
                <c:pt idx="85">
                  <c:v>5.5806154288855581</c:v>
                </c:pt>
                <c:pt idx="86">
                  <c:v>5.5624837588673195</c:v>
                </c:pt>
                <c:pt idx="87">
                  <c:v>5.5846602385439317</c:v>
                </c:pt>
                <c:pt idx="88">
                  <c:v>5.5973101019657552</c:v>
                </c:pt>
                <c:pt idx="89">
                  <c:v>5.6055960441946118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1-4E6D-A4CF-D5EF48A7EB66}"/>
            </c:ext>
          </c:extLst>
        </c:ser>
        <c:ser>
          <c:idx val="2"/>
          <c:order val="2"/>
          <c:tx>
            <c:strRef>
              <c:f>'memory jamm'!$K$1</c:f>
              <c:strCache>
                <c:ptCount val="1"/>
                <c:pt idx="0">
                  <c:v>OH:CBP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jamm'!$K$2:$K$91</c:f>
              <c:numCache>
                <c:formatCode>General</c:formatCode>
                <c:ptCount val="90"/>
                <c:pt idx="0">
                  <c:v>3.3542039355992843E-3</c:v>
                </c:pt>
                <c:pt idx="1">
                  <c:v>1.2461928242569538</c:v>
                </c:pt>
                <c:pt idx="2">
                  <c:v>1.4401261669651775</c:v>
                </c:pt>
                <c:pt idx="3">
                  <c:v>1.5289441442662195</c:v>
                </c:pt>
                <c:pt idx="4">
                  <c:v>1.5578231292517009</c:v>
                </c:pt>
                <c:pt idx="5">
                  <c:v>1.5850121152827892</c:v>
                </c:pt>
                <c:pt idx="6">
                  <c:v>1.6221116235450537</c:v>
                </c:pt>
                <c:pt idx="7">
                  <c:v>1.634505002054577</c:v>
                </c:pt>
                <c:pt idx="8">
                  <c:v>1.6257469812888041</c:v>
                </c:pt>
                <c:pt idx="9">
                  <c:v>1.6414552600941468</c:v>
                </c:pt>
                <c:pt idx="10">
                  <c:v>1.6546809781553131</c:v>
                </c:pt>
                <c:pt idx="11">
                  <c:v>1.6513255217566976</c:v>
                </c:pt>
                <c:pt idx="12">
                  <c:v>1.6605241071168277</c:v>
                </c:pt>
                <c:pt idx="13">
                  <c:v>1.6719575893269125</c:v>
                </c:pt>
                <c:pt idx="14">
                  <c:v>1.6768383642512523</c:v>
                </c:pt>
                <c:pt idx="15">
                  <c:v>1.6851822552333209</c:v>
                </c:pt>
                <c:pt idx="16">
                  <c:v>1.6579447590969043</c:v>
                </c:pt>
                <c:pt idx="17">
                  <c:v>1.6644311636334133</c:v>
                </c:pt>
                <c:pt idx="18">
                  <c:v>1.6648212368284496</c:v>
                </c:pt>
                <c:pt idx="19">
                  <c:v>1.6767456799702887</c:v>
                </c:pt>
                <c:pt idx="20">
                  <c:v>1.6809490117865096</c:v>
                </c:pt>
                <c:pt idx="21">
                  <c:v>1.6855415848719035</c:v>
                </c:pt>
                <c:pt idx="22">
                  <c:v>1.6882344291458884</c:v>
                </c:pt>
                <c:pt idx="23">
                  <c:v>1.6897686950680271</c:v>
                </c:pt>
                <c:pt idx="24">
                  <c:v>1.6830658821397233</c:v>
                </c:pt>
                <c:pt idx="25">
                  <c:v>1.6852254007405618</c:v>
                </c:pt>
                <c:pt idx="26">
                  <c:v>1.6895592669201023</c:v>
                </c:pt>
                <c:pt idx="27">
                  <c:v>1.6948687471374271</c:v>
                </c:pt>
                <c:pt idx="28">
                  <c:v>1.6948240074224661</c:v>
                </c:pt>
                <c:pt idx="29">
                  <c:v>1.6956689675876175</c:v>
                </c:pt>
                <c:pt idx="30">
                  <c:v>1.7020681700198947</c:v>
                </c:pt>
                <c:pt idx="31">
                  <c:v>1.7020651956908388</c:v>
                </c:pt>
                <c:pt idx="32">
                  <c:v>1.6911881408489764</c:v>
                </c:pt>
                <c:pt idx="33">
                  <c:v>1.6920665115004538</c:v>
                </c:pt>
                <c:pt idx="34">
                  <c:v>1.6971616384077022</c:v>
                </c:pt>
                <c:pt idx="35">
                  <c:v>1.6940657436859274</c:v>
                </c:pt>
                <c:pt idx="36">
                  <c:v>1.6789836763310413</c:v>
                </c:pt>
                <c:pt idx="37">
                  <c:v>1.6783068463655253</c:v>
                </c:pt>
                <c:pt idx="38">
                  <c:v>1.6859773439052641</c:v>
                </c:pt>
                <c:pt idx="39">
                  <c:v>1.6859337962508945</c:v>
                </c:pt>
                <c:pt idx="40">
                  <c:v>1.6865254463954384</c:v>
                </c:pt>
                <c:pt idx="41">
                  <c:v>1.6942487872797092</c:v>
                </c:pt>
                <c:pt idx="42">
                  <c:v>1.6898029529327145</c:v>
                </c:pt>
                <c:pt idx="43">
                  <c:v>1.6951225032535508</c:v>
                </c:pt>
                <c:pt idx="44">
                  <c:v>1.6959576267285428</c:v>
                </c:pt>
                <c:pt idx="45">
                  <c:v>1.6992736018607062</c:v>
                </c:pt>
                <c:pt idx="46">
                  <c:v>1.6995758994995198</c:v>
                </c:pt>
                <c:pt idx="47">
                  <c:v>1.7020338099344259</c:v>
                </c:pt>
                <c:pt idx="48">
                  <c:v>1.7107721710045962</c:v>
                </c:pt>
                <c:pt idx="49">
                  <c:v>1.713374786693687</c:v>
                </c:pt>
                <c:pt idx="50">
                  <c:v>1.7139044986729119</c:v>
                </c:pt>
                <c:pt idx="51">
                  <c:v>1.7143814391366157</c:v>
                </c:pt>
                <c:pt idx="52">
                  <c:v>1.7151565342084398</c:v>
                </c:pt>
                <c:pt idx="53">
                  <c:v>1.8243500945472739</c:v>
                </c:pt>
                <c:pt idx="54">
                  <c:v>1.8212802066516995</c:v>
                </c:pt>
                <c:pt idx="55">
                  <c:v>1.8239696084717918</c:v>
                </c:pt>
                <c:pt idx="56">
                  <c:v>1.8301395314761604</c:v>
                </c:pt>
                <c:pt idx="57">
                  <c:v>1.8219579808475588</c:v>
                </c:pt>
                <c:pt idx="58">
                  <c:v>1.8267309529440834</c:v>
                </c:pt>
                <c:pt idx="59">
                  <c:v>1.8273050156969268</c:v>
                </c:pt>
                <c:pt idx="60">
                  <c:v>1.8316378635025079</c:v>
                </c:pt>
                <c:pt idx="61">
                  <c:v>1.8327926368734768</c:v>
                </c:pt>
                <c:pt idx="62">
                  <c:v>1.8129457416012018</c:v>
                </c:pt>
                <c:pt idx="63">
                  <c:v>1.8203159433010556</c:v>
                </c:pt>
                <c:pt idx="64">
                  <c:v>1.8179010786803456</c:v>
                </c:pt>
                <c:pt idx="65">
                  <c:v>1.8213488260700987</c:v>
                </c:pt>
                <c:pt idx="66">
                  <c:v>1.8215495965889859</c:v>
                </c:pt>
                <c:pt idx="67">
                  <c:v>1.8215608434717445</c:v>
                </c:pt>
                <c:pt idx="68">
                  <c:v>1.8234304604612517</c:v>
                </c:pt>
                <c:pt idx="69">
                  <c:v>1.8236399021614553</c:v>
                </c:pt>
                <c:pt idx="70">
                  <c:v>1.8249776574702801</c:v>
                </c:pt>
                <c:pt idx="71">
                  <c:v>1.8241314394869093</c:v>
                </c:pt>
                <c:pt idx="72">
                  <c:v>1.8273019967166468</c:v>
                </c:pt>
                <c:pt idx="73">
                  <c:v>1.8264275585412042</c:v>
                </c:pt>
                <c:pt idx="74">
                  <c:v>1.826158735284463</c:v>
                </c:pt>
                <c:pt idx="75">
                  <c:v>1.8121717097350392</c:v>
                </c:pt>
                <c:pt idx="76">
                  <c:v>1.8167793688639944</c:v>
                </c:pt>
                <c:pt idx="77">
                  <c:v>1.8150249905508296</c:v>
                </c:pt>
                <c:pt idx="78">
                  <c:v>1.8170680561062327</c:v>
                </c:pt>
                <c:pt idx="79">
                  <c:v>1.8177299251754304</c:v>
                </c:pt>
                <c:pt idx="80">
                  <c:v>1.8151553232499249</c:v>
                </c:pt>
                <c:pt idx="81">
                  <c:v>1.8157385469601537</c:v>
                </c:pt>
                <c:pt idx="82">
                  <c:v>1.8143156507376101</c:v>
                </c:pt>
                <c:pt idx="83">
                  <c:v>1.8186135443190781</c:v>
                </c:pt>
                <c:pt idx="84">
                  <c:v>1.8177890481537291</c:v>
                </c:pt>
                <c:pt idx="85">
                  <c:v>1.8191206887942417</c:v>
                </c:pt>
                <c:pt idx="86">
                  <c:v>1.8182699574979067</c:v>
                </c:pt>
                <c:pt idx="87">
                  <c:v>1.8184180915262145</c:v>
                </c:pt>
                <c:pt idx="88">
                  <c:v>1.8221929762784725</c:v>
                </c:pt>
                <c:pt idx="89">
                  <c:v>1.8227725416078528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1-4E6D-A4CF-D5EF48A7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98744"/>
        <c:axId val="370499072"/>
      </c:lineChart>
      <c:catAx>
        <c:axId val="37049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9072"/>
        <c:crosses val="autoZero"/>
        <c:auto val="1"/>
        <c:lblAlgn val="ctr"/>
        <c:lblOffset val="100"/>
        <c:noMultiLvlLbl val="0"/>
      </c:catAx>
      <c:valAx>
        <c:axId val="370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'memory jamm'!$F$1</c:f>
              <c:strCache>
                <c:ptCount val="1"/>
                <c:pt idx="0">
                  <c:v>CBPSize   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jamm'!$F$2:$F$91</c:f>
              <c:numCache>
                <c:formatCode>General</c:formatCode>
                <c:ptCount val="90"/>
                <c:pt idx="0">
                  <c:v>0.14310400000000001</c:v>
                </c:pt>
                <c:pt idx="1">
                  <c:v>0.58731199999999995</c:v>
                </c:pt>
                <c:pt idx="2">
                  <c:v>1.0094559999999999</c:v>
                </c:pt>
                <c:pt idx="3">
                  <c:v>1.416936</c:v>
                </c:pt>
                <c:pt idx="4">
                  <c:v>1.854552</c:v>
                </c:pt>
                <c:pt idx="5">
                  <c:v>2.2814160000000001</c:v>
                </c:pt>
                <c:pt idx="6">
                  <c:v>2.6956319999999998</c:v>
                </c:pt>
                <c:pt idx="7">
                  <c:v>3.0955279999999998</c:v>
                </c:pt>
                <c:pt idx="8">
                  <c:v>3.573048</c:v>
                </c:pt>
                <c:pt idx="9">
                  <c:v>3.9648720000000002</c:v>
                </c:pt>
                <c:pt idx="10">
                  <c:v>4.3660959999999998</c:v>
                </c:pt>
                <c:pt idx="11">
                  <c:v>4.8509200000000003</c:v>
                </c:pt>
                <c:pt idx="12">
                  <c:v>5.2138960000000001</c:v>
                </c:pt>
                <c:pt idx="13">
                  <c:v>5.6348079999999996</c:v>
                </c:pt>
                <c:pt idx="14">
                  <c:v>6.0439600000000002</c:v>
                </c:pt>
                <c:pt idx="15">
                  <c:v>6.4215439999999999</c:v>
                </c:pt>
                <c:pt idx="16">
                  <c:v>7.0116160000000001</c:v>
                </c:pt>
                <c:pt idx="17">
                  <c:v>7.3958000000000004</c:v>
                </c:pt>
                <c:pt idx="18">
                  <c:v>7.7857200000000004</c:v>
                </c:pt>
                <c:pt idx="19">
                  <c:v>8.2068879999999993</c:v>
                </c:pt>
                <c:pt idx="20">
                  <c:v>8.6159520000000001</c:v>
                </c:pt>
                <c:pt idx="21">
                  <c:v>9.0144319999999993</c:v>
                </c:pt>
                <c:pt idx="22">
                  <c:v>9.4120720000000002</c:v>
                </c:pt>
                <c:pt idx="23">
                  <c:v>9.8367120000000003</c:v>
                </c:pt>
                <c:pt idx="24">
                  <c:v>10.329112</c:v>
                </c:pt>
                <c:pt idx="25">
                  <c:v>10.742112000000001</c:v>
                </c:pt>
                <c:pt idx="26">
                  <c:v>11.189176</c:v>
                </c:pt>
                <c:pt idx="27">
                  <c:v>11.563024</c:v>
                </c:pt>
                <c:pt idx="28">
                  <c:v>11.959368</c:v>
                </c:pt>
                <c:pt idx="29">
                  <c:v>12.364903999999999</c:v>
                </c:pt>
                <c:pt idx="30">
                  <c:v>12.775352</c:v>
                </c:pt>
                <c:pt idx="31">
                  <c:v>13.183448</c:v>
                </c:pt>
                <c:pt idx="32">
                  <c:v>13.730224</c:v>
                </c:pt>
                <c:pt idx="33">
                  <c:v>14.071792</c:v>
                </c:pt>
                <c:pt idx="34">
                  <c:v>14.504424</c:v>
                </c:pt>
                <c:pt idx="35">
                  <c:v>14.979872</c:v>
                </c:pt>
                <c:pt idx="36">
                  <c:v>15.495536</c:v>
                </c:pt>
                <c:pt idx="37">
                  <c:v>15.90216</c:v>
                </c:pt>
                <c:pt idx="38">
                  <c:v>16.343152</c:v>
                </c:pt>
                <c:pt idx="39">
                  <c:v>16.722919999999998</c:v>
                </c:pt>
                <c:pt idx="40">
                  <c:v>17.138615999999999</c:v>
                </c:pt>
                <c:pt idx="41">
                  <c:v>17.570416000000002</c:v>
                </c:pt>
                <c:pt idx="42">
                  <c:v>17.884864</c:v>
                </c:pt>
                <c:pt idx="43">
                  <c:v>18.379919999999998</c:v>
                </c:pt>
                <c:pt idx="44">
                  <c:v>18.769568</c:v>
                </c:pt>
                <c:pt idx="45">
                  <c:v>19.082647999999999</c:v>
                </c:pt>
                <c:pt idx="46">
                  <c:v>19.544423999999999</c:v>
                </c:pt>
                <c:pt idx="47">
                  <c:v>19.9468</c:v>
                </c:pt>
                <c:pt idx="48">
                  <c:v>20.368856000000001</c:v>
                </c:pt>
                <c:pt idx="49">
                  <c:v>20.796384</c:v>
                </c:pt>
                <c:pt idx="50">
                  <c:v>21.210343999999999</c:v>
                </c:pt>
                <c:pt idx="51">
                  <c:v>21.597615999999999</c:v>
                </c:pt>
                <c:pt idx="52">
                  <c:v>21.986504</c:v>
                </c:pt>
                <c:pt idx="53">
                  <c:v>25.045142999999999</c:v>
                </c:pt>
                <c:pt idx="54">
                  <c:v>25.496040000000001</c:v>
                </c:pt>
                <c:pt idx="55">
                  <c:v>25.956444000000001</c:v>
                </c:pt>
                <c:pt idx="56">
                  <c:v>26.425507</c:v>
                </c:pt>
                <c:pt idx="57">
                  <c:v>26.742805000000001</c:v>
                </c:pt>
                <c:pt idx="58">
                  <c:v>27.245628</c:v>
                </c:pt>
                <c:pt idx="59">
                  <c:v>27.719757000000001</c:v>
                </c:pt>
                <c:pt idx="60">
                  <c:v>28.174392999999998</c:v>
                </c:pt>
                <c:pt idx="61">
                  <c:v>28.587204</c:v>
                </c:pt>
                <c:pt idx="62">
                  <c:v>29.284904000000001</c:v>
                </c:pt>
                <c:pt idx="63">
                  <c:v>29.813324000000001</c:v>
                </c:pt>
                <c:pt idx="64">
                  <c:v>30.252891999999999</c:v>
                </c:pt>
                <c:pt idx="65">
                  <c:v>30.735779000000001</c:v>
                </c:pt>
                <c:pt idx="66">
                  <c:v>31.170318999999999</c:v>
                </c:pt>
                <c:pt idx="67">
                  <c:v>31.643929</c:v>
                </c:pt>
                <c:pt idx="68">
                  <c:v>32.133453000000003</c:v>
                </c:pt>
                <c:pt idx="69">
                  <c:v>32.526648999999999</c:v>
                </c:pt>
                <c:pt idx="70">
                  <c:v>32.965156999999998</c:v>
                </c:pt>
                <c:pt idx="71">
                  <c:v>33.405242999999999</c:v>
                </c:pt>
                <c:pt idx="72">
                  <c:v>33.964058000000001</c:v>
                </c:pt>
                <c:pt idx="73">
                  <c:v>34.364983000000002</c:v>
                </c:pt>
                <c:pt idx="74">
                  <c:v>34.732933000000003</c:v>
                </c:pt>
                <c:pt idx="75">
                  <c:v>35.566276999999999</c:v>
                </c:pt>
                <c:pt idx="76">
                  <c:v>36.027099999999997</c:v>
                </c:pt>
                <c:pt idx="77">
                  <c:v>36.43177</c:v>
                </c:pt>
                <c:pt idx="78">
                  <c:v>36.924239999999998</c:v>
                </c:pt>
                <c:pt idx="79">
                  <c:v>37.487152000000002</c:v>
                </c:pt>
                <c:pt idx="80">
                  <c:v>37.874625999999999</c:v>
                </c:pt>
                <c:pt idx="81">
                  <c:v>38.256720999999999</c:v>
                </c:pt>
                <c:pt idx="82">
                  <c:v>38.755904999999998</c:v>
                </c:pt>
                <c:pt idx="83">
                  <c:v>39.264580000000002</c:v>
                </c:pt>
                <c:pt idx="84">
                  <c:v>39.700538999999999</c:v>
                </c:pt>
                <c:pt idx="85">
                  <c:v>40.213112000000002</c:v>
                </c:pt>
                <c:pt idx="86">
                  <c:v>40.639175000000002</c:v>
                </c:pt>
                <c:pt idx="87">
                  <c:v>41.033752</c:v>
                </c:pt>
                <c:pt idx="88">
                  <c:v>41.561698999999997</c:v>
                </c:pt>
                <c:pt idx="89">
                  <c:v>41.958786000000003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8-4444-8C76-776D67B81109}"/>
            </c:ext>
          </c:extLst>
        </c:ser>
        <c:ser>
          <c:idx val="1"/>
          <c:order val="1"/>
          <c:tx>
            <c:strRef>
              <c:f>'memory jamm'!$G$1</c:f>
              <c:strCache>
                <c:ptCount val="1"/>
                <c:pt idx="0">
                  <c:v>XMISize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jamm'!$G$2:$G$91</c:f>
              <c:numCache>
                <c:formatCode>General</c:formatCode>
                <c:ptCount val="90"/>
                <c:pt idx="0">
                  <c:v>0.14660799999999999</c:v>
                </c:pt>
                <c:pt idx="1">
                  <c:v>0.304008</c:v>
                </c:pt>
                <c:pt idx="2">
                  <c:v>0.43628</c:v>
                </c:pt>
                <c:pt idx="3">
                  <c:v>0.57763200000000003</c:v>
                </c:pt>
                <c:pt idx="4">
                  <c:v>0.72350400000000004</c:v>
                </c:pt>
                <c:pt idx="5">
                  <c:v>0.85904800000000003</c:v>
                </c:pt>
                <c:pt idx="6">
                  <c:v>1.0007839999999999</c:v>
                </c:pt>
                <c:pt idx="7">
                  <c:v>1.1388560000000001</c:v>
                </c:pt>
                <c:pt idx="8">
                  <c:v>1.283504</c:v>
                </c:pt>
                <c:pt idx="9">
                  <c:v>1.411144</c:v>
                </c:pt>
                <c:pt idx="10">
                  <c:v>1.5661039999999999</c:v>
                </c:pt>
                <c:pt idx="11">
                  <c:v>1.7012640000000001</c:v>
                </c:pt>
                <c:pt idx="12">
                  <c:v>1.844104</c:v>
                </c:pt>
                <c:pt idx="13">
                  <c:v>1.9772719999999999</c:v>
                </c:pt>
                <c:pt idx="14">
                  <c:v>2.1048559999999998</c:v>
                </c:pt>
                <c:pt idx="15">
                  <c:v>2.2653840000000001</c:v>
                </c:pt>
                <c:pt idx="16">
                  <c:v>2.4088479999999999</c:v>
                </c:pt>
                <c:pt idx="17">
                  <c:v>2.5375760000000001</c:v>
                </c:pt>
                <c:pt idx="18">
                  <c:v>2.6759279999999999</c:v>
                </c:pt>
                <c:pt idx="19">
                  <c:v>2.8311999999999999</c:v>
                </c:pt>
                <c:pt idx="20">
                  <c:v>2.962072</c:v>
                </c:pt>
                <c:pt idx="21">
                  <c:v>3.1031040000000001</c:v>
                </c:pt>
                <c:pt idx="22">
                  <c:v>3.2374719999999999</c:v>
                </c:pt>
                <c:pt idx="23">
                  <c:v>3.3825919999999998</c:v>
                </c:pt>
                <c:pt idx="24">
                  <c:v>3.5241120000000001</c:v>
                </c:pt>
                <c:pt idx="25">
                  <c:v>3.6639840000000001</c:v>
                </c:pt>
                <c:pt idx="26">
                  <c:v>3.8192879999999998</c:v>
                </c:pt>
                <c:pt idx="27">
                  <c:v>3.947352</c:v>
                </c:pt>
                <c:pt idx="28">
                  <c:v>4.0832319999999998</c:v>
                </c:pt>
                <c:pt idx="29">
                  <c:v>4.2095120000000001</c:v>
                </c:pt>
                <c:pt idx="30">
                  <c:v>4.3661440000000002</c:v>
                </c:pt>
                <c:pt idx="31">
                  <c:v>4.4862960000000003</c:v>
                </c:pt>
                <c:pt idx="32">
                  <c:v>4.6255119999999996</c:v>
                </c:pt>
                <c:pt idx="33">
                  <c:v>4.7644159999999998</c:v>
                </c:pt>
                <c:pt idx="34">
                  <c:v>4.9259440000000003</c:v>
                </c:pt>
                <c:pt idx="35">
                  <c:v>5.087224</c:v>
                </c:pt>
                <c:pt idx="36">
                  <c:v>5.2135600000000002</c:v>
                </c:pt>
                <c:pt idx="37">
                  <c:v>5.3339840000000001</c:v>
                </c:pt>
                <c:pt idx="38">
                  <c:v>5.5036240000000003</c:v>
                </c:pt>
                <c:pt idx="39">
                  <c:v>5.6601920000000003</c:v>
                </c:pt>
                <c:pt idx="40">
                  <c:v>5.7782239999999998</c:v>
                </c:pt>
                <c:pt idx="41">
                  <c:v>5.9173119999999999</c:v>
                </c:pt>
                <c:pt idx="42">
                  <c:v>6.0282239999999998</c:v>
                </c:pt>
                <c:pt idx="43">
                  <c:v>6.2052160000000001</c:v>
                </c:pt>
                <c:pt idx="44">
                  <c:v>6.3587119999999997</c:v>
                </c:pt>
                <c:pt idx="45">
                  <c:v>6.425376</c:v>
                </c:pt>
                <c:pt idx="46">
                  <c:v>6.6184479999999999</c:v>
                </c:pt>
                <c:pt idx="47">
                  <c:v>6.7278399999999996</c:v>
                </c:pt>
                <c:pt idx="48">
                  <c:v>6.8757200000000003</c:v>
                </c:pt>
                <c:pt idx="49">
                  <c:v>7.0180559999999996</c:v>
                </c:pt>
                <c:pt idx="50">
                  <c:v>7.1686079999999999</c:v>
                </c:pt>
                <c:pt idx="51">
                  <c:v>7.2899039999999999</c:v>
                </c:pt>
                <c:pt idx="52">
                  <c:v>7.4165359999999998</c:v>
                </c:pt>
                <c:pt idx="53">
                  <c:v>8.2427980000000005</c:v>
                </c:pt>
                <c:pt idx="54">
                  <c:v>8.3529890000000009</c:v>
                </c:pt>
                <c:pt idx="55">
                  <c:v>8.5587009999999992</c:v>
                </c:pt>
                <c:pt idx="56">
                  <c:v>8.654655</c:v>
                </c:pt>
                <c:pt idx="57">
                  <c:v>8.8249820000000003</c:v>
                </c:pt>
                <c:pt idx="58">
                  <c:v>8.9602970000000006</c:v>
                </c:pt>
                <c:pt idx="59">
                  <c:v>9.1588360000000009</c:v>
                </c:pt>
                <c:pt idx="60">
                  <c:v>9.2490459999999999</c:v>
                </c:pt>
                <c:pt idx="61">
                  <c:v>9.3971630000000008</c:v>
                </c:pt>
                <c:pt idx="62">
                  <c:v>9.5040510000000005</c:v>
                </c:pt>
                <c:pt idx="63">
                  <c:v>9.7326200000000007</c:v>
                </c:pt>
                <c:pt idx="64">
                  <c:v>9.8354870000000005</c:v>
                </c:pt>
                <c:pt idx="65">
                  <c:v>9.9980239999999991</c:v>
                </c:pt>
                <c:pt idx="66">
                  <c:v>10.157417000000001</c:v>
                </c:pt>
                <c:pt idx="67">
                  <c:v>10.329681000000001</c:v>
                </c:pt>
                <c:pt idx="68">
                  <c:v>10.442978</c:v>
                </c:pt>
                <c:pt idx="69">
                  <c:v>10.609238</c:v>
                </c:pt>
                <c:pt idx="70">
                  <c:v>10.776649000000001</c:v>
                </c:pt>
                <c:pt idx="71">
                  <c:v>10.846000999999999</c:v>
                </c:pt>
                <c:pt idx="72">
                  <c:v>11.05584</c:v>
                </c:pt>
                <c:pt idx="73">
                  <c:v>11.193320999999999</c:v>
                </c:pt>
                <c:pt idx="74">
                  <c:v>11.302269000000001</c:v>
                </c:pt>
                <c:pt idx="75">
                  <c:v>11.489304000000001</c:v>
                </c:pt>
                <c:pt idx="76">
                  <c:v>11.666573</c:v>
                </c:pt>
                <c:pt idx="77">
                  <c:v>11.78389</c:v>
                </c:pt>
                <c:pt idx="78">
                  <c:v>11.932686</c:v>
                </c:pt>
                <c:pt idx="79">
                  <c:v>12.155289</c:v>
                </c:pt>
                <c:pt idx="80">
                  <c:v>12.325469999999999</c:v>
                </c:pt>
                <c:pt idx="81">
                  <c:v>12.45668</c:v>
                </c:pt>
                <c:pt idx="82">
                  <c:v>12.653511</c:v>
                </c:pt>
                <c:pt idx="83">
                  <c:v>12.743675</c:v>
                </c:pt>
                <c:pt idx="84">
                  <c:v>12.931946</c:v>
                </c:pt>
                <c:pt idx="85">
                  <c:v>13.108321999999999</c:v>
                </c:pt>
                <c:pt idx="86">
                  <c:v>13.284172</c:v>
                </c:pt>
                <c:pt idx="87">
                  <c:v>13.360977</c:v>
                </c:pt>
                <c:pt idx="88">
                  <c:v>13.530327</c:v>
                </c:pt>
                <c:pt idx="89">
                  <c:v>13.643744999999999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8-4444-8C76-776D67B81109}"/>
            </c:ext>
          </c:extLst>
        </c:ser>
        <c:ser>
          <c:idx val="2"/>
          <c:order val="2"/>
          <c:tx>
            <c:strRef>
              <c:f>'memory jamm'!$H$1</c:f>
              <c:strCache>
                <c:ptCount val="1"/>
                <c:pt idx="0">
                  <c:v>HistSize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jamm'!$H$2:$H$91</c:f>
              <c:numCache>
                <c:formatCode>General</c:formatCode>
                <c:ptCount val="90"/>
                <c:pt idx="0">
                  <c:v>4.8000000000000001E-4</c:v>
                </c:pt>
                <c:pt idx="1">
                  <c:v>0.731904</c:v>
                </c:pt>
                <c:pt idx="2">
                  <c:v>1.4537440000000001</c:v>
                </c:pt>
                <c:pt idx="3">
                  <c:v>2.1664159999999999</c:v>
                </c:pt>
                <c:pt idx="4">
                  <c:v>2.8890640000000003</c:v>
                </c:pt>
                <c:pt idx="5">
                  <c:v>3.616072</c:v>
                </c:pt>
                <c:pt idx="6">
                  <c:v>4.3726159999999998</c:v>
                </c:pt>
                <c:pt idx="7">
                  <c:v>5.0596560000000004</c:v>
                </c:pt>
                <c:pt idx="8">
                  <c:v>5.8088719999999991</c:v>
                </c:pt>
                <c:pt idx="9">
                  <c:v>6.5081600000000002</c:v>
                </c:pt>
                <c:pt idx="10">
                  <c:v>7.2244959999999994</c:v>
                </c:pt>
                <c:pt idx="11">
                  <c:v>8.0104480000000002</c:v>
                </c:pt>
                <c:pt idx="12">
                  <c:v>8.6577999999999999</c:v>
                </c:pt>
                <c:pt idx="13">
                  <c:v>9.4211600000000004</c:v>
                </c:pt>
                <c:pt idx="14">
                  <c:v>10.134744</c:v>
                </c:pt>
                <c:pt idx="15">
                  <c:v>10.821472</c:v>
                </c:pt>
                <c:pt idx="16">
                  <c:v>11.624872</c:v>
                </c:pt>
                <c:pt idx="17">
                  <c:v>12.309799999999999</c:v>
                </c:pt>
                <c:pt idx="18">
                  <c:v>12.961831999999998</c:v>
                </c:pt>
                <c:pt idx="19">
                  <c:v>13.760864000000002</c:v>
                </c:pt>
                <c:pt idx="20">
                  <c:v>14.482976000000001</c:v>
                </c:pt>
                <c:pt idx="21">
                  <c:v>15.194200000000002</c:v>
                </c:pt>
                <c:pt idx="22">
                  <c:v>15.889784000000001</c:v>
                </c:pt>
                <c:pt idx="23">
                  <c:v>16.621768000000003</c:v>
                </c:pt>
                <c:pt idx="24">
                  <c:v>17.384576000000003</c:v>
                </c:pt>
                <c:pt idx="25">
                  <c:v>18.102879999999999</c:v>
                </c:pt>
                <c:pt idx="26">
                  <c:v>18.904776000000002</c:v>
                </c:pt>
                <c:pt idx="27">
                  <c:v>19.597808000000001</c:v>
                </c:pt>
                <c:pt idx="28">
                  <c:v>20.269024000000002</c:v>
                </c:pt>
                <c:pt idx="29">
                  <c:v>20.966784000000001</c:v>
                </c:pt>
                <c:pt idx="30">
                  <c:v>21.744520000000001</c:v>
                </c:pt>
                <c:pt idx="31">
                  <c:v>22.439087999999998</c:v>
                </c:pt>
                <c:pt idx="32">
                  <c:v>23.220391999999997</c:v>
                </c:pt>
                <c:pt idx="33">
                  <c:v>23.810407999999995</c:v>
                </c:pt>
                <c:pt idx="34">
                  <c:v>24.616351999999999</c:v>
                </c:pt>
                <c:pt idx="35">
                  <c:v>25.376888000000001</c:v>
                </c:pt>
                <c:pt idx="36">
                  <c:v>26.016751999999997</c:v>
                </c:pt>
                <c:pt idx="37">
                  <c:v>26.688704000000001</c:v>
                </c:pt>
                <c:pt idx="38">
                  <c:v>27.554184000000003</c:v>
                </c:pt>
                <c:pt idx="39">
                  <c:v>28.193736000000005</c:v>
                </c:pt>
                <c:pt idx="40">
                  <c:v>28.904712000000004</c:v>
                </c:pt>
                <c:pt idx="41">
                  <c:v>29.768656</c:v>
                </c:pt>
                <c:pt idx="42">
                  <c:v>30.221896000000001</c:v>
                </c:pt>
                <c:pt idx="43">
                  <c:v>31.156216000000001</c:v>
                </c:pt>
                <c:pt idx="44">
                  <c:v>31.832391999999999</c:v>
                </c:pt>
                <c:pt idx="45">
                  <c:v>32.426639999999999</c:v>
                </c:pt>
                <c:pt idx="46">
                  <c:v>33.217232000000003</c:v>
                </c:pt>
                <c:pt idx="47">
                  <c:v>33.950128000000007</c:v>
                </c:pt>
                <c:pt idx="48">
                  <c:v>34.846471999999999</c:v>
                </c:pt>
                <c:pt idx="49">
                  <c:v>35.632000000000005</c:v>
                </c:pt>
                <c:pt idx="50">
                  <c:v>36.352504000000003</c:v>
                </c:pt>
                <c:pt idx="51">
                  <c:v>37.026551999999995</c:v>
                </c:pt>
                <c:pt idx="52">
                  <c:v>37.710296</c:v>
                </c:pt>
                <c:pt idx="53">
                  <c:v>45.691108999999997</c:v>
                </c:pt>
                <c:pt idx="54">
                  <c:v>46.435432999999996</c:v>
                </c:pt>
                <c:pt idx="55">
                  <c:v>47.343764999999991</c:v>
                </c:pt>
                <c:pt idx="56">
                  <c:v>48.362364999999997</c:v>
                </c:pt>
                <c:pt idx="57">
                  <c:v>48.724266999999998</c:v>
                </c:pt>
                <c:pt idx="58">
                  <c:v>49.770432</c:v>
                </c:pt>
                <c:pt idx="59">
                  <c:v>50.652450999999999</c:v>
                </c:pt>
                <c:pt idx="60">
                  <c:v>51.605285000000009</c:v>
                </c:pt>
                <c:pt idx="61">
                  <c:v>52.394417000000004</c:v>
                </c:pt>
                <c:pt idx="62">
                  <c:v>53.091942000000003</c:v>
                </c:pt>
                <c:pt idx="63">
                  <c:v>54.269669</c:v>
                </c:pt>
                <c:pt idx="64">
                  <c:v>54.996764999999996</c:v>
                </c:pt>
                <c:pt idx="65">
                  <c:v>55.980574999999995</c:v>
                </c:pt>
                <c:pt idx="66">
                  <c:v>56.778281999999997</c:v>
                </c:pt>
                <c:pt idx="67">
                  <c:v>57.641341999999995</c:v>
                </c:pt>
                <c:pt idx="68">
                  <c:v>58.593116999999992</c:v>
                </c:pt>
                <c:pt idx="69">
                  <c:v>59.316894999999995</c:v>
                </c:pt>
                <c:pt idx="70">
                  <c:v>60.160675000000005</c:v>
                </c:pt>
                <c:pt idx="71">
                  <c:v>60.935553999999996</c:v>
                </c:pt>
                <c:pt idx="72">
                  <c:v>62.062591000000005</c:v>
                </c:pt>
                <c:pt idx="73">
                  <c:v>62.765151999999993</c:v>
                </c:pt>
                <c:pt idx="74">
                  <c:v>63.427848999999995</c:v>
                </c:pt>
                <c:pt idx="75">
                  <c:v>64.452201000000002</c:v>
                </c:pt>
                <c:pt idx="76">
                  <c:v>65.453292000000005</c:v>
                </c:pt>
                <c:pt idx="77">
                  <c:v>66.124572999999998</c:v>
                </c:pt>
                <c:pt idx="78">
                  <c:v>67.093857</c:v>
                </c:pt>
                <c:pt idx="79">
                  <c:v>68.141517999999991</c:v>
                </c:pt>
                <c:pt idx="80">
                  <c:v>68.748329000000012</c:v>
                </c:pt>
                <c:pt idx="81">
                  <c:v>69.464202999999998</c:v>
                </c:pt>
                <c:pt idx="82">
                  <c:v>70.315444999999997</c:v>
                </c:pt>
                <c:pt idx="83">
                  <c:v>71.407096999999993</c:v>
                </c:pt>
                <c:pt idx="84">
                  <c:v>72.167204999999996</c:v>
                </c:pt>
                <c:pt idx="85">
                  <c:v>73.152503999999993</c:v>
                </c:pt>
                <c:pt idx="86">
                  <c:v>73.892990999999995</c:v>
                </c:pt>
                <c:pt idx="87">
                  <c:v>74.616516999999988</c:v>
                </c:pt>
                <c:pt idx="88">
                  <c:v>75.733436000000012</c:v>
                </c:pt>
                <c:pt idx="89">
                  <c:v>76.481323000000003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8-4444-8C76-776D67B81109}"/>
            </c:ext>
          </c:extLst>
        </c:ser>
        <c:ser>
          <c:idx val="3"/>
          <c:order val="3"/>
          <c:tx>
            <c:strRef>
              <c:f>'memory jamm'!$C$1</c:f>
              <c:strCache>
                <c:ptCount val="1"/>
                <c:pt idx="0">
                  <c:v>CBPSize+HistSize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'memory jamm'!$C$2:$C$91</c:f>
              <c:numCache>
                <c:formatCode>General</c:formatCode>
                <c:ptCount val="90"/>
                <c:pt idx="0">
                  <c:v>4.8000000000000001E-4</c:v>
                </c:pt>
                <c:pt idx="1">
                  <c:v>1.3192159999999999</c:v>
                </c:pt>
                <c:pt idx="2">
                  <c:v>2.4632000000000001</c:v>
                </c:pt>
                <c:pt idx="3">
                  <c:v>3.5833520000000001</c:v>
                </c:pt>
                <c:pt idx="4">
                  <c:v>4.7436160000000003</c:v>
                </c:pt>
                <c:pt idx="5">
                  <c:v>5.8974880000000001</c:v>
                </c:pt>
                <c:pt idx="6">
                  <c:v>7.0682479999999996</c:v>
                </c:pt>
                <c:pt idx="7">
                  <c:v>8.1551840000000002</c:v>
                </c:pt>
                <c:pt idx="8">
                  <c:v>9.3819199999999991</c:v>
                </c:pt>
                <c:pt idx="9">
                  <c:v>10.473032</c:v>
                </c:pt>
                <c:pt idx="10">
                  <c:v>11.590591999999999</c:v>
                </c:pt>
                <c:pt idx="11">
                  <c:v>12.861368000000001</c:v>
                </c:pt>
                <c:pt idx="12">
                  <c:v>13.871696</c:v>
                </c:pt>
                <c:pt idx="13">
                  <c:v>15.055968</c:v>
                </c:pt>
                <c:pt idx="14">
                  <c:v>16.178704</c:v>
                </c:pt>
                <c:pt idx="15">
                  <c:v>17.243016000000001</c:v>
                </c:pt>
                <c:pt idx="16">
                  <c:v>18.636488</c:v>
                </c:pt>
                <c:pt idx="17">
                  <c:v>19.7056</c:v>
                </c:pt>
                <c:pt idx="18">
                  <c:v>20.747551999999999</c:v>
                </c:pt>
                <c:pt idx="19">
                  <c:v>21.967752000000001</c:v>
                </c:pt>
                <c:pt idx="20">
                  <c:v>23.098928000000001</c:v>
                </c:pt>
                <c:pt idx="21">
                  <c:v>24.208632000000001</c:v>
                </c:pt>
                <c:pt idx="22">
                  <c:v>25.301856000000001</c:v>
                </c:pt>
                <c:pt idx="23">
                  <c:v>26.458480000000002</c:v>
                </c:pt>
                <c:pt idx="24">
                  <c:v>27.713688000000001</c:v>
                </c:pt>
                <c:pt idx="25">
                  <c:v>28.844992000000001</c:v>
                </c:pt>
                <c:pt idx="26">
                  <c:v>30.093952000000002</c:v>
                </c:pt>
                <c:pt idx="27">
                  <c:v>31.160831999999999</c:v>
                </c:pt>
                <c:pt idx="28">
                  <c:v>32.228391999999999</c:v>
                </c:pt>
                <c:pt idx="29">
                  <c:v>33.331688</c:v>
                </c:pt>
                <c:pt idx="30">
                  <c:v>34.519871999999999</c:v>
                </c:pt>
                <c:pt idx="31">
                  <c:v>35.622535999999997</c:v>
                </c:pt>
                <c:pt idx="32">
                  <c:v>36.950615999999997</c:v>
                </c:pt>
                <c:pt idx="33">
                  <c:v>37.882199999999997</c:v>
                </c:pt>
                <c:pt idx="34">
                  <c:v>39.120775999999999</c:v>
                </c:pt>
                <c:pt idx="35">
                  <c:v>40.356760000000001</c:v>
                </c:pt>
                <c:pt idx="36">
                  <c:v>41.512287999999998</c:v>
                </c:pt>
                <c:pt idx="37">
                  <c:v>42.590864000000003</c:v>
                </c:pt>
                <c:pt idx="38">
                  <c:v>43.897336000000003</c:v>
                </c:pt>
                <c:pt idx="39">
                  <c:v>44.916656000000003</c:v>
                </c:pt>
                <c:pt idx="40">
                  <c:v>46.043328000000002</c:v>
                </c:pt>
                <c:pt idx="41">
                  <c:v>47.339072000000002</c:v>
                </c:pt>
                <c:pt idx="42">
                  <c:v>48.106760000000001</c:v>
                </c:pt>
                <c:pt idx="43">
                  <c:v>49.536135999999999</c:v>
                </c:pt>
                <c:pt idx="44">
                  <c:v>50.601959999999998</c:v>
                </c:pt>
                <c:pt idx="45">
                  <c:v>51.509287999999998</c:v>
                </c:pt>
                <c:pt idx="46">
                  <c:v>52.761656000000002</c:v>
                </c:pt>
                <c:pt idx="47">
                  <c:v>53.896928000000003</c:v>
                </c:pt>
                <c:pt idx="48">
                  <c:v>55.215328</c:v>
                </c:pt>
                <c:pt idx="49">
                  <c:v>56.428384000000001</c:v>
                </c:pt>
                <c:pt idx="50">
                  <c:v>57.562848000000002</c:v>
                </c:pt>
                <c:pt idx="51">
                  <c:v>58.624167999999997</c:v>
                </c:pt>
                <c:pt idx="52">
                  <c:v>59.696800000000003</c:v>
                </c:pt>
                <c:pt idx="53">
                  <c:v>70.736251999999993</c:v>
                </c:pt>
                <c:pt idx="54">
                  <c:v>71.931472999999997</c:v>
                </c:pt>
                <c:pt idx="55">
                  <c:v>73.300208999999995</c:v>
                </c:pt>
                <c:pt idx="56">
                  <c:v>74.787871999999993</c:v>
                </c:pt>
                <c:pt idx="57">
                  <c:v>75.467072000000002</c:v>
                </c:pt>
                <c:pt idx="58">
                  <c:v>77.016059999999996</c:v>
                </c:pt>
                <c:pt idx="59">
                  <c:v>78.372208000000001</c:v>
                </c:pt>
                <c:pt idx="60">
                  <c:v>79.779678000000004</c:v>
                </c:pt>
                <c:pt idx="61">
                  <c:v>80.981621000000004</c:v>
                </c:pt>
                <c:pt idx="62">
                  <c:v>82.376846</c:v>
                </c:pt>
                <c:pt idx="63">
                  <c:v>84.082993000000002</c:v>
                </c:pt>
                <c:pt idx="64">
                  <c:v>85.249656999999999</c:v>
                </c:pt>
                <c:pt idx="65">
                  <c:v>86.716353999999995</c:v>
                </c:pt>
                <c:pt idx="66">
                  <c:v>87.948600999999996</c:v>
                </c:pt>
                <c:pt idx="67">
                  <c:v>89.285270999999995</c:v>
                </c:pt>
                <c:pt idx="68">
                  <c:v>90.726569999999995</c:v>
                </c:pt>
                <c:pt idx="69">
                  <c:v>91.843543999999994</c:v>
                </c:pt>
                <c:pt idx="70">
                  <c:v>93.125832000000003</c:v>
                </c:pt>
                <c:pt idx="71">
                  <c:v>94.340796999999995</c:v>
                </c:pt>
                <c:pt idx="72">
                  <c:v>96.026649000000006</c:v>
                </c:pt>
                <c:pt idx="73">
                  <c:v>97.130134999999996</c:v>
                </c:pt>
                <c:pt idx="74">
                  <c:v>98.160781999999998</c:v>
                </c:pt>
                <c:pt idx="75">
                  <c:v>100.018478</c:v>
                </c:pt>
                <c:pt idx="76">
                  <c:v>101.48039199999999</c:v>
                </c:pt>
                <c:pt idx="77">
                  <c:v>102.556343</c:v>
                </c:pt>
                <c:pt idx="78">
                  <c:v>104.018097</c:v>
                </c:pt>
                <c:pt idx="79">
                  <c:v>105.62867</c:v>
                </c:pt>
                <c:pt idx="80">
                  <c:v>106.622955</c:v>
                </c:pt>
                <c:pt idx="81">
                  <c:v>107.720924</c:v>
                </c:pt>
                <c:pt idx="82">
                  <c:v>109.07135</c:v>
                </c:pt>
                <c:pt idx="83">
                  <c:v>110.671677</c:v>
                </c:pt>
                <c:pt idx="84">
                  <c:v>111.867744</c:v>
                </c:pt>
                <c:pt idx="85">
                  <c:v>113.365616</c:v>
                </c:pt>
                <c:pt idx="86">
                  <c:v>114.532166</c:v>
                </c:pt>
                <c:pt idx="87">
                  <c:v>115.65026899999999</c:v>
                </c:pt>
                <c:pt idx="88">
                  <c:v>117.295135</c:v>
                </c:pt>
                <c:pt idx="89">
                  <c:v>118.44010900000001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8-4444-8C76-776D67B81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classmexer'!$I$1</c:f>
              <c:strCache>
                <c:ptCount val="1"/>
                <c:pt idx="0">
                  <c:v>CBP:XMI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classmexer'!$I$2:$I$91</c:f>
              <c:numCache>
                <c:formatCode>General</c:formatCode>
                <c:ptCount val="90"/>
                <c:pt idx="0">
                  <c:v>0.98031816070599165</c:v>
                </c:pt>
                <c:pt idx="1">
                  <c:v>1.9879063360881544</c:v>
                </c:pt>
                <c:pt idx="2">
                  <c:v>2.3101959112560935</c:v>
                </c:pt>
                <c:pt idx="3">
                  <c:v>2.4794423406940957</c:v>
                </c:pt>
                <c:pt idx="4">
                  <c:v>2.5859821338729696</c:v>
                </c:pt>
                <c:pt idx="5">
                  <c:v>2.6374011477522412</c:v>
                </c:pt>
                <c:pt idx="6">
                  <c:v>2.6927336923225744</c:v>
                </c:pt>
                <c:pt idx="7">
                  <c:v>2.7397667895838378</c:v>
                </c:pt>
                <c:pt idx="8">
                  <c:v>2.7654776265868279</c:v>
                </c:pt>
                <c:pt idx="9">
                  <c:v>2.783887251414439</c:v>
                </c:pt>
                <c:pt idx="10">
                  <c:v>2.7917828266952496</c:v>
                </c:pt>
                <c:pt idx="11">
                  <c:v>2.8206887414711703</c:v>
                </c:pt>
                <c:pt idx="12">
                  <c:v>2.8344244670343599</c:v>
                </c:pt>
                <c:pt idx="13">
                  <c:v>2.8801724777600977</c:v>
                </c:pt>
                <c:pt idx="14">
                  <c:v>2.8427904617329851</c:v>
                </c:pt>
                <c:pt idx="15">
                  <c:v>2.8784173724463149</c:v>
                </c:pt>
                <c:pt idx="16">
                  <c:v>2.9165063822346569</c:v>
                </c:pt>
                <c:pt idx="17">
                  <c:v>2.8903387068706401</c:v>
                </c:pt>
                <c:pt idx="18">
                  <c:v>2.8850684105948412</c:v>
                </c:pt>
                <c:pt idx="19">
                  <c:v>2.8970407027868443</c:v>
                </c:pt>
                <c:pt idx="20">
                  <c:v>2.8996295240809347</c:v>
                </c:pt>
                <c:pt idx="21">
                  <c:v>2.906697937719064</c:v>
                </c:pt>
                <c:pt idx="22">
                  <c:v>2.9091362171779722</c:v>
                </c:pt>
                <c:pt idx="23">
                  <c:v>2.9034559062494023</c:v>
                </c:pt>
                <c:pt idx="24">
                  <c:v>2.8667087836567964</c:v>
                </c:pt>
                <c:pt idx="25">
                  <c:v>2.9129778759902525</c:v>
                </c:pt>
                <c:pt idx="26">
                  <c:v>2.9296497148159553</c:v>
                </c:pt>
                <c:pt idx="27">
                  <c:v>2.9293115992695866</c:v>
                </c:pt>
                <c:pt idx="28">
                  <c:v>2.9288975008032851</c:v>
                </c:pt>
                <c:pt idx="29">
                  <c:v>2.937372312990199</c:v>
                </c:pt>
                <c:pt idx="30">
                  <c:v>2.9260033567376613</c:v>
                </c:pt>
                <c:pt idx="31">
                  <c:v>2.9386041402528944</c:v>
                </c:pt>
                <c:pt idx="32">
                  <c:v>2.9683684746683179</c:v>
                </c:pt>
                <c:pt idx="33">
                  <c:v>2.9535187523507607</c:v>
                </c:pt>
                <c:pt idx="34">
                  <c:v>2.9444963239533375</c:v>
                </c:pt>
                <c:pt idx="35">
                  <c:v>2.9446063314687931</c:v>
                </c:pt>
                <c:pt idx="36">
                  <c:v>2.9721602897060739</c:v>
                </c:pt>
                <c:pt idx="37">
                  <c:v>2.9812912824635394</c:v>
                </c:pt>
                <c:pt idx="38">
                  <c:v>2.9695255344478473</c:v>
                </c:pt>
                <c:pt idx="39">
                  <c:v>2.9544792826815764</c:v>
                </c:pt>
                <c:pt idx="40">
                  <c:v>2.9660698512207211</c:v>
                </c:pt>
                <c:pt idx="41">
                  <c:v>2.9693239092344634</c:v>
                </c:pt>
                <c:pt idx="42">
                  <c:v>2.9668545827096007</c:v>
                </c:pt>
                <c:pt idx="43">
                  <c:v>2.9620113143523126</c:v>
                </c:pt>
                <c:pt idx="44">
                  <c:v>2.9517877205320828</c:v>
                </c:pt>
                <c:pt idx="45">
                  <c:v>2.9698881435109787</c:v>
                </c:pt>
                <c:pt idx="46">
                  <c:v>2.9530222191063524</c:v>
                </c:pt>
                <c:pt idx="47">
                  <c:v>2.9648148588551453</c:v>
                </c:pt>
                <c:pt idx="48">
                  <c:v>2.9624324434386509</c:v>
                </c:pt>
                <c:pt idx="49">
                  <c:v>2.9632684606677406</c:v>
                </c:pt>
                <c:pt idx="50">
                  <c:v>2.958781398006419</c:v>
                </c:pt>
                <c:pt idx="51">
                  <c:v>2.9626749542929507</c:v>
                </c:pt>
                <c:pt idx="52">
                  <c:v>2.9645246783673671</c:v>
                </c:pt>
                <c:pt idx="53">
                  <c:v>3.0384273641062172</c:v>
                </c:pt>
                <c:pt idx="54">
                  <c:v>3.052325341264067</c:v>
                </c:pt>
                <c:pt idx="55">
                  <c:v>3.0327550874834865</c:v>
                </c:pt>
                <c:pt idx="56">
                  <c:v>3.0533287577609967</c:v>
                </c:pt>
                <c:pt idx="57">
                  <c:v>3.0303523565260528</c:v>
                </c:pt>
                <c:pt idx="58">
                  <c:v>3.0407059051725627</c:v>
                </c:pt>
                <c:pt idx="59">
                  <c:v>3.0265589426429296</c:v>
                </c:pt>
                <c:pt idx="60">
                  <c:v>3.0461944940051113</c:v>
                </c:pt>
                <c:pt idx="61">
                  <c:v>3.0421100495968836</c:v>
                </c:pt>
                <c:pt idx="62">
                  <c:v>3.081307539279829</c:v>
                </c:pt>
                <c:pt idx="63">
                  <c:v>3.0632372372495791</c:v>
                </c:pt>
                <c:pt idx="64">
                  <c:v>3.0758916157379903</c:v>
                </c:pt>
                <c:pt idx="65">
                  <c:v>3.0741853590269441</c:v>
                </c:pt>
                <c:pt idx="66">
                  <c:v>3.0687249524165443</c:v>
                </c:pt>
                <c:pt idx="67">
                  <c:v>3.0633984728085988</c:v>
                </c:pt>
                <c:pt idx="68">
                  <c:v>3.0770392315295507</c:v>
                </c:pt>
                <c:pt idx="69">
                  <c:v>3.0658798492408219</c:v>
                </c:pt>
                <c:pt idx="70">
                  <c:v>3.0589431835443461</c:v>
                </c:pt>
                <c:pt idx="71">
                  <c:v>3.0799594246764315</c:v>
                </c:pt>
                <c:pt idx="72">
                  <c:v>3.0720468096499229</c:v>
                </c:pt>
                <c:pt idx="73">
                  <c:v>3.0701328944287405</c:v>
                </c:pt>
                <c:pt idx="74">
                  <c:v>3.0730938185951864</c:v>
                </c:pt>
                <c:pt idx="75">
                  <c:v>3.0955989153041816</c:v>
                </c:pt>
                <c:pt idx="76">
                  <c:v>3.0880619355829686</c:v>
                </c:pt>
                <c:pt idx="77">
                  <c:v>3.0916590361926328</c:v>
                </c:pt>
                <c:pt idx="78">
                  <c:v>3.0943779129024258</c:v>
                </c:pt>
                <c:pt idx="79">
                  <c:v>3.0840198040540217</c:v>
                </c:pt>
                <c:pt idx="80">
                  <c:v>3.0728747869249613</c:v>
                </c:pt>
                <c:pt idx="81">
                  <c:v>3.0711811654469727</c:v>
                </c:pt>
                <c:pt idx="82">
                  <c:v>3.0628578107688846</c:v>
                </c:pt>
                <c:pt idx="83">
                  <c:v>3.0811033708879112</c:v>
                </c:pt>
                <c:pt idx="84">
                  <c:v>3.069958612570761</c:v>
                </c:pt>
                <c:pt idx="85">
                  <c:v>3.067754362457682</c:v>
                </c:pt>
                <c:pt idx="86">
                  <c:v>3.059217766828072</c:v>
                </c:pt>
                <c:pt idx="87">
                  <c:v>3.0711640323907452</c:v>
                </c:pt>
                <c:pt idx="88">
                  <c:v>3.0717438684223963</c:v>
                </c:pt>
                <c:pt idx="89">
                  <c:v>3.075312973087668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A-4A16-A6C2-8F0339048E86}"/>
            </c:ext>
          </c:extLst>
        </c:ser>
        <c:ser>
          <c:idx val="1"/>
          <c:order val="1"/>
          <c:tx>
            <c:strRef>
              <c:f>'memory classmexer'!$J$1</c:f>
              <c:strCache>
                <c:ptCount val="1"/>
                <c:pt idx="0">
                  <c:v>OH:XMI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classmexer'!$J$2:$J$91</c:f>
              <c:numCache>
                <c:formatCode>General</c:formatCode>
                <c:ptCount val="90"/>
                <c:pt idx="0">
                  <c:v>3.4835113794705066E-3</c:v>
                </c:pt>
                <c:pt idx="1">
                  <c:v>2.4461157024793385</c:v>
                </c:pt>
                <c:pt idx="2">
                  <c:v>3.3289344429410788</c:v>
                </c:pt>
                <c:pt idx="3">
                  <c:v>3.7487412954374619</c:v>
                </c:pt>
                <c:pt idx="4">
                  <c:v>3.9825699048556067</c:v>
                </c:pt>
                <c:pt idx="5">
                  <c:v>4.0865264270417105</c:v>
                </c:pt>
                <c:pt idx="6">
                  <c:v>4.242688549962919</c:v>
                </c:pt>
                <c:pt idx="7">
                  <c:v>4.3354784515283971</c:v>
                </c:pt>
                <c:pt idx="8">
                  <c:v>4.3464925713642817</c:v>
                </c:pt>
                <c:pt idx="9">
                  <c:v>4.3920283226615169</c:v>
                </c:pt>
                <c:pt idx="10">
                  <c:v>4.430079821907996</c:v>
                </c:pt>
                <c:pt idx="11">
                  <c:v>4.3988085662102181</c:v>
                </c:pt>
                <c:pt idx="12">
                  <c:v>4.4726808674294407</c:v>
                </c:pt>
                <c:pt idx="13">
                  <c:v>4.5422455087351903</c:v>
                </c:pt>
                <c:pt idx="14">
                  <c:v>4.4850145935939612</c:v>
                </c:pt>
                <c:pt idx="15">
                  <c:v>4.5505513547006542</c:v>
                </c:pt>
                <c:pt idx="16">
                  <c:v>4.4853289305553696</c:v>
                </c:pt>
                <c:pt idx="17">
                  <c:v>4.4693740013605243</c:v>
                </c:pt>
                <c:pt idx="18">
                  <c:v>4.4294920371619009</c:v>
                </c:pt>
                <c:pt idx="19">
                  <c:v>4.4533140201649966</c:v>
                </c:pt>
                <c:pt idx="20">
                  <c:v>4.4447366635454406</c:v>
                </c:pt>
                <c:pt idx="21">
                  <c:v>4.4539041684070702</c:v>
                </c:pt>
                <c:pt idx="22">
                  <c:v>4.4695870598291023</c:v>
                </c:pt>
                <c:pt idx="23">
                  <c:v>4.4584321053738369</c:v>
                </c:pt>
                <c:pt idx="24">
                  <c:v>4.3874129072724264</c:v>
                </c:pt>
                <c:pt idx="25">
                  <c:v>4.4197950057209736</c:v>
                </c:pt>
                <c:pt idx="26">
                  <c:v>4.9498168244971321</c:v>
                </c:pt>
                <c:pt idx="27">
                  <c:v>4.964798680229177</c:v>
                </c:pt>
                <c:pt idx="28">
                  <c:v>4.9639657996410698</c:v>
                </c:pt>
                <c:pt idx="29">
                  <c:v>4.9808110773885428</c:v>
                </c:pt>
                <c:pt idx="30">
                  <c:v>4.98025717887454</c:v>
                </c:pt>
                <c:pt idx="31">
                  <c:v>5.001695831037452</c:v>
                </c:pt>
                <c:pt idx="32">
                  <c:v>5.0200695620290245</c:v>
                </c:pt>
                <c:pt idx="33">
                  <c:v>4.9975501719413247</c:v>
                </c:pt>
                <c:pt idx="34">
                  <c:v>4.9972862054461027</c:v>
                </c:pt>
                <c:pt idx="35">
                  <c:v>4.9883567147819718</c:v>
                </c:pt>
                <c:pt idx="36">
                  <c:v>4.9902086098558369</c:v>
                </c:pt>
                <c:pt idx="37">
                  <c:v>5.0035215703684148</c:v>
                </c:pt>
                <c:pt idx="38">
                  <c:v>5.0065527732272415</c:v>
                </c:pt>
                <c:pt idx="39">
                  <c:v>4.9810564729959692</c:v>
                </c:pt>
                <c:pt idx="40">
                  <c:v>5.0023522798700784</c:v>
                </c:pt>
                <c:pt idx="41">
                  <c:v>5.0307734322611353</c:v>
                </c:pt>
                <c:pt idx="42">
                  <c:v>5.0133996347846397</c:v>
                </c:pt>
                <c:pt idx="43">
                  <c:v>5.0209720338502315</c:v>
                </c:pt>
                <c:pt idx="44">
                  <c:v>5.0061068971200458</c:v>
                </c:pt>
                <c:pt idx="45">
                  <c:v>5.0466525227473067</c:v>
                </c:pt>
                <c:pt idx="46">
                  <c:v>5.0188853942797467</c:v>
                </c:pt>
                <c:pt idx="47">
                  <c:v>5.0462151299674201</c:v>
                </c:pt>
                <c:pt idx="48">
                  <c:v>5.0680469827159911</c:v>
                </c:pt>
                <c:pt idx="49">
                  <c:v>5.0771894667127206</c:v>
                </c:pt>
                <c:pt idx="50">
                  <c:v>5.0710687486329293</c:v>
                </c:pt>
                <c:pt idx="51">
                  <c:v>5.0791549518347558</c:v>
                </c:pt>
                <c:pt idx="52">
                  <c:v>5.0846238729239639</c:v>
                </c:pt>
                <c:pt idx="53">
                  <c:v>5.5431552489822016</c:v>
                </c:pt>
                <c:pt idx="54">
                  <c:v>5.559139728305639</c:v>
                </c:pt>
                <c:pt idx="55">
                  <c:v>5.5316531095080892</c:v>
                </c:pt>
                <c:pt idx="56">
                  <c:v>5.5880176621713975</c:v>
                </c:pt>
                <c:pt idx="57">
                  <c:v>5.5211746607528482</c:v>
                </c:pt>
                <c:pt idx="58">
                  <c:v>5.5545515957785767</c:v>
                </c:pt>
                <c:pt idx="59">
                  <c:v>5.5304463361938128</c:v>
                </c:pt>
                <c:pt idx="60">
                  <c:v>5.5795251748126251</c:v>
                </c:pt>
                <c:pt idx="61">
                  <c:v>5.5755568994599756</c:v>
                </c:pt>
                <c:pt idx="62">
                  <c:v>5.5862433819010437</c:v>
                </c:pt>
                <c:pt idx="63">
                  <c:v>5.5760595810788871</c:v>
                </c:pt>
                <c:pt idx="64">
                  <c:v>5.591666686153923</c:v>
                </c:pt>
                <c:pt idx="65">
                  <c:v>5.5991638947856099</c:v>
                </c:pt>
                <c:pt idx="66">
                  <c:v>5.5898346991169108</c:v>
                </c:pt>
                <c:pt idx="67">
                  <c:v>5.580166706019285</c:v>
                </c:pt>
                <c:pt idx="68">
                  <c:v>5.6107670628052642</c:v>
                </c:pt>
                <c:pt idx="69">
                  <c:v>5.5910608283083096</c:v>
                </c:pt>
                <c:pt idx="70">
                  <c:v>5.582502965439442</c:v>
                </c:pt>
                <c:pt idx="71">
                  <c:v>5.6182508188962919</c:v>
                </c:pt>
                <c:pt idx="72">
                  <c:v>5.6135572692803084</c:v>
                </c:pt>
                <c:pt idx="73">
                  <c:v>5.6073753267685253</c:v>
                </c:pt>
                <c:pt idx="74">
                  <c:v>5.6119571211762871</c:v>
                </c:pt>
                <c:pt idx="75">
                  <c:v>5.6097567790007119</c:v>
                </c:pt>
                <c:pt idx="76">
                  <c:v>5.6103272143413498</c:v>
                </c:pt>
                <c:pt idx="77">
                  <c:v>5.6114384129519204</c:v>
                </c:pt>
                <c:pt idx="78">
                  <c:v>5.6226952590556722</c:v>
                </c:pt>
                <c:pt idx="79">
                  <c:v>5.6059150876626624</c:v>
                </c:pt>
                <c:pt idx="80">
                  <c:v>5.5777450271673228</c:v>
                </c:pt>
                <c:pt idx="81">
                  <c:v>5.576462026800078</c:v>
                </c:pt>
                <c:pt idx="82">
                  <c:v>5.5569908620619204</c:v>
                </c:pt>
                <c:pt idx="83">
                  <c:v>5.6033363217439236</c:v>
                </c:pt>
                <c:pt idx="84">
                  <c:v>5.5805371442163461</c:v>
                </c:pt>
                <c:pt idx="85">
                  <c:v>5.5806154288855581</c:v>
                </c:pt>
                <c:pt idx="86">
                  <c:v>5.5624837588673195</c:v>
                </c:pt>
                <c:pt idx="87">
                  <c:v>5.5846602385439317</c:v>
                </c:pt>
                <c:pt idx="88">
                  <c:v>5.5973101019657552</c:v>
                </c:pt>
                <c:pt idx="89">
                  <c:v>5.6055960441946118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A-4A16-A6C2-8F0339048E86}"/>
            </c:ext>
          </c:extLst>
        </c:ser>
        <c:ser>
          <c:idx val="2"/>
          <c:order val="2"/>
          <c:tx>
            <c:strRef>
              <c:f>'memory classmexer'!$K$1</c:f>
              <c:strCache>
                <c:ptCount val="1"/>
                <c:pt idx="0">
                  <c:v>OH:CBP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classmexer'!$K$2:$K$91</c:f>
              <c:numCache>
                <c:formatCode>General</c:formatCode>
                <c:ptCount val="90"/>
                <c:pt idx="0">
                  <c:v>3.5534498075214687E-3</c:v>
                </c:pt>
                <c:pt idx="1">
                  <c:v>1.23049846870193</c:v>
                </c:pt>
                <c:pt idx="2">
                  <c:v>1.4409749522632822</c:v>
                </c:pt>
                <c:pt idx="3">
                  <c:v>1.5119292083993525</c:v>
                </c:pt>
                <c:pt idx="4">
                  <c:v>1.5400608738510493</c:v>
                </c:pt>
                <c:pt idx="5">
                  <c:v>1.5494519787118861</c:v>
                </c:pt>
                <c:pt idx="6">
                  <c:v>1.575606441164056</c:v>
                </c:pt>
                <c:pt idx="7">
                  <c:v>1.5824260911590007</c:v>
                </c:pt>
                <c:pt idx="8">
                  <c:v>1.5716968850435984</c:v>
                </c:pt>
                <c:pt idx="9">
                  <c:v>1.5776602735725063</c:v>
                </c:pt>
                <c:pt idx="10">
                  <c:v>1.5868282373353759</c:v>
                </c:pt>
                <c:pt idx="11">
                  <c:v>1.5594803146964584</c:v>
                </c:pt>
                <c:pt idx="12">
                  <c:v>1.5779855556035254</c:v>
                </c:pt>
                <c:pt idx="13">
                  <c:v>1.5770741314310739</c:v>
                </c:pt>
                <c:pt idx="14">
                  <c:v>1.5776803299318323</c:v>
                </c:pt>
                <c:pt idx="15">
                  <c:v>1.5809213070560448</c:v>
                </c:pt>
                <c:pt idx="16">
                  <c:v>1.5379115773162357</c:v>
                </c:pt>
                <c:pt idx="17">
                  <c:v>1.5463149667325669</c:v>
                </c:pt>
                <c:pt idx="18">
                  <c:v>1.5353161196786429</c:v>
                </c:pt>
                <c:pt idx="19">
                  <c:v>1.5371941498374793</c:v>
                </c:pt>
                <c:pt idx="20">
                  <c:v>1.5328636388313237</c:v>
                </c:pt>
                <c:pt idx="21">
                  <c:v>1.5322899949838356</c:v>
                </c:pt>
                <c:pt idx="22">
                  <c:v>1.5363966229690187</c:v>
                </c:pt>
                <c:pt idx="23">
                  <c:v>1.5355604663316915</c:v>
                </c:pt>
                <c:pt idx="24">
                  <c:v>1.5304703889998228</c:v>
                </c:pt>
                <c:pt idx="25">
                  <c:v>1.5172772310254796</c:v>
                </c:pt>
                <c:pt idx="26">
                  <c:v>1.6895592669201023</c:v>
                </c:pt>
                <c:pt idx="27">
                  <c:v>1.6948687471374271</c:v>
                </c:pt>
                <c:pt idx="28">
                  <c:v>1.6948240074224661</c:v>
                </c:pt>
                <c:pt idx="29">
                  <c:v>1.6956689675876175</c:v>
                </c:pt>
                <c:pt idx="30">
                  <c:v>1.7020681700198947</c:v>
                </c:pt>
                <c:pt idx="31">
                  <c:v>1.7020651956908388</c:v>
                </c:pt>
                <c:pt idx="32">
                  <c:v>1.6911881408489764</c:v>
                </c:pt>
                <c:pt idx="33">
                  <c:v>1.6920665115004538</c:v>
                </c:pt>
                <c:pt idx="34">
                  <c:v>1.6971616384077022</c:v>
                </c:pt>
                <c:pt idx="35">
                  <c:v>1.6940657436859274</c:v>
                </c:pt>
                <c:pt idx="36">
                  <c:v>1.6789836763310413</c:v>
                </c:pt>
                <c:pt idx="37">
                  <c:v>1.6783068463655253</c:v>
                </c:pt>
                <c:pt idx="38">
                  <c:v>1.6859773439052641</c:v>
                </c:pt>
                <c:pt idx="39">
                  <c:v>1.6859337962508945</c:v>
                </c:pt>
                <c:pt idx="40">
                  <c:v>1.6865254463954384</c:v>
                </c:pt>
                <c:pt idx="41">
                  <c:v>1.6942487872797092</c:v>
                </c:pt>
                <c:pt idx="42">
                  <c:v>1.6898029529327145</c:v>
                </c:pt>
                <c:pt idx="43">
                  <c:v>1.6951225032535508</c:v>
                </c:pt>
                <c:pt idx="44">
                  <c:v>1.6959576267285428</c:v>
                </c:pt>
                <c:pt idx="45">
                  <c:v>1.6992736018607062</c:v>
                </c:pt>
                <c:pt idx="46">
                  <c:v>1.6995758994995198</c:v>
                </c:pt>
                <c:pt idx="47">
                  <c:v>1.7020338099344259</c:v>
                </c:pt>
                <c:pt idx="48">
                  <c:v>1.7107721710045962</c:v>
                </c:pt>
                <c:pt idx="49">
                  <c:v>1.713374786693687</c:v>
                </c:pt>
                <c:pt idx="50">
                  <c:v>1.7139044986729119</c:v>
                </c:pt>
                <c:pt idx="51">
                  <c:v>1.7143814391366157</c:v>
                </c:pt>
                <c:pt idx="52">
                  <c:v>1.7151565342084398</c:v>
                </c:pt>
                <c:pt idx="53">
                  <c:v>1.8243500945472739</c:v>
                </c:pt>
                <c:pt idx="54">
                  <c:v>1.8212802066516995</c:v>
                </c:pt>
                <c:pt idx="55">
                  <c:v>1.8239696084717918</c:v>
                </c:pt>
                <c:pt idx="56">
                  <c:v>1.8301395314761604</c:v>
                </c:pt>
                <c:pt idx="57">
                  <c:v>1.8219579808475588</c:v>
                </c:pt>
                <c:pt idx="58">
                  <c:v>1.8267309529440834</c:v>
                </c:pt>
                <c:pt idx="59">
                  <c:v>1.8273050156969268</c:v>
                </c:pt>
                <c:pt idx="60">
                  <c:v>1.8316378635025079</c:v>
                </c:pt>
                <c:pt idx="61">
                  <c:v>1.8327926368734768</c:v>
                </c:pt>
                <c:pt idx="62">
                  <c:v>1.8129457416012018</c:v>
                </c:pt>
                <c:pt idx="63">
                  <c:v>1.8203159433010556</c:v>
                </c:pt>
                <c:pt idx="64">
                  <c:v>1.8179010786803456</c:v>
                </c:pt>
                <c:pt idx="65">
                  <c:v>1.8213488260700987</c:v>
                </c:pt>
                <c:pt idx="66">
                  <c:v>1.8215495965889859</c:v>
                </c:pt>
                <c:pt idx="67">
                  <c:v>1.8215608434717445</c:v>
                </c:pt>
                <c:pt idx="68">
                  <c:v>1.8234304604612517</c:v>
                </c:pt>
                <c:pt idx="69">
                  <c:v>1.8236399021614553</c:v>
                </c:pt>
                <c:pt idx="70">
                  <c:v>1.8249776574702801</c:v>
                </c:pt>
                <c:pt idx="71">
                  <c:v>1.8241314394869093</c:v>
                </c:pt>
                <c:pt idx="72">
                  <c:v>1.8273019967166468</c:v>
                </c:pt>
                <c:pt idx="73">
                  <c:v>1.8264275585412042</c:v>
                </c:pt>
                <c:pt idx="74">
                  <c:v>1.826158735284463</c:v>
                </c:pt>
                <c:pt idx="75">
                  <c:v>1.8121717097350392</c:v>
                </c:pt>
                <c:pt idx="76">
                  <c:v>1.8167793688639944</c:v>
                </c:pt>
                <c:pt idx="77">
                  <c:v>1.8150249905508296</c:v>
                </c:pt>
                <c:pt idx="78">
                  <c:v>1.8170680561062327</c:v>
                </c:pt>
                <c:pt idx="79">
                  <c:v>1.8177299251754304</c:v>
                </c:pt>
                <c:pt idx="80">
                  <c:v>1.8151553232499249</c:v>
                </c:pt>
                <c:pt idx="81">
                  <c:v>1.8157385469601537</c:v>
                </c:pt>
                <c:pt idx="82">
                  <c:v>1.8143156507376101</c:v>
                </c:pt>
                <c:pt idx="83">
                  <c:v>1.8186135443190781</c:v>
                </c:pt>
                <c:pt idx="84">
                  <c:v>1.8177890481537291</c:v>
                </c:pt>
                <c:pt idx="85">
                  <c:v>1.8191206887942417</c:v>
                </c:pt>
                <c:pt idx="86">
                  <c:v>1.8182699574979067</c:v>
                </c:pt>
                <c:pt idx="87">
                  <c:v>1.8184180915262145</c:v>
                </c:pt>
                <c:pt idx="88">
                  <c:v>1.8221929762784725</c:v>
                </c:pt>
                <c:pt idx="89">
                  <c:v>1.8227725416078528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A-4A16-A6C2-8F0339048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98744"/>
        <c:axId val="370499072"/>
      </c:lineChart>
      <c:catAx>
        <c:axId val="37049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9072"/>
        <c:crosses val="autoZero"/>
        <c:auto val="1"/>
        <c:lblAlgn val="ctr"/>
        <c:lblOffset val="100"/>
        <c:noMultiLvlLbl val="0"/>
      </c:catAx>
      <c:valAx>
        <c:axId val="370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'memory classmexer'!$F$1</c:f>
              <c:strCache>
                <c:ptCount val="1"/>
                <c:pt idx="0">
                  <c:v>CBPSize   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classmexer'!$F$2:$F$91</c:f>
              <c:numCache>
                <c:formatCode>General</c:formatCode>
                <c:ptCount val="90"/>
                <c:pt idx="0">
                  <c:v>0.13508000000000001</c:v>
                </c:pt>
                <c:pt idx="1">
                  <c:v>0.57728800000000002</c:v>
                </c:pt>
                <c:pt idx="2">
                  <c:v>0.99713600000000002</c:v>
                </c:pt>
                <c:pt idx="3">
                  <c:v>1.398584</c:v>
                </c:pt>
                <c:pt idx="4">
                  <c:v>1.850384</c:v>
                </c:pt>
                <c:pt idx="5">
                  <c:v>2.2758240000000001</c:v>
                </c:pt>
                <c:pt idx="6">
                  <c:v>2.6723119999999998</c:v>
                </c:pt>
                <c:pt idx="7">
                  <c:v>3.0789279999999999</c:v>
                </c:pt>
                <c:pt idx="8">
                  <c:v>3.539568</c:v>
                </c:pt>
                <c:pt idx="9">
                  <c:v>3.9442560000000002</c:v>
                </c:pt>
                <c:pt idx="10">
                  <c:v>4.3341200000000004</c:v>
                </c:pt>
                <c:pt idx="11">
                  <c:v>4.7690400000000004</c:v>
                </c:pt>
                <c:pt idx="12">
                  <c:v>5.1884480000000002</c:v>
                </c:pt>
                <c:pt idx="13">
                  <c:v>5.5894240000000002</c:v>
                </c:pt>
                <c:pt idx="14">
                  <c:v>6.0075440000000002</c:v>
                </c:pt>
                <c:pt idx="15">
                  <c:v>6.3921359999999998</c:v>
                </c:pt>
                <c:pt idx="16">
                  <c:v>6.9386720000000004</c:v>
                </c:pt>
                <c:pt idx="17">
                  <c:v>7.3080480000000003</c:v>
                </c:pt>
                <c:pt idx="18">
                  <c:v>7.7361839999999997</c:v>
                </c:pt>
                <c:pt idx="19">
                  <c:v>8.1441839999999992</c:v>
                </c:pt>
                <c:pt idx="20">
                  <c:v>8.5468320000000002</c:v>
                </c:pt>
                <c:pt idx="21">
                  <c:v>8.9630240000000008</c:v>
                </c:pt>
                <c:pt idx="22">
                  <c:v>9.3393280000000001</c:v>
                </c:pt>
                <c:pt idx="23">
                  <c:v>9.7201199999999996</c:v>
                </c:pt>
                <c:pt idx="24">
                  <c:v>10.128128</c:v>
                </c:pt>
                <c:pt idx="25">
                  <c:v>10.672312</c:v>
                </c:pt>
                <c:pt idx="26">
                  <c:v>11.189176</c:v>
                </c:pt>
                <c:pt idx="27">
                  <c:v>11.563024</c:v>
                </c:pt>
                <c:pt idx="28">
                  <c:v>11.959368</c:v>
                </c:pt>
                <c:pt idx="29">
                  <c:v>12.364903999999999</c:v>
                </c:pt>
                <c:pt idx="30">
                  <c:v>12.775352</c:v>
                </c:pt>
                <c:pt idx="31">
                  <c:v>13.183448</c:v>
                </c:pt>
                <c:pt idx="32">
                  <c:v>13.730224</c:v>
                </c:pt>
                <c:pt idx="33">
                  <c:v>14.071792</c:v>
                </c:pt>
                <c:pt idx="34">
                  <c:v>14.504424</c:v>
                </c:pt>
                <c:pt idx="35">
                  <c:v>14.979872</c:v>
                </c:pt>
                <c:pt idx="36">
                  <c:v>15.495536</c:v>
                </c:pt>
                <c:pt idx="37">
                  <c:v>15.90216</c:v>
                </c:pt>
                <c:pt idx="38">
                  <c:v>16.343152</c:v>
                </c:pt>
                <c:pt idx="39">
                  <c:v>16.722919999999998</c:v>
                </c:pt>
                <c:pt idx="40">
                  <c:v>17.138615999999999</c:v>
                </c:pt>
                <c:pt idx="41">
                  <c:v>17.570416000000002</c:v>
                </c:pt>
                <c:pt idx="42">
                  <c:v>17.884864</c:v>
                </c:pt>
                <c:pt idx="43">
                  <c:v>18.379919999999998</c:v>
                </c:pt>
                <c:pt idx="44">
                  <c:v>18.769568</c:v>
                </c:pt>
                <c:pt idx="45">
                  <c:v>19.082647999999999</c:v>
                </c:pt>
                <c:pt idx="46">
                  <c:v>19.544423999999999</c:v>
                </c:pt>
                <c:pt idx="47">
                  <c:v>19.9468</c:v>
                </c:pt>
                <c:pt idx="48">
                  <c:v>20.368856000000001</c:v>
                </c:pt>
                <c:pt idx="49">
                  <c:v>20.796384</c:v>
                </c:pt>
                <c:pt idx="50">
                  <c:v>21.210343999999999</c:v>
                </c:pt>
                <c:pt idx="51">
                  <c:v>21.597615999999999</c:v>
                </c:pt>
                <c:pt idx="52">
                  <c:v>21.986504</c:v>
                </c:pt>
                <c:pt idx="53">
                  <c:v>25.045142999999999</c:v>
                </c:pt>
                <c:pt idx="54">
                  <c:v>25.496040000000001</c:v>
                </c:pt>
                <c:pt idx="55">
                  <c:v>25.956444000000001</c:v>
                </c:pt>
                <c:pt idx="56">
                  <c:v>26.425507</c:v>
                </c:pt>
                <c:pt idx="57">
                  <c:v>26.742805000000001</c:v>
                </c:pt>
                <c:pt idx="58">
                  <c:v>27.245628</c:v>
                </c:pt>
                <c:pt idx="59">
                  <c:v>27.719757000000001</c:v>
                </c:pt>
                <c:pt idx="60">
                  <c:v>28.174392999999998</c:v>
                </c:pt>
                <c:pt idx="61">
                  <c:v>28.587204</c:v>
                </c:pt>
                <c:pt idx="62">
                  <c:v>29.284904000000001</c:v>
                </c:pt>
                <c:pt idx="63">
                  <c:v>29.813324000000001</c:v>
                </c:pt>
                <c:pt idx="64">
                  <c:v>30.252891999999999</c:v>
                </c:pt>
                <c:pt idx="65">
                  <c:v>30.735779000000001</c:v>
                </c:pt>
                <c:pt idx="66">
                  <c:v>31.170318999999999</c:v>
                </c:pt>
                <c:pt idx="67">
                  <c:v>31.643929</c:v>
                </c:pt>
                <c:pt idx="68">
                  <c:v>32.133453000000003</c:v>
                </c:pt>
                <c:pt idx="69">
                  <c:v>32.526648999999999</c:v>
                </c:pt>
                <c:pt idx="70">
                  <c:v>32.965156999999998</c:v>
                </c:pt>
                <c:pt idx="71">
                  <c:v>33.405242999999999</c:v>
                </c:pt>
                <c:pt idx="72">
                  <c:v>33.964058000000001</c:v>
                </c:pt>
                <c:pt idx="73">
                  <c:v>34.364983000000002</c:v>
                </c:pt>
                <c:pt idx="74">
                  <c:v>34.732933000000003</c:v>
                </c:pt>
                <c:pt idx="75">
                  <c:v>35.566276999999999</c:v>
                </c:pt>
                <c:pt idx="76">
                  <c:v>36.027099999999997</c:v>
                </c:pt>
                <c:pt idx="77">
                  <c:v>36.43177</c:v>
                </c:pt>
                <c:pt idx="78">
                  <c:v>36.924239999999998</c:v>
                </c:pt>
                <c:pt idx="79">
                  <c:v>37.487152000000002</c:v>
                </c:pt>
                <c:pt idx="80">
                  <c:v>37.874625999999999</c:v>
                </c:pt>
                <c:pt idx="81">
                  <c:v>38.256720999999999</c:v>
                </c:pt>
                <c:pt idx="82">
                  <c:v>38.755904999999998</c:v>
                </c:pt>
                <c:pt idx="83">
                  <c:v>39.264580000000002</c:v>
                </c:pt>
                <c:pt idx="84">
                  <c:v>39.700538999999999</c:v>
                </c:pt>
                <c:pt idx="85">
                  <c:v>40.213112000000002</c:v>
                </c:pt>
                <c:pt idx="86">
                  <c:v>40.639175000000002</c:v>
                </c:pt>
                <c:pt idx="87">
                  <c:v>41.033752</c:v>
                </c:pt>
                <c:pt idx="88">
                  <c:v>41.561698999999997</c:v>
                </c:pt>
                <c:pt idx="89">
                  <c:v>41.958786000000003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7-481E-8F7C-200AECA494E5}"/>
            </c:ext>
          </c:extLst>
        </c:ser>
        <c:ser>
          <c:idx val="1"/>
          <c:order val="1"/>
          <c:tx>
            <c:strRef>
              <c:f>'memory classmexer'!$G$1</c:f>
              <c:strCache>
                <c:ptCount val="1"/>
                <c:pt idx="0">
                  <c:v>XMISize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classmexer'!$G$2:$G$91</c:f>
              <c:numCache>
                <c:formatCode>General</c:formatCode>
                <c:ptCount val="90"/>
                <c:pt idx="0">
                  <c:v>0.137792</c:v>
                </c:pt>
                <c:pt idx="1">
                  <c:v>0.29039999999999999</c:v>
                </c:pt>
                <c:pt idx="2">
                  <c:v>0.43162400000000001</c:v>
                </c:pt>
                <c:pt idx="3">
                  <c:v>0.56407200000000002</c:v>
                </c:pt>
                <c:pt idx="4">
                  <c:v>0.71554399999999996</c:v>
                </c:pt>
                <c:pt idx="5">
                  <c:v>0.862904</c:v>
                </c:pt>
                <c:pt idx="6">
                  <c:v>0.99241599999999996</c:v>
                </c:pt>
                <c:pt idx="7">
                  <c:v>1.1237919999999999</c:v>
                </c:pt>
                <c:pt idx="8">
                  <c:v>1.2799119999999999</c:v>
                </c:pt>
                <c:pt idx="9">
                  <c:v>1.4168160000000001</c:v>
                </c:pt>
                <c:pt idx="10">
                  <c:v>1.5524560000000001</c:v>
                </c:pt>
                <c:pt idx="11">
                  <c:v>1.690736</c:v>
                </c:pt>
                <c:pt idx="12">
                  <c:v>1.8305119999999999</c:v>
                </c:pt>
                <c:pt idx="13">
                  <c:v>1.9406559999999999</c:v>
                </c:pt>
                <c:pt idx="14">
                  <c:v>2.1132559999999998</c:v>
                </c:pt>
                <c:pt idx="15">
                  <c:v>2.2207119999999998</c:v>
                </c:pt>
                <c:pt idx="16">
                  <c:v>2.3791039999999999</c:v>
                </c:pt>
                <c:pt idx="17">
                  <c:v>2.5284399999999998</c:v>
                </c:pt>
                <c:pt idx="18">
                  <c:v>2.6814559999999998</c:v>
                </c:pt>
                <c:pt idx="19">
                  <c:v>2.8112080000000002</c:v>
                </c:pt>
                <c:pt idx="20">
                  <c:v>2.9475600000000002</c:v>
                </c:pt>
                <c:pt idx="21">
                  <c:v>3.0835759999999999</c:v>
                </c:pt>
                <c:pt idx="22">
                  <c:v>3.2103440000000001</c:v>
                </c:pt>
                <c:pt idx="23">
                  <c:v>3.3477760000000001</c:v>
                </c:pt>
                <c:pt idx="24">
                  <c:v>3.5330159999999999</c:v>
                </c:pt>
                <c:pt idx="25">
                  <c:v>3.6637119999999999</c:v>
                </c:pt>
                <c:pt idx="26">
                  <c:v>3.8192879999999998</c:v>
                </c:pt>
                <c:pt idx="27">
                  <c:v>3.947352</c:v>
                </c:pt>
                <c:pt idx="28">
                  <c:v>4.0832319999999998</c:v>
                </c:pt>
                <c:pt idx="29">
                  <c:v>4.2095120000000001</c:v>
                </c:pt>
                <c:pt idx="30">
                  <c:v>4.3661440000000002</c:v>
                </c:pt>
                <c:pt idx="31">
                  <c:v>4.4862960000000003</c:v>
                </c:pt>
                <c:pt idx="32">
                  <c:v>4.6255119999999996</c:v>
                </c:pt>
                <c:pt idx="33">
                  <c:v>4.7644159999999998</c:v>
                </c:pt>
                <c:pt idx="34">
                  <c:v>4.9259440000000003</c:v>
                </c:pt>
                <c:pt idx="35">
                  <c:v>5.087224</c:v>
                </c:pt>
                <c:pt idx="36">
                  <c:v>5.2135600000000002</c:v>
                </c:pt>
                <c:pt idx="37">
                  <c:v>5.3339840000000001</c:v>
                </c:pt>
                <c:pt idx="38">
                  <c:v>5.5036240000000003</c:v>
                </c:pt>
                <c:pt idx="39">
                  <c:v>5.6601920000000003</c:v>
                </c:pt>
                <c:pt idx="40">
                  <c:v>5.7782239999999998</c:v>
                </c:pt>
                <c:pt idx="41">
                  <c:v>5.9173119999999999</c:v>
                </c:pt>
                <c:pt idx="42">
                  <c:v>6.0282239999999998</c:v>
                </c:pt>
                <c:pt idx="43">
                  <c:v>6.2052160000000001</c:v>
                </c:pt>
                <c:pt idx="44">
                  <c:v>6.3587119999999997</c:v>
                </c:pt>
                <c:pt idx="45">
                  <c:v>6.425376</c:v>
                </c:pt>
                <c:pt idx="46">
                  <c:v>6.6184479999999999</c:v>
                </c:pt>
                <c:pt idx="47">
                  <c:v>6.7278399999999996</c:v>
                </c:pt>
                <c:pt idx="48">
                  <c:v>6.8757200000000003</c:v>
                </c:pt>
                <c:pt idx="49">
                  <c:v>7.0180559999999996</c:v>
                </c:pt>
                <c:pt idx="50">
                  <c:v>7.1686079999999999</c:v>
                </c:pt>
                <c:pt idx="51">
                  <c:v>7.2899039999999999</c:v>
                </c:pt>
                <c:pt idx="52">
                  <c:v>7.4165359999999998</c:v>
                </c:pt>
                <c:pt idx="53">
                  <c:v>8.2427980000000005</c:v>
                </c:pt>
                <c:pt idx="54">
                  <c:v>8.3529890000000009</c:v>
                </c:pt>
                <c:pt idx="55">
                  <c:v>8.5587009999999992</c:v>
                </c:pt>
                <c:pt idx="56">
                  <c:v>8.654655</c:v>
                </c:pt>
                <c:pt idx="57">
                  <c:v>8.8249820000000003</c:v>
                </c:pt>
                <c:pt idx="58">
                  <c:v>8.9602970000000006</c:v>
                </c:pt>
                <c:pt idx="59">
                  <c:v>9.1588360000000009</c:v>
                </c:pt>
                <c:pt idx="60">
                  <c:v>9.2490459999999999</c:v>
                </c:pt>
                <c:pt idx="61">
                  <c:v>9.3971630000000008</c:v>
                </c:pt>
                <c:pt idx="62">
                  <c:v>9.5040510000000005</c:v>
                </c:pt>
                <c:pt idx="63">
                  <c:v>9.7326200000000007</c:v>
                </c:pt>
                <c:pt idx="64">
                  <c:v>9.8354870000000005</c:v>
                </c:pt>
                <c:pt idx="65">
                  <c:v>9.9980239999999991</c:v>
                </c:pt>
                <c:pt idx="66">
                  <c:v>10.157417000000001</c:v>
                </c:pt>
                <c:pt idx="67">
                  <c:v>10.329681000000001</c:v>
                </c:pt>
                <c:pt idx="68">
                  <c:v>10.442978</c:v>
                </c:pt>
                <c:pt idx="69">
                  <c:v>10.609238</c:v>
                </c:pt>
                <c:pt idx="70">
                  <c:v>10.776649000000001</c:v>
                </c:pt>
                <c:pt idx="71">
                  <c:v>10.846000999999999</c:v>
                </c:pt>
                <c:pt idx="72">
                  <c:v>11.05584</c:v>
                </c:pt>
                <c:pt idx="73">
                  <c:v>11.193320999999999</c:v>
                </c:pt>
                <c:pt idx="74">
                  <c:v>11.302269000000001</c:v>
                </c:pt>
                <c:pt idx="75">
                  <c:v>11.489304000000001</c:v>
                </c:pt>
                <c:pt idx="76">
                  <c:v>11.666573</c:v>
                </c:pt>
                <c:pt idx="77">
                  <c:v>11.78389</c:v>
                </c:pt>
                <c:pt idx="78">
                  <c:v>11.932686</c:v>
                </c:pt>
                <c:pt idx="79">
                  <c:v>12.155289</c:v>
                </c:pt>
                <c:pt idx="80">
                  <c:v>12.325469999999999</c:v>
                </c:pt>
                <c:pt idx="81">
                  <c:v>12.45668</c:v>
                </c:pt>
                <c:pt idx="82">
                  <c:v>12.653511</c:v>
                </c:pt>
                <c:pt idx="83">
                  <c:v>12.743675</c:v>
                </c:pt>
                <c:pt idx="84">
                  <c:v>12.931946</c:v>
                </c:pt>
                <c:pt idx="85">
                  <c:v>13.108321999999999</c:v>
                </c:pt>
                <c:pt idx="86">
                  <c:v>13.284172</c:v>
                </c:pt>
                <c:pt idx="87">
                  <c:v>13.360977</c:v>
                </c:pt>
                <c:pt idx="88">
                  <c:v>13.530327</c:v>
                </c:pt>
                <c:pt idx="89">
                  <c:v>13.643744999999999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7-481E-8F7C-200AECA494E5}"/>
            </c:ext>
          </c:extLst>
        </c:ser>
        <c:ser>
          <c:idx val="2"/>
          <c:order val="2"/>
          <c:tx>
            <c:strRef>
              <c:f>'memory classmexer'!$H$1</c:f>
              <c:strCache>
                <c:ptCount val="1"/>
                <c:pt idx="0">
                  <c:v>HistSize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classmexer'!$H$2:$H$91</c:f>
              <c:numCache>
                <c:formatCode>General</c:formatCode>
                <c:ptCount val="90"/>
                <c:pt idx="0">
                  <c:v>4.8000000000000001E-4</c:v>
                </c:pt>
                <c:pt idx="1">
                  <c:v>0.71035199999999987</c:v>
                </c:pt>
                <c:pt idx="2">
                  <c:v>1.4368480000000001</c:v>
                </c:pt>
                <c:pt idx="3">
                  <c:v>2.11456</c:v>
                </c:pt>
                <c:pt idx="4">
                  <c:v>2.849704</c:v>
                </c:pt>
                <c:pt idx="5">
                  <c:v>3.5262799999999999</c:v>
                </c:pt>
                <c:pt idx="6">
                  <c:v>4.2105120000000005</c:v>
                </c:pt>
                <c:pt idx="7">
                  <c:v>4.8721759999999996</c:v>
                </c:pt>
                <c:pt idx="8">
                  <c:v>5.5631279999999999</c:v>
                </c:pt>
                <c:pt idx="9">
                  <c:v>6.222696</c:v>
                </c:pt>
                <c:pt idx="10">
                  <c:v>6.8775040000000001</c:v>
                </c:pt>
                <c:pt idx="11">
                  <c:v>7.4372239999999987</c:v>
                </c:pt>
                <c:pt idx="12">
                  <c:v>8.1872959999999999</c:v>
                </c:pt>
                <c:pt idx="13">
                  <c:v>8.8149359999999994</c:v>
                </c:pt>
                <c:pt idx="14">
                  <c:v>9.4779839999999993</c:v>
                </c:pt>
                <c:pt idx="15">
                  <c:v>10.105463999999998</c:v>
                </c:pt>
                <c:pt idx="16">
                  <c:v>10.671064000000001</c:v>
                </c:pt>
                <c:pt idx="17">
                  <c:v>11.300544000000002</c:v>
                </c:pt>
                <c:pt idx="18">
                  <c:v>11.877488000000001</c:v>
                </c:pt>
                <c:pt idx="19">
                  <c:v>12.519192</c:v>
                </c:pt>
                <c:pt idx="20">
                  <c:v>13.101128000000001</c:v>
                </c:pt>
                <c:pt idx="21">
                  <c:v>13.733951999999999</c:v>
                </c:pt>
                <c:pt idx="22">
                  <c:v>14.348912</c:v>
                </c:pt>
                <c:pt idx="23">
                  <c:v>14.925832000000002</c:v>
                </c:pt>
                <c:pt idx="24">
                  <c:v>15.500799999999998</c:v>
                </c:pt>
                <c:pt idx="25">
                  <c:v>16.192855999999999</c:v>
                </c:pt>
                <c:pt idx="26">
                  <c:v>18.904776000000002</c:v>
                </c:pt>
                <c:pt idx="27">
                  <c:v>19.597808000000001</c:v>
                </c:pt>
                <c:pt idx="28">
                  <c:v>20.269024000000002</c:v>
                </c:pt>
                <c:pt idx="29">
                  <c:v>20.966784000000001</c:v>
                </c:pt>
                <c:pt idx="30">
                  <c:v>21.744520000000001</c:v>
                </c:pt>
                <c:pt idx="31">
                  <c:v>22.439087999999998</c:v>
                </c:pt>
                <c:pt idx="32">
                  <c:v>23.220391999999997</c:v>
                </c:pt>
                <c:pt idx="33">
                  <c:v>23.810407999999995</c:v>
                </c:pt>
                <c:pt idx="34">
                  <c:v>24.616351999999999</c:v>
                </c:pt>
                <c:pt idx="35">
                  <c:v>25.376888000000001</c:v>
                </c:pt>
                <c:pt idx="36">
                  <c:v>26.016751999999997</c:v>
                </c:pt>
                <c:pt idx="37">
                  <c:v>26.688704000000001</c:v>
                </c:pt>
                <c:pt idx="38">
                  <c:v>27.554184000000003</c:v>
                </c:pt>
                <c:pt idx="39">
                  <c:v>28.193736000000005</c:v>
                </c:pt>
                <c:pt idx="40">
                  <c:v>28.904712000000004</c:v>
                </c:pt>
                <c:pt idx="41">
                  <c:v>29.768656</c:v>
                </c:pt>
                <c:pt idx="42">
                  <c:v>30.221896000000001</c:v>
                </c:pt>
                <c:pt idx="43">
                  <c:v>31.156216000000001</c:v>
                </c:pt>
                <c:pt idx="44">
                  <c:v>31.832391999999999</c:v>
                </c:pt>
                <c:pt idx="45">
                  <c:v>32.426639999999999</c:v>
                </c:pt>
                <c:pt idx="46">
                  <c:v>33.217232000000003</c:v>
                </c:pt>
                <c:pt idx="47">
                  <c:v>33.950128000000007</c:v>
                </c:pt>
                <c:pt idx="48">
                  <c:v>34.846471999999999</c:v>
                </c:pt>
                <c:pt idx="49">
                  <c:v>35.632000000000005</c:v>
                </c:pt>
                <c:pt idx="50">
                  <c:v>36.352504000000003</c:v>
                </c:pt>
                <c:pt idx="51">
                  <c:v>37.026551999999995</c:v>
                </c:pt>
                <c:pt idx="52">
                  <c:v>37.710296</c:v>
                </c:pt>
                <c:pt idx="53">
                  <c:v>45.691108999999997</c:v>
                </c:pt>
                <c:pt idx="54">
                  <c:v>46.435432999999996</c:v>
                </c:pt>
                <c:pt idx="55">
                  <c:v>47.343764999999991</c:v>
                </c:pt>
                <c:pt idx="56">
                  <c:v>48.362364999999997</c:v>
                </c:pt>
                <c:pt idx="57">
                  <c:v>48.724266999999998</c:v>
                </c:pt>
                <c:pt idx="58">
                  <c:v>49.770432</c:v>
                </c:pt>
                <c:pt idx="59">
                  <c:v>50.652450999999999</c:v>
                </c:pt>
                <c:pt idx="60">
                  <c:v>51.605285000000009</c:v>
                </c:pt>
                <c:pt idx="61">
                  <c:v>52.394417000000004</c:v>
                </c:pt>
                <c:pt idx="62">
                  <c:v>53.091942000000003</c:v>
                </c:pt>
                <c:pt idx="63">
                  <c:v>54.269669</c:v>
                </c:pt>
                <c:pt idx="64">
                  <c:v>54.996764999999996</c:v>
                </c:pt>
                <c:pt idx="65">
                  <c:v>55.980574999999995</c:v>
                </c:pt>
                <c:pt idx="66">
                  <c:v>56.778281999999997</c:v>
                </c:pt>
                <c:pt idx="67">
                  <c:v>57.641341999999995</c:v>
                </c:pt>
                <c:pt idx="68">
                  <c:v>58.593116999999992</c:v>
                </c:pt>
                <c:pt idx="69">
                  <c:v>59.316894999999995</c:v>
                </c:pt>
                <c:pt idx="70">
                  <c:v>60.160675000000005</c:v>
                </c:pt>
                <c:pt idx="71">
                  <c:v>60.935553999999996</c:v>
                </c:pt>
                <c:pt idx="72">
                  <c:v>62.062591000000005</c:v>
                </c:pt>
                <c:pt idx="73">
                  <c:v>62.765151999999993</c:v>
                </c:pt>
                <c:pt idx="74">
                  <c:v>63.427848999999995</c:v>
                </c:pt>
                <c:pt idx="75">
                  <c:v>64.452201000000002</c:v>
                </c:pt>
                <c:pt idx="76">
                  <c:v>65.453292000000005</c:v>
                </c:pt>
                <c:pt idx="77">
                  <c:v>66.124572999999998</c:v>
                </c:pt>
                <c:pt idx="78">
                  <c:v>67.093857</c:v>
                </c:pt>
                <c:pt idx="79">
                  <c:v>68.141517999999991</c:v>
                </c:pt>
                <c:pt idx="80">
                  <c:v>68.748329000000012</c:v>
                </c:pt>
                <c:pt idx="81">
                  <c:v>69.464202999999998</c:v>
                </c:pt>
                <c:pt idx="82">
                  <c:v>70.315444999999997</c:v>
                </c:pt>
                <c:pt idx="83">
                  <c:v>71.407096999999993</c:v>
                </c:pt>
                <c:pt idx="84">
                  <c:v>72.167204999999996</c:v>
                </c:pt>
                <c:pt idx="85">
                  <c:v>73.152503999999993</c:v>
                </c:pt>
                <c:pt idx="86">
                  <c:v>73.892990999999995</c:v>
                </c:pt>
                <c:pt idx="87">
                  <c:v>74.616516999999988</c:v>
                </c:pt>
                <c:pt idx="88">
                  <c:v>75.733436000000012</c:v>
                </c:pt>
                <c:pt idx="89">
                  <c:v>76.481323000000003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7-481E-8F7C-200AECA494E5}"/>
            </c:ext>
          </c:extLst>
        </c:ser>
        <c:ser>
          <c:idx val="3"/>
          <c:order val="3"/>
          <c:tx>
            <c:strRef>
              <c:f>'memory classmexer'!$C$1</c:f>
              <c:strCache>
                <c:ptCount val="1"/>
                <c:pt idx="0">
                  <c:v>CBPSize+HistSize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'memory classmexer'!$C$2:$C$91</c:f>
              <c:numCache>
                <c:formatCode>General</c:formatCode>
                <c:ptCount val="90"/>
                <c:pt idx="0">
                  <c:v>4.8000000000000001E-4</c:v>
                </c:pt>
                <c:pt idx="1">
                  <c:v>1.2876399999999999</c:v>
                </c:pt>
                <c:pt idx="2">
                  <c:v>2.4339840000000001</c:v>
                </c:pt>
                <c:pt idx="3">
                  <c:v>3.513144</c:v>
                </c:pt>
                <c:pt idx="4">
                  <c:v>4.700088</c:v>
                </c:pt>
                <c:pt idx="5">
                  <c:v>5.8021039999999999</c:v>
                </c:pt>
                <c:pt idx="6">
                  <c:v>6.8828240000000003</c:v>
                </c:pt>
                <c:pt idx="7">
                  <c:v>7.9511039999999999</c:v>
                </c:pt>
                <c:pt idx="8">
                  <c:v>9.1026959999999999</c:v>
                </c:pt>
                <c:pt idx="9">
                  <c:v>10.166952</c:v>
                </c:pt>
                <c:pt idx="10">
                  <c:v>11.211624</c:v>
                </c:pt>
                <c:pt idx="11">
                  <c:v>12.206263999999999</c:v>
                </c:pt>
                <c:pt idx="12">
                  <c:v>13.375743999999999</c:v>
                </c:pt>
                <c:pt idx="13">
                  <c:v>14.40436</c:v>
                </c:pt>
                <c:pt idx="14">
                  <c:v>15.485528</c:v>
                </c:pt>
                <c:pt idx="15">
                  <c:v>16.497599999999998</c:v>
                </c:pt>
                <c:pt idx="16">
                  <c:v>17.609736000000002</c:v>
                </c:pt>
                <c:pt idx="17">
                  <c:v>18.608592000000002</c:v>
                </c:pt>
                <c:pt idx="18">
                  <c:v>19.613672000000001</c:v>
                </c:pt>
                <c:pt idx="19">
                  <c:v>20.663376</c:v>
                </c:pt>
                <c:pt idx="20">
                  <c:v>21.647960000000001</c:v>
                </c:pt>
                <c:pt idx="21">
                  <c:v>22.696975999999999</c:v>
                </c:pt>
                <c:pt idx="22">
                  <c:v>23.68824</c:v>
                </c:pt>
                <c:pt idx="23">
                  <c:v>24.645952000000001</c:v>
                </c:pt>
                <c:pt idx="24">
                  <c:v>25.628927999999998</c:v>
                </c:pt>
                <c:pt idx="25">
                  <c:v>26.865168000000001</c:v>
                </c:pt>
                <c:pt idx="26">
                  <c:v>30.093952000000002</c:v>
                </c:pt>
                <c:pt idx="27">
                  <c:v>31.160831999999999</c:v>
                </c:pt>
                <c:pt idx="28">
                  <c:v>32.228391999999999</c:v>
                </c:pt>
                <c:pt idx="29">
                  <c:v>33.331688</c:v>
                </c:pt>
                <c:pt idx="30">
                  <c:v>34.519871999999999</c:v>
                </c:pt>
                <c:pt idx="31">
                  <c:v>35.622535999999997</c:v>
                </c:pt>
                <c:pt idx="32">
                  <c:v>36.950615999999997</c:v>
                </c:pt>
                <c:pt idx="33">
                  <c:v>37.882199999999997</c:v>
                </c:pt>
                <c:pt idx="34">
                  <c:v>39.120775999999999</c:v>
                </c:pt>
                <c:pt idx="35">
                  <c:v>40.356760000000001</c:v>
                </c:pt>
                <c:pt idx="36">
                  <c:v>41.512287999999998</c:v>
                </c:pt>
                <c:pt idx="37">
                  <c:v>42.590864000000003</c:v>
                </c:pt>
                <c:pt idx="38">
                  <c:v>43.897336000000003</c:v>
                </c:pt>
                <c:pt idx="39">
                  <c:v>44.916656000000003</c:v>
                </c:pt>
                <c:pt idx="40">
                  <c:v>46.043328000000002</c:v>
                </c:pt>
                <c:pt idx="41">
                  <c:v>47.339072000000002</c:v>
                </c:pt>
                <c:pt idx="42">
                  <c:v>48.106760000000001</c:v>
                </c:pt>
                <c:pt idx="43">
                  <c:v>49.536135999999999</c:v>
                </c:pt>
                <c:pt idx="44">
                  <c:v>50.601959999999998</c:v>
                </c:pt>
                <c:pt idx="45">
                  <c:v>51.509287999999998</c:v>
                </c:pt>
                <c:pt idx="46">
                  <c:v>52.761656000000002</c:v>
                </c:pt>
                <c:pt idx="47">
                  <c:v>53.896928000000003</c:v>
                </c:pt>
                <c:pt idx="48">
                  <c:v>55.215328</c:v>
                </c:pt>
                <c:pt idx="49">
                  <c:v>56.428384000000001</c:v>
                </c:pt>
                <c:pt idx="50">
                  <c:v>57.562848000000002</c:v>
                </c:pt>
                <c:pt idx="51">
                  <c:v>58.624167999999997</c:v>
                </c:pt>
                <c:pt idx="52">
                  <c:v>59.696800000000003</c:v>
                </c:pt>
                <c:pt idx="53">
                  <c:v>70.736251999999993</c:v>
                </c:pt>
                <c:pt idx="54">
                  <c:v>71.931472999999997</c:v>
                </c:pt>
                <c:pt idx="55">
                  <c:v>73.300208999999995</c:v>
                </c:pt>
                <c:pt idx="56">
                  <c:v>74.787871999999993</c:v>
                </c:pt>
                <c:pt idx="57">
                  <c:v>75.467072000000002</c:v>
                </c:pt>
                <c:pt idx="58">
                  <c:v>77.016059999999996</c:v>
                </c:pt>
                <c:pt idx="59">
                  <c:v>78.372208000000001</c:v>
                </c:pt>
                <c:pt idx="60">
                  <c:v>79.779678000000004</c:v>
                </c:pt>
                <c:pt idx="61">
                  <c:v>80.981621000000004</c:v>
                </c:pt>
                <c:pt idx="62">
                  <c:v>82.376846</c:v>
                </c:pt>
                <c:pt idx="63">
                  <c:v>84.082993000000002</c:v>
                </c:pt>
                <c:pt idx="64">
                  <c:v>85.249656999999999</c:v>
                </c:pt>
                <c:pt idx="65">
                  <c:v>86.716353999999995</c:v>
                </c:pt>
                <c:pt idx="66">
                  <c:v>87.948600999999996</c:v>
                </c:pt>
                <c:pt idx="67">
                  <c:v>89.285270999999995</c:v>
                </c:pt>
                <c:pt idx="68">
                  <c:v>90.726569999999995</c:v>
                </c:pt>
                <c:pt idx="69">
                  <c:v>91.843543999999994</c:v>
                </c:pt>
                <c:pt idx="70">
                  <c:v>93.125832000000003</c:v>
                </c:pt>
                <c:pt idx="71">
                  <c:v>94.340796999999995</c:v>
                </c:pt>
                <c:pt idx="72">
                  <c:v>96.026649000000006</c:v>
                </c:pt>
                <c:pt idx="73">
                  <c:v>97.130134999999996</c:v>
                </c:pt>
                <c:pt idx="74">
                  <c:v>98.160781999999998</c:v>
                </c:pt>
                <c:pt idx="75">
                  <c:v>100.018478</c:v>
                </c:pt>
                <c:pt idx="76">
                  <c:v>101.48039199999999</c:v>
                </c:pt>
                <c:pt idx="77">
                  <c:v>102.556343</c:v>
                </c:pt>
                <c:pt idx="78">
                  <c:v>104.018097</c:v>
                </c:pt>
                <c:pt idx="79">
                  <c:v>105.62867</c:v>
                </c:pt>
                <c:pt idx="80">
                  <c:v>106.622955</c:v>
                </c:pt>
                <c:pt idx="81">
                  <c:v>107.720924</c:v>
                </c:pt>
                <c:pt idx="82">
                  <c:v>109.07135</c:v>
                </c:pt>
                <c:pt idx="83">
                  <c:v>110.671677</c:v>
                </c:pt>
                <c:pt idx="84">
                  <c:v>111.867744</c:v>
                </c:pt>
                <c:pt idx="85">
                  <c:v>113.365616</c:v>
                </c:pt>
                <c:pt idx="86">
                  <c:v>114.532166</c:v>
                </c:pt>
                <c:pt idx="87">
                  <c:v>115.65026899999999</c:v>
                </c:pt>
                <c:pt idx="88">
                  <c:v>117.295135</c:v>
                </c:pt>
                <c:pt idx="89">
                  <c:v>118.44010900000001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7-481E-8F7C-200AECA49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Detection'!$E$1</c:f>
              <c:strCache>
                <c:ptCount val="1"/>
                <c:pt idx="0">
                  <c:v>CBPComp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'Change Detection'!$B$2:$B$69</c:f>
              <c:numCache>
                <c:formatCode>General</c:formatCode>
                <c:ptCount val="68"/>
                <c:pt idx="0">
                  <c:v>10</c:v>
                </c:pt>
                <c:pt idx="1">
                  <c:v>9</c:v>
                </c:pt>
                <c:pt idx="2">
                  <c:v>32</c:v>
                </c:pt>
                <c:pt idx="3">
                  <c:v>84</c:v>
                </c:pt>
                <c:pt idx="4">
                  <c:v>108</c:v>
                </c:pt>
                <c:pt idx="5">
                  <c:v>155</c:v>
                </c:pt>
                <c:pt idx="6">
                  <c:v>190</c:v>
                </c:pt>
                <c:pt idx="7">
                  <c:v>280</c:v>
                </c:pt>
                <c:pt idx="8">
                  <c:v>341</c:v>
                </c:pt>
                <c:pt idx="9">
                  <c:v>446</c:v>
                </c:pt>
                <c:pt idx="10">
                  <c:v>519</c:v>
                </c:pt>
                <c:pt idx="11">
                  <c:v>622</c:v>
                </c:pt>
                <c:pt idx="12">
                  <c:v>767</c:v>
                </c:pt>
                <c:pt idx="13">
                  <c:v>897</c:v>
                </c:pt>
                <c:pt idx="14">
                  <c:v>1058</c:v>
                </c:pt>
                <c:pt idx="15">
                  <c:v>1190</c:v>
                </c:pt>
                <c:pt idx="16">
                  <c:v>1356</c:v>
                </c:pt>
                <c:pt idx="17">
                  <c:v>1508</c:v>
                </c:pt>
                <c:pt idx="18">
                  <c:v>1652</c:v>
                </c:pt>
                <c:pt idx="19">
                  <c:v>1825</c:v>
                </c:pt>
                <c:pt idx="20">
                  <c:v>1998</c:v>
                </c:pt>
                <c:pt idx="21">
                  <c:v>2220</c:v>
                </c:pt>
                <c:pt idx="22">
                  <c:v>2415</c:v>
                </c:pt>
                <c:pt idx="23">
                  <c:v>2650</c:v>
                </c:pt>
                <c:pt idx="24">
                  <c:v>2888</c:v>
                </c:pt>
                <c:pt idx="25">
                  <c:v>3160</c:v>
                </c:pt>
                <c:pt idx="26">
                  <c:v>3378</c:v>
                </c:pt>
                <c:pt idx="27">
                  <c:v>3644</c:v>
                </c:pt>
                <c:pt idx="28">
                  <c:v>3963</c:v>
                </c:pt>
                <c:pt idx="29">
                  <c:v>4201</c:v>
                </c:pt>
                <c:pt idx="30">
                  <c:v>4461</c:v>
                </c:pt>
                <c:pt idx="31">
                  <c:v>4805</c:v>
                </c:pt>
                <c:pt idx="32">
                  <c:v>5110</c:v>
                </c:pt>
                <c:pt idx="33">
                  <c:v>5446</c:v>
                </c:pt>
                <c:pt idx="34">
                  <c:v>5749</c:v>
                </c:pt>
                <c:pt idx="35">
                  <c:v>6068</c:v>
                </c:pt>
                <c:pt idx="36">
                  <c:v>6460</c:v>
                </c:pt>
                <c:pt idx="37">
                  <c:v>6862</c:v>
                </c:pt>
                <c:pt idx="38">
                  <c:v>7252</c:v>
                </c:pt>
                <c:pt idx="39">
                  <c:v>7622</c:v>
                </c:pt>
                <c:pt idx="40">
                  <c:v>8004</c:v>
                </c:pt>
                <c:pt idx="41">
                  <c:v>8386</c:v>
                </c:pt>
                <c:pt idx="42">
                  <c:v>8886</c:v>
                </c:pt>
                <c:pt idx="43">
                  <c:v>9312</c:v>
                </c:pt>
                <c:pt idx="44">
                  <c:v>9757</c:v>
                </c:pt>
                <c:pt idx="45">
                  <c:v>10161</c:v>
                </c:pt>
                <c:pt idx="46">
                  <c:v>10584</c:v>
                </c:pt>
                <c:pt idx="47">
                  <c:v>11049</c:v>
                </c:pt>
                <c:pt idx="48">
                  <c:v>11500</c:v>
                </c:pt>
                <c:pt idx="49">
                  <c:v>11961</c:v>
                </c:pt>
                <c:pt idx="50">
                  <c:v>12555</c:v>
                </c:pt>
                <c:pt idx="51">
                  <c:v>13003</c:v>
                </c:pt>
                <c:pt idx="52">
                  <c:v>13516</c:v>
                </c:pt>
                <c:pt idx="53">
                  <c:v>14015</c:v>
                </c:pt>
                <c:pt idx="54">
                  <c:v>14477</c:v>
                </c:pt>
                <c:pt idx="55">
                  <c:v>14995</c:v>
                </c:pt>
                <c:pt idx="56">
                  <c:v>15532</c:v>
                </c:pt>
                <c:pt idx="57">
                  <c:v>16042</c:v>
                </c:pt>
                <c:pt idx="58">
                  <c:v>16571</c:v>
                </c:pt>
                <c:pt idx="59">
                  <c:v>17115</c:v>
                </c:pt>
                <c:pt idx="60">
                  <c:v>17700</c:v>
                </c:pt>
                <c:pt idx="61">
                  <c:v>18370</c:v>
                </c:pt>
                <c:pt idx="62">
                  <c:v>19077</c:v>
                </c:pt>
                <c:pt idx="63">
                  <c:v>19640</c:v>
                </c:pt>
                <c:pt idx="64">
                  <c:v>20292</c:v>
                </c:pt>
                <c:pt idx="65">
                  <c:v>20921</c:v>
                </c:pt>
                <c:pt idx="66">
                  <c:v>21537</c:v>
                </c:pt>
                <c:pt idx="67">
                  <c:v>22130</c:v>
                </c:pt>
              </c:numCache>
            </c:numRef>
          </c:cat>
          <c:val>
            <c:numRef>
              <c:f>'Change Detection'!$E$2:$E$71</c:f>
              <c:numCache>
                <c:formatCode>General</c:formatCode>
                <c:ptCount val="70"/>
                <c:pt idx="0">
                  <c:v>3.8823999999999997E-2</c:v>
                </c:pt>
                <c:pt idx="1">
                  <c:v>1.7919000000000001E-2</c:v>
                </c:pt>
                <c:pt idx="2">
                  <c:v>5.6743000000000002E-2</c:v>
                </c:pt>
                <c:pt idx="3">
                  <c:v>0.108794</c:v>
                </c:pt>
                <c:pt idx="4">
                  <c:v>0.24233199999999999</c:v>
                </c:pt>
                <c:pt idx="5">
                  <c:v>0.10964599999999999</c:v>
                </c:pt>
                <c:pt idx="6">
                  <c:v>0.27091700000000002</c:v>
                </c:pt>
                <c:pt idx="7">
                  <c:v>0.42621300000000001</c:v>
                </c:pt>
                <c:pt idx="8">
                  <c:v>0.68219799999999997</c:v>
                </c:pt>
                <c:pt idx="9">
                  <c:v>0.90191699999999997</c:v>
                </c:pt>
                <c:pt idx="10">
                  <c:v>1.01583</c:v>
                </c:pt>
                <c:pt idx="11">
                  <c:v>1.130169</c:v>
                </c:pt>
                <c:pt idx="12">
                  <c:v>0.95226100000000002</c:v>
                </c:pt>
                <c:pt idx="13">
                  <c:v>0.92196999999999996</c:v>
                </c:pt>
                <c:pt idx="14">
                  <c:v>1.4492959999999999</c:v>
                </c:pt>
                <c:pt idx="15">
                  <c:v>0.90149000000000001</c:v>
                </c:pt>
                <c:pt idx="16">
                  <c:v>1.1369959999999999</c:v>
                </c:pt>
                <c:pt idx="17">
                  <c:v>0.69883700000000004</c:v>
                </c:pt>
                <c:pt idx="18">
                  <c:v>0.58023000000000002</c:v>
                </c:pt>
                <c:pt idx="19">
                  <c:v>1.5252380000000001</c:v>
                </c:pt>
                <c:pt idx="20">
                  <c:v>1.6984539999999999</c:v>
                </c:pt>
                <c:pt idx="21">
                  <c:v>0.89893100000000004</c:v>
                </c:pt>
                <c:pt idx="22">
                  <c:v>0.91599600000000003</c:v>
                </c:pt>
                <c:pt idx="23">
                  <c:v>0.62246800000000002</c:v>
                </c:pt>
                <c:pt idx="24">
                  <c:v>0.29438199999999998</c:v>
                </c:pt>
                <c:pt idx="25">
                  <c:v>0.32595299999999999</c:v>
                </c:pt>
                <c:pt idx="26">
                  <c:v>0.33576600000000001</c:v>
                </c:pt>
                <c:pt idx="27">
                  <c:v>0.32211400000000001</c:v>
                </c:pt>
                <c:pt idx="28">
                  <c:v>0.406588</c:v>
                </c:pt>
                <c:pt idx="29">
                  <c:v>0.46333200000000002</c:v>
                </c:pt>
                <c:pt idx="30">
                  <c:v>0.47015800000000002</c:v>
                </c:pt>
                <c:pt idx="31">
                  <c:v>0.53244599999999997</c:v>
                </c:pt>
                <c:pt idx="32">
                  <c:v>0.536713</c:v>
                </c:pt>
                <c:pt idx="33">
                  <c:v>0.63569399999999998</c:v>
                </c:pt>
                <c:pt idx="34">
                  <c:v>0.89509099999999997</c:v>
                </c:pt>
                <c:pt idx="35">
                  <c:v>0.69542300000000001</c:v>
                </c:pt>
                <c:pt idx="36">
                  <c:v>0.57596400000000003</c:v>
                </c:pt>
                <c:pt idx="37">
                  <c:v>0.68219799999999997</c:v>
                </c:pt>
                <c:pt idx="38">
                  <c:v>0.75344699999999998</c:v>
                </c:pt>
                <c:pt idx="39">
                  <c:v>0.86906600000000001</c:v>
                </c:pt>
                <c:pt idx="40">
                  <c:v>0.79184399999999999</c:v>
                </c:pt>
                <c:pt idx="41">
                  <c:v>0.79909699999999995</c:v>
                </c:pt>
                <c:pt idx="42">
                  <c:v>1.0883590000000001</c:v>
                </c:pt>
                <c:pt idx="43">
                  <c:v>0.77307199999999998</c:v>
                </c:pt>
                <c:pt idx="44">
                  <c:v>1.1681410000000001</c:v>
                </c:pt>
                <c:pt idx="45">
                  <c:v>0.87546500000000005</c:v>
                </c:pt>
                <c:pt idx="46">
                  <c:v>0.94159499999999996</c:v>
                </c:pt>
                <c:pt idx="47">
                  <c:v>1.2137910000000001</c:v>
                </c:pt>
                <c:pt idx="48">
                  <c:v>0.90234300000000001</c:v>
                </c:pt>
                <c:pt idx="49">
                  <c:v>1.376768</c:v>
                </c:pt>
                <c:pt idx="50">
                  <c:v>1.353729</c:v>
                </c:pt>
                <c:pt idx="51">
                  <c:v>1.2696810000000001</c:v>
                </c:pt>
                <c:pt idx="52">
                  <c:v>1.5610759999999999</c:v>
                </c:pt>
                <c:pt idx="53">
                  <c:v>1.5132920000000001</c:v>
                </c:pt>
                <c:pt idx="54">
                  <c:v>1.1817930000000001</c:v>
                </c:pt>
                <c:pt idx="55">
                  <c:v>1.683522</c:v>
                </c:pt>
                <c:pt idx="56">
                  <c:v>1.8537520000000001</c:v>
                </c:pt>
                <c:pt idx="57">
                  <c:v>1.5171330000000001</c:v>
                </c:pt>
                <c:pt idx="58">
                  <c:v>1.416445</c:v>
                </c:pt>
                <c:pt idx="59">
                  <c:v>1.5060389999999999</c:v>
                </c:pt>
                <c:pt idx="60">
                  <c:v>1.395967</c:v>
                </c:pt>
                <c:pt idx="61">
                  <c:v>2.1797040000000001</c:v>
                </c:pt>
                <c:pt idx="62">
                  <c:v>1.4736149999999999</c:v>
                </c:pt>
                <c:pt idx="63">
                  <c:v>2.2607659999999998</c:v>
                </c:pt>
                <c:pt idx="64">
                  <c:v>3.3141409999999998</c:v>
                </c:pt>
                <c:pt idx="65">
                  <c:v>2.4169160000000001</c:v>
                </c:pt>
                <c:pt idx="66">
                  <c:v>1.835405</c:v>
                </c:pt>
                <c:pt idx="67">
                  <c:v>2.6933790000000002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7-431F-981F-177023674143}"/>
            </c:ext>
          </c:extLst>
        </c:ser>
        <c:ser>
          <c:idx val="1"/>
          <c:order val="1"/>
          <c:tx>
            <c:strRef>
              <c:f>'Change Detection'!$F$1</c:f>
              <c:strCache>
                <c:ptCount val="1"/>
                <c:pt idx="0">
                  <c:v>EMFComp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'Change Detection'!$B$2:$B$69</c:f>
              <c:numCache>
                <c:formatCode>General</c:formatCode>
                <c:ptCount val="68"/>
                <c:pt idx="0">
                  <c:v>10</c:v>
                </c:pt>
                <c:pt idx="1">
                  <c:v>9</c:v>
                </c:pt>
                <c:pt idx="2">
                  <c:v>32</c:v>
                </c:pt>
                <c:pt idx="3">
                  <c:v>84</c:v>
                </c:pt>
                <c:pt idx="4">
                  <c:v>108</c:v>
                </c:pt>
                <c:pt idx="5">
                  <c:v>155</c:v>
                </c:pt>
                <c:pt idx="6">
                  <c:v>190</c:v>
                </c:pt>
                <c:pt idx="7">
                  <c:v>280</c:v>
                </c:pt>
                <c:pt idx="8">
                  <c:v>341</c:v>
                </c:pt>
                <c:pt idx="9">
                  <c:v>446</c:v>
                </c:pt>
                <c:pt idx="10">
                  <c:v>519</c:v>
                </c:pt>
                <c:pt idx="11">
                  <c:v>622</c:v>
                </c:pt>
                <c:pt idx="12">
                  <c:v>767</c:v>
                </c:pt>
                <c:pt idx="13">
                  <c:v>897</c:v>
                </c:pt>
                <c:pt idx="14">
                  <c:v>1058</c:v>
                </c:pt>
                <c:pt idx="15">
                  <c:v>1190</c:v>
                </c:pt>
                <c:pt idx="16">
                  <c:v>1356</c:v>
                </c:pt>
                <c:pt idx="17">
                  <c:v>1508</c:v>
                </c:pt>
                <c:pt idx="18">
                  <c:v>1652</c:v>
                </c:pt>
                <c:pt idx="19">
                  <c:v>1825</c:v>
                </c:pt>
                <c:pt idx="20">
                  <c:v>1998</c:v>
                </c:pt>
                <c:pt idx="21">
                  <c:v>2220</c:v>
                </c:pt>
                <c:pt idx="22">
                  <c:v>2415</c:v>
                </c:pt>
                <c:pt idx="23">
                  <c:v>2650</c:v>
                </c:pt>
                <c:pt idx="24">
                  <c:v>2888</c:v>
                </c:pt>
                <c:pt idx="25">
                  <c:v>3160</c:v>
                </c:pt>
                <c:pt idx="26">
                  <c:v>3378</c:v>
                </c:pt>
                <c:pt idx="27">
                  <c:v>3644</c:v>
                </c:pt>
                <c:pt idx="28">
                  <c:v>3963</c:v>
                </c:pt>
                <c:pt idx="29">
                  <c:v>4201</c:v>
                </c:pt>
                <c:pt idx="30">
                  <c:v>4461</c:v>
                </c:pt>
                <c:pt idx="31">
                  <c:v>4805</c:v>
                </c:pt>
                <c:pt idx="32">
                  <c:v>5110</c:v>
                </c:pt>
                <c:pt idx="33">
                  <c:v>5446</c:v>
                </c:pt>
                <c:pt idx="34">
                  <c:v>5749</c:v>
                </c:pt>
                <c:pt idx="35">
                  <c:v>6068</c:v>
                </c:pt>
                <c:pt idx="36">
                  <c:v>6460</c:v>
                </c:pt>
                <c:pt idx="37">
                  <c:v>6862</c:v>
                </c:pt>
                <c:pt idx="38">
                  <c:v>7252</c:v>
                </c:pt>
                <c:pt idx="39">
                  <c:v>7622</c:v>
                </c:pt>
                <c:pt idx="40">
                  <c:v>8004</c:v>
                </c:pt>
                <c:pt idx="41">
                  <c:v>8386</c:v>
                </c:pt>
                <c:pt idx="42">
                  <c:v>8886</c:v>
                </c:pt>
                <c:pt idx="43">
                  <c:v>9312</c:v>
                </c:pt>
                <c:pt idx="44">
                  <c:v>9757</c:v>
                </c:pt>
                <c:pt idx="45">
                  <c:v>10161</c:v>
                </c:pt>
                <c:pt idx="46">
                  <c:v>10584</c:v>
                </c:pt>
                <c:pt idx="47">
                  <c:v>11049</c:v>
                </c:pt>
                <c:pt idx="48">
                  <c:v>11500</c:v>
                </c:pt>
                <c:pt idx="49">
                  <c:v>11961</c:v>
                </c:pt>
                <c:pt idx="50">
                  <c:v>12555</c:v>
                </c:pt>
                <c:pt idx="51">
                  <c:v>13003</c:v>
                </c:pt>
                <c:pt idx="52">
                  <c:v>13516</c:v>
                </c:pt>
                <c:pt idx="53">
                  <c:v>14015</c:v>
                </c:pt>
                <c:pt idx="54">
                  <c:v>14477</c:v>
                </c:pt>
                <c:pt idx="55">
                  <c:v>14995</c:v>
                </c:pt>
                <c:pt idx="56">
                  <c:v>15532</c:v>
                </c:pt>
                <c:pt idx="57">
                  <c:v>16042</c:v>
                </c:pt>
                <c:pt idx="58">
                  <c:v>16571</c:v>
                </c:pt>
                <c:pt idx="59">
                  <c:v>17115</c:v>
                </c:pt>
                <c:pt idx="60">
                  <c:v>17700</c:v>
                </c:pt>
                <c:pt idx="61">
                  <c:v>18370</c:v>
                </c:pt>
                <c:pt idx="62">
                  <c:v>19077</c:v>
                </c:pt>
                <c:pt idx="63">
                  <c:v>19640</c:v>
                </c:pt>
                <c:pt idx="64">
                  <c:v>20292</c:v>
                </c:pt>
                <c:pt idx="65">
                  <c:v>20921</c:v>
                </c:pt>
                <c:pt idx="66">
                  <c:v>21537</c:v>
                </c:pt>
                <c:pt idx="67">
                  <c:v>22130</c:v>
                </c:pt>
              </c:numCache>
            </c:numRef>
          </c:cat>
          <c:val>
            <c:numRef>
              <c:f>'Change Detection'!$F$2:$F$71</c:f>
              <c:numCache>
                <c:formatCode>General</c:formatCode>
                <c:ptCount val="70"/>
                <c:pt idx="0">
                  <c:v>8.4564330000000005</c:v>
                </c:pt>
                <c:pt idx="1">
                  <c:v>11.628076</c:v>
                </c:pt>
                <c:pt idx="2">
                  <c:v>17.807956999999998</c:v>
                </c:pt>
                <c:pt idx="3">
                  <c:v>28.726103999999999</c:v>
                </c:pt>
                <c:pt idx="4">
                  <c:v>25.282264999999999</c:v>
                </c:pt>
                <c:pt idx="5">
                  <c:v>14.156771000000001</c:v>
                </c:pt>
                <c:pt idx="6">
                  <c:v>18.054555000000001</c:v>
                </c:pt>
                <c:pt idx="7">
                  <c:v>32.660578999999998</c:v>
                </c:pt>
                <c:pt idx="8">
                  <c:v>24.564229999999998</c:v>
                </c:pt>
                <c:pt idx="9">
                  <c:v>42.120469</c:v>
                </c:pt>
                <c:pt idx="10">
                  <c:v>37.025106999999998</c:v>
                </c:pt>
                <c:pt idx="11">
                  <c:v>38.761532000000003</c:v>
                </c:pt>
                <c:pt idx="12">
                  <c:v>37.268292000000002</c:v>
                </c:pt>
                <c:pt idx="13">
                  <c:v>35.664552</c:v>
                </c:pt>
                <c:pt idx="14">
                  <c:v>117.528678</c:v>
                </c:pt>
                <c:pt idx="15">
                  <c:v>105.837034</c:v>
                </c:pt>
                <c:pt idx="16">
                  <c:v>124.015742</c:v>
                </c:pt>
                <c:pt idx="17">
                  <c:v>131.41965300000001</c:v>
                </c:pt>
                <c:pt idx="18">
                  <c:v>140.41493299999999</c:v>
                </c:pt>
                <c:pt idx="19">
                  <c:v>155.17027999999999</c:v>
                </c:pt>
                <c:pt idx="20">
                  <c:v>171.842522</c:v>
                </c:pt>
                <c:pt idx="21">
                  <c:v>186.038545</c:v>
                </c:pt>
                <c:pt idx="22">
                  <c:v>199.64239000000001</c:v>
                </c:pt>
                <c:pt idx="23">
                  <c:v>230.65912399999999</c:v>
                </c:pt>
                <c:pt idx="24">
                  <c:v>250.04991699999999</c:v>
                </c:pt>
                <c:pt idx="25">
                  <c:v>275.30615699999998</c:v>
                </c:pt>
                <c:pt idx="26">
                  <c:v>385.38996500000002</c:v>
                </c:pt>
                <c:pt idx="27">
                  <c:v>303.35689000000002</c:v>
                </c:pt>
                <c:pt idx="28">
                  <c:v>499.670207</c:v>
                </c:pt>
                <c:pt idx="29">
                  <c:v>390.73064699999998</c:v>
                </c:pt>
                <c:pt idx="30">
                  <c:v>403.89548000000002</c:v>
                </c:pt>
                <c:pt idx="31">
                  <c:v>573.44865100000004</c:v>
                </c:pt>
                <c:pt idx="32">
                  <c:v>442.33873899999998</c:v>
                </c:pt>
                <c:pt idx="33">
                  <c:v>530.94847200000004</c:v>
                </c:pt>
                <c:pt idx="34">
                  <c:v>630.67218000000003</c:v>
                </c:pt>
                <c:pt idx="35">
                  <c:v>514.56293300000004</c:v>
                </c:pt>
                <c:pt idx="36">
                  <c:v>578.52524200000005</c:v>
                </c:pt>
                <c:pt idx="37">
                  <c:v>614.84340599999996</c:v>
                </c:pt>
                <c:pt idx="38">
                  <c:v>628.12172499999997</c:v>
                </c:pt>
                <c:pt idx="39">
                  <c:v>722.22146399999997</c:v>
                </c:pt>
                <c:pt idx="40">
                  <c:v>726.21097499999996</c:v>
                </c:pt>
                <c:pt idx="41">
                  <c:v>744.91658299999995</c:v>
                </c:pt>
                <c:pt idx="42">
                  <c:v>808.59218999999996</c:v>
                </c:pt>
                <c:pt idx="43">
                  <c:v>924.44716000000005</c:v>
                </c:pt>
                <c:pt idx="44">
                  <c:v>835.60789399999999</c:v>
                </c:pt>
                <c:pt idx="45">
                  <c:v>902.48415499999999</c:v>
                </c:pt>
                <c:pt idx="46">
                  <c:v>922.61772699999995</c:v>
                </c:pt>
                <c:pt idx="47">
                  <c:v>1275.6880000000001</c:v>
                </c:pt>
                <c:pt idx="48">
                  <c:v>1144.533717</c:v>
                </c:pt>
                <c:pt idx="49">
                  <c:v>1139.302682</c:v>
                </c:pt>
                <c:pt idx="50">
                  <c:v>1097.644264</c:v>
                </c:pt>
                <c:pt idx="51">
                  <c:v>1217.381658</c:v>
                </c:pt>
                <c:pt idx="52">
                  <c:v>1301.329495</c:v>
                </c:pt>
                <c:pt idx="53">
                  <c:v>1366.7022770000001</c:v>
                </c:pt>
                <c:pt idx="54">
                  <c:v>1251.9877160000001</c:v>
                </c:pt>
                <c:pt idx="55">
                  <c:v>1344.996535</c:v>
                </c:pt>
                <c:pt idx="56">
                  <c:v>1432.6821669999999</c:v>
                </c:pt>
                <c:pt idx="57">
                  <c:v>1394.8827080000001</c:v>
                </c:pt>
                <c:pt idx="58">
                  <c:v>1421.3237280000001</c:v>
                </c:pt>
                <c:pt idx="59">
                  <c:v>1640.9763909999999</c:v>
                </c:pt>
                <c:pt idx="60">
                  <c:v>1667.5582019999999</c:v>
                </c:pt>
                <c:pt idx="61">
                  <c:v>1906.795353</c:v>
                </c:pt>
                <c:pt idx="62">
                  <c:v>2162.2990100000002</c:v>
                </c:pt>
                <c:pt idx="63">
                  <c:v>1747.1223130000001</c:v>
                </c:pt>
                <c:pt idx="64">
                  <c:v>2164.415571</c:v>
                </c:pt>
                <c:pt idx="65">
                  <c:v>2006.1777480000001</c:v>
                </c:pt>
                <c:pt idx="66">
                  <c:v>2514.0232329999999</c:v>
                </c:pt>
                <c:pt idx="67">
                  <c:v>1950.545161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7-431F-981F-17702367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29136"/>
        <c:axId val="454720608"/>
      </c:lineChart>
      <c:catAx>
        <c:axId val="4547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4720608"/>
        <c:crosses val="autoZero"/>
        <c:auto val="1"/>
        <c:lblAlgn val="ctr"/>
        <c:lblOffset val="100"/>
        <c:noMultiLvlLbl val="0"/>
      </c:catAx>
      <c:valAx>
        <c:axId val="4547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47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Test!$A$2:$A$76</c:f>
              <c:strCache>
                <c:ptCount val="75"/>
                <c:pt idx="0">
                  <c:v>No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0</c:v>
                </c:pt>
                <c:pt idx="23">
                  <c:v>500</c:v>
                </c:pt>
                <c:pt idx="24">
                  <c:v>1000</c:v>
                </c:pt>
                <c:pt idx="25">
                  <c:v>1500</c:v>
                </c:pt>
                <c:pt idx="26">
                  <c:v>2000</c:v>
                </c:pt>
                <c:pt idx="27">
                  <c:v>2500</c:v>
                </c:pt>
                <c:pt idx="28">
                  <c:v>3000</c:v>
                </c:pt>
                <c:pt idx="29">
                  <c:v>3500</c:v>
                </c:pt>
                <c:pt idx="30">
                  <c:v>4000</c:v>
                </c:pt>
                <c:pt idx="31">
                  <c:v>4500</c:v>
                </c:pt>
                <c:pt idx="32">
                  <c:v>5000</c:v>
                </c:pt>
                <c:pt idx="33">
                  <c:v>1</c:v>
                </c:pt>
                <c:pt idx="34">
                  <c:v>500</c:v>
                </c:pt>
                <c:pt idx="35">
                  <c:v>1000</c:v>
                </c:pt>
                <c:pt idx="36">
                  <c:v>1500</c:v>
                </c:pt>
                <c:pt idx="37">
                  <c:v>2000</c:v>
                </c:pt>
                <c:pt idx="38">
                  <c:v>2500</c:v>
                </c:pt>
                <c:pt idx="39">
                  <c:v>3000</c:v>
                </c:pt>
                <c:pt idx="40">
                  <c:v>3500</c:v>
                </c:pt>
                <c:pt idx="41">
                  <c:v>4000</c:v>
                </c:pt>
                <c:pt idx="42">
                  <c:v>4500</c:v>
                </c:pt>
                <c:pt idx="43">
                  <c:v>5000</c:v>
                </c:pt>
                <c:pt idx="44">
                  <c:v>5500</c:v>
                </c:pt>
                <c:pt idx="45">
                  <c:v>6000</c:v>
                </c:pt>
                <c:pt idx="46">
                  <c:v>6500</c:v>
                </c:pt>
                <c:pt idx="47">
                  <c:v>7000</c:v>
                </c:pt>
                <c:pt idx="48">
                  <c:v>7500</c:v>
                </c:pt>
                <c:pt idx="49">
                  <c:v>8000</c:v>
                </c:pt>
                <c:pt idx="50">
                  <c:v>8500</c:v>
                </c:pt>
                <c:pt idx="51">
                  <c:v>9000</c:v>
                </c:pt>
                <c:pt idx="52">
                  <c:v>9500</c:v>
                </c:pt>
                <c:pt idx="53">
                  <c:v>10000</c:v>
                </c:pt>
                <c:pt idx="54">
                  <c:v>0</c:v>
                </c:pt>
                <c:pt idx="55">
                  <c:v>500</c:v>
                </c:pt>
                <c:pt idx="56">
                  <c:v>1000</c:v>
                </c:pt>
                <c:pt idx="57">
                  <c:v>1500</c:v>
                </c:pt>
                <c:pt idx="58">
                  <c:v>2000</c:v>
                </c:pt>
                <c:pt idx="59">
                  <c:v>2500</c:v>
                </c:pt>
                <c:pt idx="60">
                  <c:v>3000</c:v>
                </c:pt>
                <c:pt idx="61">
                  <c:v>3500</c:v>
                </c:pt>
                <c:pt idx="62">
                  <c:v>4000</c:v>
                </c:pt>
                <c:pt idx="63">
                  <c:v>4500</c:v>
                </c:pt>
                <c:pt idx="64">
                  <c:v>5000</c:v>
                </c:pt>
                <c:pt idx="65">
                  <c:v>5500</c:v>
                </c:pt>
                <c:pt idx="66">
                  <c:v>6000</c:v>
                </c:pt>
                <c:pt idx="67">
                  <c:v>6500</c:v>
                </c:pt>
                <c:pt idx="68">
                  <c:v>7000</c:v>
                </c:pt>
                <c:pt idx="69">
                  <c:v>7500</c:v>
                </c:pt>
                <c:pt idx="70">
                  <c:v>8000</c:v>
                </c:pt>
                <c:pt idx="71">
                  <c:v>8500</c:v>
                </c:pt>
                <c:pt idx="72">
                  <c:v>9000</c:v>
                </c:pt>
                <c:pt idx="73">
                  <c:v>9500</c:v>
                </c:pt>
                <c:pt idx="74">
                  <c:v>10000</c:v>
                </c:pt>
              </c:strCache>
            </c:strRef>
          </c:cat>
          <c:val>
            <c:numRef>
              <c:f>Test!$D$2:$D$76</c:f>
              <c:numCache>
                <c:formatCode>General</c:formatCode>
                <c:ptCount val="75"/>
                <c:pt idx="0">
                  <c:v>0</c:v>
                </c:pt>
                <c:pt idx="1">
                  <c:v>3.5000000000000003E-2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2E-3</c:v>
                </c:pt>
                <c:pt idx="9">
                  <c:v>1E-3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1E-3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1.17E-2</c:v>
                </c:pt>
                <c:pt idx="23">
                  <c:v>1.5299999999999999E-2</c:v>
                </c:pt>
                <c:pt idx="24">
                  <c:v>7.7000000000000002E-3</c:v>
                </c:pt>
                <c:pt idx="25">
                  <c:v>6.0000000000000001E-3</c:v>
                </c:pt>
                <c:pt idx="26">
                  <c:v>8.0000000000000002E-3</c:v>
                </c:pt>
                <c:pt idx="27">
                  <c:v>8.3000000000000001E-3</c:v>
                </c:pt>
                <c:pt idx="28">
                  <c:v>9.7000000000000003E-3</c:v>
                </c:pt>
                <c:pt idx="29">
                  <c:v>1.0699999999999999E-2</c:v>
                </c:pt>
                <c:pt idx="30">
                  <c:v>1.23E-2</c:v>
                </c:pt>
                <c:pt idx="31">
                  <c:v>1.37E-2</c:v>
                </c:pt>
                <c:pt idx="32">
                  <c:v>1.5299999999999999E-2</c:v>
                </c:pt>
                <c:pt idx="33">
                  <c:v>3.1E-2</c:v>
                </c:pt>
                <c:pt idx="34">
                  <c:v>4.7E-2</c:v>
                </c:pt>
                <c:pt idx="35">
                  <c:v>1.9E-2</c:v>
                </c:pt>
                <c:pt idx="36">
                  <c:v>1.4999999999999999E-2</c:v>
                </c:pt>
                <c:pt idx="37">
                  <c:v>1.2999999999999999E-2</c:v>
                </c:pt>
                <c:pt idx="38">
                  <c:v>0.02</c:v>
                </c:pt>
                <c:pt idx="39">
                  <c:v>1.9E-2</c:v>
                </c:pt>
                <c:pt idx="40">
                  <c:v>1.6E-2</c:v>
                </c:pt>
                <c:pt idx="41">
                  <c:v>3.1E-2</c:v>
                </c:pt>
                <c:pt idx="42">
                  <c:v>4.7E-2</c:v>
                </c:pt>
                <c:pt idx="43">
                  <c:v>3.1E-2</c:v>
                </c:pt>
                <c:pt idx="44">
                  <c:v>8.4000000000000005E-2</c:v>
                </c:pt>
                <c:pt idx="45">
                  <c:v>3.1E-2</c:v>
                </c:pt>
                <c:pt idx="46">
                  <c:v>6.9000000000000006E-2</c:v>
                </c:pt>
                <c:pt idx="47">
                  <c:v>6.9000000000000006E-2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5.0999999999999997E-2</c:v>
                </c:pt>
                <c:pt idx="52">
                  <c:v>8.3000000000000004E-2</c:v>
                </c:pt>
                <c:pt idx="53">
                  <c:v>0.1</c:v>
                </c:pt>
                <c:pt idx="54">
                  <c:v>3.2000000000000001E-2</c:v>
                </c:pt>
                <c:pt idx="55">
                  <c:v>2.1000000000000001E-2</c:v>
                </c:pt>
                <c:pt idx="56">
                  <c:v>0.02</c:v>
                </c:pt>
                <c:pt idx="57">
                  <c:v>1.2E-2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1.6E-2</c:v>
                </c:pt>
                <c:pt idx="61">
                  <c:v>1.2E-2</c:v>
                </c:pt>
                <c:pt idx="62">
                  <c:v>0</c:v>
                </c:pt>
                <c:pt idx="63">
                  <c:v>1.4999999999999999E-2</c:v>
                </c:pt>
                <c:pt idx="64">
                  <c:v>1.7999999999999999E-2</c:v>
                </c:pt>
                <c:pt idx="65">
                  <c:v>1.9E-2</c:v>
                </c:pt>
                <c:pt idx="66">
                  <c:v>0.02</c:v>
                </c:pt>
                <c:pt idx="67">
                  <c:v>1.6E-2</c:v>
                </c:pt>
                <c:pt idx="68">
                  <c:v>3.5000000000000003E-2</c:v>
                </c:pt>
                <c:pt idx="69">
                  <c:v>3.2000000000000001E-2</c:v>
                </c:pt>
                <c:pt idx="70">
                  <c:v>1.4999999999999999E-2</c:v>
                </c:pt>
                <c:pt idx="71">
                  <c:v>1.6E-2</c:v>
                </c:pt>
                <c:pt idx="72">
                  <c:v>2.9000000000000001E-2</c:v>
                </c:pt>
                <c:pt idx="73">
                  <c:v>3.1E-2</c:v>
                </c:pt>
                <c:pt idx="74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3-402D-B180-6087F8F61CEF}"/>
            </c:ext>
          </c:extLst>
        </c:ser>
        <c:ser>
          <c:idx val="1"/>
          <c:order val="1"/>
          <c:tx>
            <c:strRef>
              <c:f>Test!$E$1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Test!$A$2:$A$76</c:f>
              <c:strCache>
                <c:ptCount val="75"/>
                <c:pt idx="0">
                  <c:v>No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0</c:v>
                </c:pt>
                <c:pt idx="23">
                  <c:v>500</c:v>
                </c:pt>
                <c:pt idx="24">
                  <c:v>1000</c:v>
                </c:pt>
                <c:pt idx="25">
                  <c:v>1500</c:v>
                </c:pt>
                <c:pt idx="26">
                  <c:v>2000</c:v>
                </c:pt>
                <c:pt idx="27">
                  <c:v>2500</c:v>
                </c:pt>
                <c:pt idx="28">
                  <c:v>3000</c:v>
                </c:pt>
                <c:pt idx="29">
                  <c:v>3500</c:v>
                </c:pt>
                <c:pt idx="30">
                  <c:v>4000</c:v>
                </c:pt>
                <c:pt idx="31">
                  <c:v>4500</c:v>
                </c:pt>
                <c:pt idx="32">
                  <c:v>5000</c:v>
                </c:pt>
                <c:pt idx="33">
                  <c:v>1</c:v>
                </c:pt>
                <c:pt idx="34">
                  <c:v>500</c:v>
                </c:pt>
                <c:pt idx="35">
                  <c:v>1000</c:v>
                </c:pt>
                <c:pt idx="36">
                  <c:v>1500</c:v>
                </c:pt>
                <c:pt idx="37">
                  <c:v>2000</c:v>
                </c:pt>
                <c:pt idx="38">
                  <c:v>2500</c:v>
                </c:pt>
                <c:pt idx="39">
                  <c:v>3000</c:v>
                </c:pt>
                <c:pt idx="40">
                  <c:v>3500</c:v>
                </c:pt>
                <c:pt idx="41">
                  <c:v>4000</c:v>
                </c:pt>
                <c:pt idx="42">
                  <c:v>4500</c:v>
                </c:pt>
                <c:pt idx="43">
                  <c:v>5000</c:v>
                </c:pt>
                <c:pt idx="44">
                  <c:v>5500</c:v>
                </c:pt>
                <c:pt idx="45">
                  <c:v>6000</c:v>
                </c:pt>
                <c:pt idx="46">
                  <c:v>6500</c:v>
                </c:pt>
                <c:pt idx="47">
                  <c:v>7000</c:v>
                </c:pt>
                <c:pt idx="48">
                  <c:v>7500</c:v>
                </c:pt>
                <c:pt idx="49">
                  <c:v>8000</c:v>
                </c:pt>
                <c:pt idx="50">
                  <c:v>8500</c:v>
                </c:pt>
                <c:pt idx="51">
                  <c:v>9000</c:v>
                </c:pt>
                <c:pt idx="52">
                  <c:v>9500</c:v>
                </c:pt>
                <c:pt idx="53">
                  <c:v>10000</c:v>
                </c:pt>
                <c:pt idx="54">
                  <c:v>0</c:v>
                </c:pt>
                <c:pt idx="55">
                  <c:v>500</c:v>
                </c:pt>
                <c:pt idx="56">
                  <c:v>1000</c:v>
                </c:pt>
                <c:pt idx="57">
                  <c:v>1500</c:v>
                </c:pt>
                <c:pt idx="58">
                  <c:v>2000</c:v>
                </c:pt>
                <c:pt idx="59">
                  <c:v>2500</c:v>
                </c:pt>
                <c:pt idx="60">
                  <c:v>3000</c:v>
                </c:pt>
                <c:pt idx="61">
                  <c:v>3500</c:v>
                </c:pt>
                <c:pt idx="62">
                  <c:v>4000</c:v>
                </c:pt>
                <c:pt idx="63">
                  <c:v>4500</c:v>
                </c:pt>
                <c:pt idx="64">
                  <c:v>5000</c:v>
                </c:pt>
                <c:pt idx="65">
                  <c:v>5500</c:v>
                </c:pt>
                <c:pt idx="66">
                  <c:v>6000</c:v>
                </c:pt>
                <c:pt idx="67">
                  <c:v>6500</c:v>
                </c:pt>
                <c:pt idx="68">
                  <c:v>7000</c:v>
                </c:pt>
                <c:pt idx="69">
                  <c:v>7500</c:v>
                </c:pt>
                <c:pt idx="70">
                  <c:v>8000</c:v>
                </c:pt>
                <c:pt idx="71">
                  <c:v>8500</c:v>
                </c:pt>
                <c:pt idx="72">
                  <c:v>9000</c:v>
                </c:pt>
                <c:pt idx="73">
                  <c:v>9500</c:v>
                </c:pt>
                <c:pt idx="74">
                  <c:v>10000</c:v>
                </c:pt>
              </c:strCache>
            </c:strRef>
          </c:cat>
          <c:val>
            <c:numRef>
              <c:f>Test!$E$2:$E$76</c:f>
              <c:numCache>
                <c:formatCode>General</c:formatCode>
                <c:ptCount val="75"/>
                <c:pt idx="0">
                  <c:v>0</c:v>
                </c:pt>
                <c:pt idx="1">
                  <c:v>2E-3</c:v>
                </c:pt>
                <c:pt idx="2">
                  <c:v>2.1999999999999999E-2</c:v>
                </c:pt>
                <c:pt idx="3">
                  <c:v>2.5000000000000001E-2</c:v>
                </c:pt>
                <c:pt idx="4">
                  <c:v>3.5999999999999997E-2</c:v>
                </c:pt>
                <c:pt idx="5">
                  <c:v>4.7E-2</c:v>
                </c:pt>
                <c:pt idx="6">
                  <c:v>6.9000000000000006E-2</c:v>
                </c:pt>
                <c:pt idx="7">
                  <c:v>6.8000000000000005E-2</c:v>
                </c:pt>
                <c:pt idx="8">
                  <c:v>9.1999999999999998E-2</c:v>
                </c:pt>
                <c:pt idx="9">
                  <c:v>8.7999999999999995E-2</c:v>
                </c:pt>
                <c:pt idx="10">
                  <c:v>0.105</c:v>
                </c:pt>
                <c:pt idx="11">
                  <c:v>0.14899999999999999</c:v>
                </c:pt>
                <c:pt idx="12">
                  <c:v>0.12</c:v>
                </c:pt>
                <c:pt idx="13">
                  <c:v>0.2</c:v>
                </c:pt>
                <c:pt idx="14">
                  <c:v>0.14499999999999999</c:v>
                </c:pt>
                <c:pt idx="15">
                  <c:v>0.161</c:v>
                </c:pt>
                <c:pt idx="16">
                  <c:v>0.16600000000000001</c:v>
                </c:pt>
                <c:pt idx="17">
                  <c:v>0.247</c:v>
                </c:pt>
                <c:pt idx="18">
                  <c:v>0.246</c:v>
                </c:pt>
                <c:pt idx="19">
                  <c:v>0.183</c:v>
                </c:pt>
                <c:pt idx="20">
                  <c:v>0.379</c:v>
                </c:pt>
                <c:pt idx="21">
                  <c:v>0.45400000000000001</c:v>
                </c:pt>
                <c:pt idx="22">
                  <c:v>2.3E-3</c:v>
                </c:pt>
                <c:pt idx="23">
                  <c:v>1.2699999999999999E-2</c:v>
                </c:pt>
                <c:pt idx="24">
                  <c:v>2.63E-2</c:v>
                </c:pt>
                <c:pt idx="25">
                  <c:v>2.93E-2</c:v>
                </c:pt>
                <c:pt idx="26">
                  <c:v>3.3700000000000001E-2</c:v>
                </c:pt>
                <c:pt idx="27">
                  <c:v>4.9299999999999997E-2</c:v>
                </c:pt>
                <c:pt idx="28">
                  <c:v>5.0299999999999997E-2</c:v>
                </c:pt>
                <c:pt idx="29">
                  <c:v>5.6300000000000003E-2</c:v>
                </c:pt>
                <c:pt idx="30">
                  <c:v>6.4699999999999994E-2</c:v>
                </c:pt>
                <c:pt idx="31">
                  <c:v>7.1999999999999995E-2</c:v>
                </c:pt>
                <c:pt idx="32">
                  <c:v>9.6299999999999997E-2</c:v>
                </c:pt>
                <c:pt idx="33">
                  <c:v>0</c:v>
                </c:pt>
                <c:pt idx="34">
                  <c:v>3.7999999999999999E-2</c:v>
                </c:pt>
                <c:pt idx="35">
                  <c:v>4.7E-2</c:v>
                </c:pt>
                <c:pt idx="36">
                  <c:v>5.8000000000000003E-2</c:v>
                </c:pt>
                <c:pt idx="37">
                  <c:v>6.9000000000000006E-2</c:v>
                </c:pt>
                <c:pt idx="38">
                  <c:v>9.7000000000000003E-2</c:v>
                </c:pt>
                <c:pt idx="39">
                  <c:v>9.9000000000000005E-2</c:v>
                </c:pt>
                <c:pt idx="40">
                  <c:v>0.115</c:v>
                </c:pt>
                <c:pt idx="41">
                  <c:v>0.14699999999999999</c:v>
                </c:pt>
                <c:pt idx="42">
                  <c:v>0.153</c:v>
                </c:pt>
                <c:pt idx="43">
                  <c:v>0.16200000000000001</c:v>
                </c:pt>
                <c:pt idx="44">
                  <c:v>0.224</c:v>
                </c:pt>
                <c:pt idx="45">
                  <c:v>0.23599999999999999</c:v>
                </c:pt>
                <c:pt idx="46">
                  <c:v>0.215</c:v>
                </c:pt>
                <c:pt idx="47">
                  <c:v>0.27200000000000002</c:v>
                </c:pt>
                <c:pt idx="48">
                  <c:v>0.33200000000000002</c:v>
                </c:pt>
                <c:pt idx="49">
                  <c:v>0.28799999999999998</c:v>
                </c:pt>
                <c:pt idx="50">
                  <c:v>0.318</c:v>
                </c:pt>
                <c:pt idx="51">
                  <c:v>0.32700000000000001</c:v>
                </c:pt>
                <c:pt idx="52">
                  <c:v>0.33200000000000002</c:v>
                </c:pt>
                <c:pt idx="53">
                  <c:v>0.34699999999999998</c:v>
                </c:pt>
                <c:pt idx="54">
                  <c:v>1E-3</c:v>
                </c:pt>
                <c:pt idx="55">
                  <c:v>1.4999999999999999E-2</c:v>
                </c:pt>
                <c:pt idx="56">
                  <c:v>3.1E-2</c:v>
                </c:pt>
                <c:pt idx="57">
                  <c:v>3.1E-2</c:v>
                </c:pt>
                <c:pt idx="58">
                  <c:v>4.7E-2</c:v>
                </c:pt>
                <c:pt idx="59">
                  <c:v>5.2999999999999999E-2</c:v>
                </c:pt>
                <c:pt idx="60">
                  <c:v>6.3E-2</c:v>
                </c:pt>
                <c:pt idx="61">
                  <c:v>6.3E-2</c:v>
                </c:pt>
                <c:pt idx="62">
                  <c:v>0.153</c:v>
                </c:pt>
                <c:pt idx="63">
                  <c:v>0.1</c:v>
                </c:pt>
                <c:pt idx="64">
                  <c:v>0.11600000000000001</c:v>
                </c:pt>
                <c:pt idx="65">
                  <c:v>0.122</c:v>
                </c:pt>
                <c:pt idx="66">
                  <c:v>0.13400000000000001</c:v>
                </c:pt>
                <c:pt idx="67">
                  <c:v>0.13100000000000001</c:v>
                </c:pt>
                <c:pt idx="68">
                  <c:v>0.14699999999999999</c:v>
                </c:pt>
                <c:pt idx="69">
                  <c:v>0.23499999999999999</c:v>
                </c:pt>
                <c:pt idx="70">
                  <c:v>0.26500000000000001</c:v>
                </c:pt>
                <c:pt idx="71">
                  <c:v>0.186</c:v>
                </c:pt>
                <c:pt idx="72">
                  <c:v>0.17499999999999999</c:v>
                </c:pt>
                <c:pt idx="73">
                  <c:v>0.23100000000000001</c:v>
                </c:pt>
                <c:pt idx="74">
                  <c:v>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83-402D-B180-6087F8F61CEF}"/>
            </c:ext>
          </c:extLst>
        </c:ser>
        <c:ser>
          <c:idx val="2"/>
          <c:order val="2"/>
          <c:tx>
            <c:strRef>
              <c:f>Test!$F$1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Test!$A$2:$A$76</c:f>
              <c:strCache>
                <c:ptCount val="75"/>
                <c:pt idx="0">
                  <c:v>No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0</c:v>
                </c:pt>
                <c:pt idx="23">
                  <c:v>500</c:v>
                </c:pt>
                <c:pt idx="24">
                  <c:v>1000</c:v>
                </c:pt>
                <c:pt idx="25">
                  <c:v>1500</c:v>
                </c:pt>
                <c:pt idx="26">
                  <c:v>2000</c:v>
                </c:pt>
                <c:pt idx="27">
                  <c:v>2500</c:v>
                </c:pt>
                <c:pt idx="28">
                  <c:v>3000</c:v>
                </c:pt>
                <c:pt idx="29">
                  <c:v>3500</c:v>
                </c:pt>
                <c:pt idx="30">
                  <c:v>4000</c:v>
                </c:pt>
                <c:pt idx="31">
                  <c:v>4500</c:v>
                </c:pt>
                <c:pt idx="32">
                  <c:v>5000</c:v>
                </c:pt>
                <c:pt idx="33">
                  <c:v>1</c:v>
                </c:pt>
                <c:pt idx="34">
                  <c:v>500</c:v>
                </c:pt>
                <c:pt idx="35">
                  <c:v>1000</c:v>
                </c:pt>
                <c:pt idx="36">
                  <c:v>1500</c:v>
                </c:pt>
                <c:pt idx="37">
                  <c:v>2000</c:v>
                </c:pt>
                <c:pt idx="38">
                  <c:v>2500</c:v>
                </c:pt>
                <c:pt idx="39">
                  <c:v>3000</c:v>
                </c:pt>
                <c:pt idx="40">
                  <c:v>3500</c:v>
                </c:pt>
                <c:pt idx="41">
                  <c:v>4000</c:v>
                </c:pt>
                <c:pt idx="42">
                  <c:v>4500</c:v>
                </c:pt>
                <c:pt idx="43">
                  <c:v>5000</c:v>
                </c:pt>
                <c:pt idx="44">
                  <c:v>5500</c:v>
                </c:pt>
                <c:pt idx="45">
                  <c:v>6000</c:v>
                </c:pt>
                <c:pt idx="46">
                  <c:v>6500</c:v>
                </c:pt>
                <c:pt idx="47">
                  <c:v>7000</c:v>
                </c:pt>
                <c:pt idx="48">
                  <c:v>7500</c:v>
                </c:pt>
                <c:pt idx="49">
                  <c:v>8000</c:v>
                </c:pt>
                <c:pt idx="50">
                  <c:v>8500</c:v>
                </c:pt>
                <c:pt idx="51">
                  <c:v>9000</c:v>
                </c:pt>
                <c:pt idx="52">
                  <c:v>9500</c:v>
                </c:pt>
                <c:pt idx="53">
                  <c:v>10000</c:v>
                </c:pt>
                <c:pt idx="54">
                  <c:v>0</c:v>
                </c:pt>
                <c:pt idx="55">
                  <c:v>500</c:v>
                </c:pt>
                <c:pt idx="56">
                  <c:v>1000</c:v>
                </c:pt>
                <c:pt idx="57">
                  <c:v>1500</c:v>
                </c:pt>
                <c:pt idx="58">
                  <c:v>2000</c:v>
                </c:pt>
                <c:pt idx="59">
                  <c:v>2500</c:v>
                </c:pt>
                <c:pt idx="60">
                  <c:v>3000</c:v>
                </c:pt>
                <c:pt idx="61">
                  <c:v>3500</c:v>
                </c:pt>
                <c:pt idx="62">
                  <c:v>4000</c:v>
                </c:pt>
                <c:pt idx="63">
                  <c:v>4500</c:v>
                </c:pt>
                <c:pt idx="64">
                  <c:v>5000</c:v>
                </c:pt>
                <c:pt idx="65">
                  <c:v>5500</c:v>
                </c:pt>
                <c:pt idx="66">
                  <c:v>6000</c:v>
                </c:pt>
                <c:pt idx="67">
                  <c:v>6500</c:v>
                </c:pt>
                <c:pt idx="68">
                  <c:v>7000</c:v>
                </c:pt>
                <c:pt idx="69">
                  <c:v>7500</c:v>
                </c:pt>
                <c:pt idx="70">
                  <c:v>8000</c:v>
                </c:pt>
                <c:pt idx="71">
                  <c:v>8500</c:v>
                </c:pt>
                <c:pt idx="72">
                  <c:v>9000</c:v>
                </c:pt>
                <c:pt idx="73">
                  <c:v>9500</c:v>
                </c:pt>
                <c:pt idx="74">
                  <c:v>10000</c:v>
                </c:pt>
              </c:strCache>
            </c:strRef>
          </c:cat>
          <c:val>
            <c:numRef>
              <c:f>Test!$F$2:$F$76</c:f>
              <c:numCache>
                <c:formatCode>General</c:formatCode>
                <c:ptCount val="75"/>
                <c:pt idx="0">
                  <c:v>0</c:v>
                </c:pt>
                <c:pt idx="1">
                  <c:v>8.0000000000000002E-3</c:v>
                </c:pt>
                <c:pt idx="2">
                  <c:v>0.1</c:v>
                </c:pt>
                <c:pt idx="3">
                  <c:v>0.06</c:v>
                </c:pt>
                <c:pt idx="4">
                  <c:v>8.5000000000000006E-2</c:v>
                </c:pt>
                <c:pt idx="5">
                  <c:v>0.13800000000000001</c:v>
                </c:pt>
                <c:pt idx="6">
                  <c:v>0.17599999999999999</c:v>
                </c:pt>
                <c:pt idx="7">
                  <c:v>0.20899999999999999</c:v>
                </c:pt>
                <c:pt idx="8">
                  <c:v>0.26100000000000001</c:v>
                </c:pt>
                <c:pt idx="9">
                  <c:v>0.32</c:v>
                </c:pt>
                <c:pt idx="10">
                  <c:v>0.39900000000000002</c:v>
                </c:pt>
                <c:pt idx="11">
                  <c:v>0.46899999999999997</c:v>
                </c:pt>
                <c:pt idx="12">
                  <c:v>0.48799999999999999</c:v>
                </c:pt>
                <c:pt idx="13">
                  <c:v>0.59</c:v>
                </c:pt>
                <c:pt idx="14">
                  <c:v>0.66700000000000004</c:v>
                </c:pt>
                <c:pt idx="15">
                  <c:v>0.77300000000000002</c:v>
                </c:pt>
                <c:pt idx="16">
                  <c:v>0.82699999999999996</c:v>
                </c:pt>
                <c:pt idx="17">
                  <c:v>1.0680000000000001</c:v>
                </c:pt>
                <c:pt idx="18">
                  <c:v>1.0289999999999999</c:v>
                </c:pt>
                <c:pt idx="19">
                  <c:v>1.054</c:v>
                </c:pt>
                <c:pt idx="20">
                  <c:v>2.7959999999999998</c:v>
                </c:pt>
                <c:pt idx="21">
                  <c:v>2.3010000000000002</c:v>
                </c:pt>
                <c:pt idx="22">
                  <c:v>6.9999999999999999E-4</c:v>
                </c:pt>
                <c:pt idx="23">
                  <c:v>3.5700000000000003E-2</c:v>
                </c:pt>
                <c:pt idx="24">
                  <c:v>2.3E-2</c:v>
                </c:pt>
                <c:pt idx="25">
                  <c:v>3.27E-2</c:v>
                </c:pt>
                <c:pt idx="26">
                  <c:v>4.3700000000000003E-2</c:v>
                </c:pt>
                <c:pt idx="27">
                  <c:v>5.6300000000000003E-2</c:v>
                </c:pt>
                <c:pt idx="28">
                  <c:v>7.4300000000000005E-2</c:v>
                </c:pt>
                <c:pt idx="29">
                  <c:v>8.5699999999999998E-2</c:v>
                </c:pt>
                <c:pt idx="30">
                  <c:v>0.1167</c:v>
                </c:pt>
                <c:pt idx="31">
                  <c:v>0.13600000000000001</c:v>
                </c:pt>
                <c:pt idx="32">
                  <c:v>0.1293</c:v>
                </c:pt>
                <c:pt idx="33">
                  <c:v>0</c:v>
                </c:pt>
                <c:pt idx="34">
                  <c:v>8.5000000000000006E-2</c:v>
                </c:pt>
                <c:pt idx="35">
                  <c:v>4.7E-2</c:v>
                </c:pt>
                <c:pt idx="36">
                  <c:v>6.8000000000000005E-2</c:v>
                </c:pt>
                <c:pt idx="37">
                  <c:v>0.10299999999999999</c:v>
                </c:pt>
                <c:pt idx="38">
                  <c:v>0.113</c:v>
                </c:pt>
                <c:pt idx="39">
                  <c:v>0.14699999999999999</c:v>
                </c:pt>
                <c:pt idx="40">
                  <c:v>0.13200000000000001</c:v>
                </c:pt>
                <c:pt idx="41">
                  <c:v>0.184</c:v>
                </c:pt>
                <c:pt idx="42">
                  <c:v>0.216</c:v>
                </c:pt>
                <c:pt idx="43">
                  <c:v>0.317</c:v>
                </c:pt>
                <c:pt idx="44">
                  <c:v>0.28499999999999998</c:v>
                </c:pt>
                <c:pt idx="45">
                  <c:v>0.317</c:v>
                </c:pt>
                <c:pt idx="46">
                  <c:v>0.35399999999999998</c:v>
                </c:pt>
                <c:pt idx="47">
                  <c:v>0.38300000000000001</c:v>
                </c:pt>
                <c:pt idx="48">
                  <c:v>0.36899999999999999</c:v>
                </c:pt>
                <c:pt idx="49">
                  <c:v>0.38600000000000001</c:v>
                </c:pt>
                <c:pt idx="50">
                  <c:v>0.44700000000000001</c:v>
                </c:pt>
                <c:pt idx="51">
                  <c:v>0.45400000000000001</c:v>
                </c:pt>
                <c:pt idx="52">
                  <c:v>0.49199999999999999</c:v>
                </c:pt>
                <c:pt idx="53">
                  <c:v>0.5</c:v>
                </c:pt>
                <c:pt idx="54">
                  <c:v>1.9E-2</c:v>
                </c:pt>
                <c:pt idx="55">
                  <c:v>6.9000000000000006E-2</c:v>
                </c:pt>
                <c:pt idx="56">
                  <c:v>3.7999999999999999E-2</c:v>
                </c:pt>
                <c:pt idx="57">
                  <c:v>3.1E-2</c:v>
                </c:pt>
                <c:pt idx="58">
                  <c:v>7.8E-2</c:v>
                </c:pt>
                <c:pt idx="59">
                  <c:v>7.0000000000000007E-2</c:v>
                </c:pt>
                <c:pt idx="60">
                  <c:v>9.4E-2</c:v>
                </c:pt>
                <c:pt idx="61">
                  <c:v>0.10100000000000001</c:v>
                </c:pt>
                <c:pt idx="62">
                  <c:v>0.13800000000000001</c:v>
                </c:pt>
                <c:pt idx="63">
                  <c:v>0.185</c:v>
                </c:pt>
                <c:pt idx="64">
                  <c:v>0.16900000000000001</c:v>
                </c:pt>
                <c:pt idx="65">
                  <c:v>0.20100000000000001</c:v>
                </c:pt>
                <c:pt idx="66">
                  <c:v>0.23699999999999999</c:v>
                </c:pt>
                <c:pt idx="67">
                  <c:v>0.28399999999999997</c:v>
                </c:pt>
                <c:pt idx="68">
                  <c:v>0.33100000000000002</c:v>
                </c:pt>
                <c:pt idx="69">
                  <c:v>0.35199999999999998</c:v>
                </c:pt>
                <c:pt idx="70">
                  <c:v>0.40500000000000003</c:v>
                </c:pt>
                <c:pt idx="71">
                  <c:v>0.40100000000000002</c:v>
                </c:pt>
                <c:pt idx="72">
                  <c:v>0.47699999999999998</c:v>
                </c:pt>
                <c:pt idx="73">
                  <c:v>0.47899999999999998</c:v>
                </c:pt>
                <c:pt idx="74">
                  <c:v>0.53300000000000003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83-402D-B180-6087F8F6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Test!$J$35:$J$55</c:f>
              <c:numCache>
                <c:formatCode>0%</c:formatCode>
                <c:ptCount val="21"/>
                <c:pt idx="0">
                  <c:v>0</c:v>
                </c:pt>
                <c:pt idx="1">
                  <c:v>0.44705882352941173</c:v>
                </c:pt>
                <c:pt idx="2">
                  <c:v>1</c:v>
                </c:pt>
                <c:pt idx="3">
                  <c:v>0.8529411764705882</c:v>
                </c:pt>
                <c:pt idx="4">
                  <c:v>0.66990291262135937</c:v>
                </c:pt>
                <c:pt idx="5">
                  <c:v>0.8584070796460177</c:v>
                </c:pt>
                <c:pt idx="6">
                  <c:v>0.67346938775510212</c:v>
                </c:pt>
                <c:pt idx="7">
                  <c:v>0.87121212121212122</c:v>
                </c:pt>
                <c:pt idx="8">
                  <c:v>0.79891304347826086</c:v>
                </c:pt>
                <c:pt idx="9">
                  <c:v>0.70833333333333337</c:v>
                </c:pt>
                <c:pt idx="10">
                  <c:v>0.51104100946372244</c:v>
                </c:pt>
                <c:pt idx="11">
                  <c:v>0.78596491228070187</c:v>
                </c:pt>
                <c:pt idx="12">
                  <c:v>0.74447949526813872</c:v>
                </c:pt>
                <c:pt idx="13">
                  <c:v>0.60734463276836159</c:v>
                </c:pt>
                <c:pt idx="14">
                  <c:v>0.71018276762402088</c:v>
                </c:pt>
                <c:pt idx="15">
                  <c:v>0.89972899728997291</c:v>
                </c:pt>
                <c:pt idx="16">
                  <c:v>0.74611398963730557</c:v>
                </c:pt>
                <c:pt idx="17">
                  <c:v>0.71140939597315433</c:v>
                </c:pt>
                <c:pt idx="18">
                  <c:v>0.72026431718061679</c:v>
                </c:pt>
                <c:pt idx="19">
                  <c:v>0.67479674796747968</c:v>
                </c:pt>
                <c:pt idx="20">
                  <c:v>0.69399999999999995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9-4D38-9F11-019D97CD3CAF}"/>
            </c:ext>
          </c:extLst>
        </c:ser>
        <c:ser>
          <c:idx val="1"/>
          <c:order val="1"/>
          <c:tx>
            <c:v>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Test!$J$56:$J$76</c:f>
              <c:numCache>
                <c:formatCode>0%</c:formatCode>
                <c:ptCount val="21"/>
                <c:pt idx="0">
                  <c:v>5.2631578947368425E-2</c:v>
                </c:pt>
                <c:pt idx="1">
                  <c:v>0.21739130434782605</c:v>
                </c:pt>
                <c:pt idx="2">
                  <c:v>0.81578947368421051</c:v>
                </c:pt>
                <c:pt idx="3">
                  <c:v>1</c:v>
                </c:pt>
                <c:pt idx="4">
                  <c:v>0.60256410256410253</c:v>
                </c:pt>
                <c:pt idx="5">
                  <c:v>0.75714285714285701</c:v>
                </c:pt>
                <c:pt idx="6">
                  <c:v>0.67021276595744683</c:v>
                </c:pt>
                <c:pt idx="7">
                  <c:v>0.62376237623762376</c:v>
                </c:pt>
                <c:pt idx="8">
                  <c:v>1.1086956521739129</c:v>
                </c:pt>
                <c:pt idx="9">
                  <c:v>0.54054054054054057</c:v>
                </c:pt>
                <c:pt idx="10">
                  <c:v>0.68639053254437865</c:v>
                </c:pt>
                <c:pt idx="11">
                  <c:v>0.60696517412935314</c:v>
                </c:pt>
                <c:pt idx="12">
                  <c:v>0.56540084388185663</c:v>
                </c:pt>
                <c:pt idx="13">
                  <c:v>0.46126760563380287</c:v>
                </c:pt>
                <c:pt idx="14">
                  <c:v>0.4441087613293051</c:v>
                </c:pt>
                <c:pt idx="15">
                  <c:v>0.66761363636363635</c:v>
                </c:pt>
                <c:pt idx="16">
                  <c:v>0.65432098765432101</c:v>
                </c:pt>
                <c:pt idx="17">
                  <c:v>0.46384039900249374</c:v>
                </c:pt>
                <c:pt idx="18">
                  <c:v>0.3668763102725367</c:v>
                </c:pt>
                <c:pt idx="19">
                  <c:v>0.48225469728601256</c:v>
                </c:pt>
                <c:pt idx="20">
                  <c:v>0.57410881801125702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9-4D38-9F11-019D97CD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168832"/>
        <c:axId val="346170472"/>
      </c:lineChart>
      <c:catAx>
        <c:axId val="34616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6170472"/>
        <c:crosses val="autoZero"/>
        <c:auto val="1"/>
        <c:lblAlgn val="ctr"/>
        <c:lblOffset val="100"/>
        <c:noMultiLvlLbl val="0"/>
      </c:catAx>
      <c:valAx>
        <c:axId val="34617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616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Test!$H$35:$H$55</c:f>
              <c:numCache>
                <c:formatCode>General</c:formatCode>
                <c:ptCount val="21"/>
                <c:pt idx="0">
                  <c:v>5</c:v>
                </c:pt>
                <c:pt idx="1">
                  <c:v>2863</c:v>
                </c:pt>
                <c:pt idx="2">
                  <c:v>5630</c:v>
                </c:pt>
                <c:pt idx="3">
                  <c:v>8514</c:v>
                </c:pt>
                <c:pt idx="4">
                  <c:v>11360</c:v>
                </c:pt>
                <c:pt idx="5">
                  <c:v>14171</c:v>
                </c:pt>
                <c:pt idx="6">
                  <c:v>16991</c:v>
                </c:pt>
                <c:pt idx="7">
                  <c:v>19834</c:v>
                </c:pt>
                <c:pt idx="8">
                  <c:v>22766</c:v>
                </c:pt>
                <c:pt idx="9">
                  <c:v>25554</c:v>
                </c:pt>
                <c:pt idx="10">
                  <c:v>28269</c:v>
                </c:pt>
                <c:pt idx="11">
                  <c:v>31338</c:v>
                </c:pt>
                <c:pt idx="12">
                  <c:v>33944</c:v>
                </c:pt>
                <c:pt idx="13">
                  <c:v>37072</c:v>
                </c:pt>
                <c:pt idx="14">
                  <c:v>39804</c:v>
                </c:pt>
                <c:pt idx="15">
                  <c:v>42521</c:v>
                </c:pt>
                <c:pt idx="16">
                  <c:v>45442</c:v>
                </c:pt>
                <c:pt idx="17">
                  <c:v>48083</c:v>
                </c:pt>
                <c:pt idx="18">
                  <c:v>50966</c:v>
                </c:pt>
                <c:pt idx="19">
                  <c:v>53753</c:v>
                </c:pt>
                <c:pt idx="20">
                  <c:v>56654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5-4E73-B6C3-66B6B4FDDA07}"/>
            </c:ext>
          </c:extLst>
        </c:ser>
        <c:ser>
          <c:idx val="1"/>
          <c:order val="1"/>
          <c:tx>
            <c:v>C2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Test!$I$35:$I$55</c:f>
              <c:numCache>
                <c:formatCode>General</c:formatCode>
                <c:ptCount val="21"/>
                <c:pt idx="0">
                  <c:v>5</c:v>
                </c:pt>
                <c:pt idx="1">
                  <c:v>3846</c:v>
                </c:pt>
                <c:pt idx="2">
                  <c:v>7508</c:v>
                </c:pt>
                <c:pt idx="3">
                  <c:v>11346</c:v>
                </c:pt>
                <c:pt idx="4">
                  <c:v>15178</c:v>
                </c:pt>
                <c:pt idx="5">
                  <c:v>18955</c:v>
                </c:pt>
                <c:pt idx="6">
                  <c:v>22775</c:v>
                </c:pt>
                <c:pt idx="7">
                  <c:v>26655</c:v>
                </c:pt>
                <c:pt idx="8">
                  <c:v>30483</c:v>
                </c:pt>
                <c:pt idx="9">
                  <c:v>34281</c:v>
                </c:pt>
                <c:pt idx="10">
                  <c:v>37863</c:v>
                </c:pt>
                <c:pt idx="11">
                  <c:v>42050</c:v>
                </c:pt>
                <c:pt idx="12">
                  <c:v>45615</c:v>
                </c:pt>
                <c:pt idx="13">
                  <c:v>49700</c:v>
                </c:pt>
                <c:pt idx="14">
                  <c:v>53363</c:v>
                </c:pt>
                <c:pt idx="15">
                  <c:v>57070</c:v>
                </c:pt>
                <c:pt idx="16">
                  <c:v>61001</c:v>
                </c:pt>
                <c:pt idx="17">
                  <c:v>64536</c:v>
                </c:pt>
                <c:pt idx="18">
                  <c:v>68402</c:v>
                </c:pt>
                <c:pt idx="19">
                  <c:v>72165</c:v>
                </c:pt>
                <c:pt idx="20">
                  <c:v>76114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5-4E73-B6C3-66B6B4FDDA07}"/>
            </c:ext>
          </c:extLst>
        </c:ser>
        <c:ser>
          <c:idx val="2"/>
          <c:order val="2"/>
          <c:tx>
            <c:v>N1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Test!$H$56:$H$76</c:f>
              <c:numCache>
                <c:formatCode>General</c:formatCode>
                <c:ptCount val="21"/>
                <c:pt idx="0">
                  <c:v>1</c:v>
                </c:pt>
                <c:pt idx="1">
                  <c:v>1986</c:v>
                </c:pt>
                <c:pt idx="2">
                  <c:v>3995</c:v>
                </c:pt>
                <c:pt idx="3">
                  <c:v>6003</c:v>
                </c:pt>
                <c:pt idx="4">
                  <c:v>7916</c:v>
                </c:pt>
                <c:pt idx="5">
                  <c:v>9966</c:v>
                </c:pt>
                <c:pt idx="6">
                  <c:v>11951</c:v>
                </c:pt>
                <c:pt idx="7">
                  <c:v>13943</c:v>
                </c:pt>
                <c:pt idx="8">
                  <c:v>16009</c:v>
                </c:pt>
                <c:pt idx="9">
                  <c:v>17918</c:v>
                </c:pt>
                <c:pt idx="10">
                  <c:v>19992</c:v>
                </c:pt>
                <c:pt idx="11">
                  <c:v>21893</c:v>
                </c:pt>
                <c:pt idx="12">
                  <c:v>23890</c:v>
                </c:pt>
                <c:pt idx="13">
                  <c:v>25914</c:v>
                </c:pt>
                <c:pt idx="14">
                  <c:v>27868</c:v>
                </c:pt>
                <c:pt idx="15">
                  <c:v>29770</c:v>
                </c:pt>
                <c:pt idx="16">
                  <c:v>31855</c:v>
                </c:pt>
                <c:pt idx="17">
                  <c:v>33929</c:v>
                </c:pt>
                <c:pt idx="18">
                  <c:v>35894</c:v>
                </c:pt>
                <c:pt idx="19">
                  <c:v>37885</c:v>
                </c:pt>
                <c:pt idx="20">
                  <c:v>39832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5-4E73-B6C3-66B6B4FDDA07}"/>
            </c:ext>
          </c:extLst>
        </c:ser>
        <c:ser>
          <c:idx val="3"/>
          <c:order val="3"/>
          <c:tx>
            <c:v>N2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Test!$I$56:$I$76</c:f>
              <c:numCache>
                <c:formatCode>General</c:formatCode>
                <c:ptCount val="21"/>
                <c:pt idx="0">
                  <c:v>1</c:v>
                </c:pt>
                <c:pt idx="1">
                  <c:v>2715</c:v>
                </c:pt>
                <c:pt idx="2">
                  <c:v>5437</c:v>
                </c:pt>
                <c:pt idx="3">
                  <c:v>8126</c:v>
                </c:pt>
                <c:pt idx="4">
                  <c:v>10771</c:v>
                </c:pt>
                <c:pt idx="5">
                  <c:v>13591</c:v>
                </c:pt>
                <c:pt idx="6">
                  <c:v>16353</c:v>
                </c:pt>
                <c:pt idx="7">
                  <c:v>19012</c:v>
                </c:pt>
                <c:pt idx="8">
                  <c:v>21714</c:v>
                </c:pt>
                <c:pt idx="9">
                  <c:v>24350</c:v>
                </c:pt>
                <c:pt idx="10">
                  <c:v>27035</c:v>
                </c:pt>
                <c:pt idx="11">
                  <c:v>29754</c:v>
                </c:pt>
                <c:pt idx="12">
                  <c:v>32359</c:v>
                </c:pt>
                <c:pt idx="13">
                  <c:v>35030</c:v>
                </c:pt>
                <c:pt idx="14">
                  <c:v>37759</c:v>
                </c:pt>
                <c:pt idx="15">
                  <c:v>40333</c:v>
                </c:pt>
                <c:pt idx="16">
                  <c:v>43163</c:v>
                </c:pt>
                <c:pt idx="17">
                  <c:v>46069</c:v>
                </c:pt>
                <c:pt idx="18">
                  <c:v>48756</c:v>
                </c:pt>
                <c:pt idx="19">
                  <c:v>51392</c:v>
                </c:pt>
                <c:pt idx="20">
                  <c:v>53883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E5-4E73-B6C3-66B6B4FDD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168832"/>
        <c:axId val="346170472"/>
      </c:lineChart>
      <c:catAx>
        <c:axId val="34616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6170472"/>
        <c:crosses val="autoZero"/>
        <c:auto val="1"/>
        <c:lblAlgn val="ctr"/>
        <c:lblOffset val="100"/>
        <c:noMultiLvlLbl val="0"/>
      </c:catAx>
      <c:valAx>
        <c:axId val="34617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616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'Tree Load Time'!$K$1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'Tree Load Time'!$A$2:$A$113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'Tree Load Time'!$K$2:$K$113</c:f>
              <c:numCache>
                <c:formatCode>0%</c:formatCode>
                <c:ptCount val="112"/>
                <c:pt idx="0">
                  <c:v>0.8571428571428571</c:v>
                </c:pt>
                <c:pt idx="1">
                  <c:v>0.89005235602094257</c:v>
                </c:pt>
                <c:pt idx="2">
                  <c:v>0.91935483870967749</c:v>
                </c:pt>
                <c:pt idx="3">
                  <c:v>0.78888888888888886</c:v>
                </c:pt>
                <c:pt idx="4">
                  <c:v>0.71086956521739131</c:v>
                </c:pt>
                <c:pt idx="5">
                  <c:v>0.72487644151565078</c:v>
                </c:pt>
                <c:pt idx="6">
                  <c:v>0.64459459459459467</c:v>
                </c:pt>
                <c:pt idx="7">
                  <c:v>0.5254716981132076</c:v>
                </c:pt>
                <c:pt idx="8">
                  <c:v>0.64655172413793094</c:v>
                </c:pt>
                <c:pt idx="9">
                  <c:v>0.49432197728790911</c:v>
                </c:pt>
                <c:pt idx="10">
                  <c:v>0.70987654320987659</c:v>
                </c:pt>
                <c:pt idx="11">
                  <c:v>0.50350782514840797</c:v>
                </c:pt>
                <c:pt idx="12">
                  <c:v>0.65049556598852376</c:v>
                </c:pt>
                <c:pt idx="13">
                  <c:v>0.45323444581788214</c:v>
                </c:pt>
                <c:pt idx="14">
                  <c:v>0.5138509559110418</c:v>
                </c:pt>
                <c:pt idx="15">
                  <c:v>0.46151202749140896</c:v>
                </c:pt>
                <c:pt idx="16">
                  <c:v>0.41690053009042727</c:v>
                </c:pt>
                <c:pt idx="17">
                  <c:v>0.51513370555392302</c:v>
                </c:pt>
                <c:pt idx="18">
                  <c:v>0.46524064171122992</c:v>
                </c:pt>
                <c:pt idx="19">
                  <c:v>0.41361763993215406</c:v>
                </c:pt>
                <c:pt idx="20">
                  <c:v>0.43370228145470974</c:v>
                </c:pt>
                <c:pt idx="21">
                  <c:v>0.44860837168529477</c:v>
                </c:pt>
                <c:pt idx="22">
                  <c:v>0.42851413675556449</c:v>
                </c:pt>
                <c:pt idx="23">
                  <c:v>0.45981554677206848</c:v>
                </c:pt>
                <c:pt idx="24">
                  <c:v>0.34623550547117427</c:v>
                </c:pt>
                <c:pt idx="25">
                  <c:v>0.48594181699983752</c:v>
                </c:pt>
                <c:pt idx="26">
                  <c:v>0.36106321839080463</c:v>
                </c:pt>
                <c:pt idx="27">
                  <c:v>0.31649742845839379</c:v>
                </c:pt>
                <c:pt idx="28">
                  <c:v>0.30681818181818182</c:v>
                </c:pt>
                <c:pt idx="29">
                  <c:v>0.33254364089775557</c:v>
                </c:pt>
                <c:pt idx="30">
                  <c:v>0.36273711160246713</c:v>
                </c:pt>
                <c:pt idx="31">
                  <c:v>0.31923464249748235</c:v>
                </c:pt>
                <c:pt idx="32">
                  <c:v>0.28317955997161109</c:v>
                </c:pt>
                <c:pt idx="33">
                  <c:v>0.33319759747531302</c:v>
                </c:pt>
                <c:pt idx="34">
                  <c:v>0.38785000494706645</c:v>
                </c:pt>
                <c:pt idx="35">
                  <c:v>0.28067361668003205</c:v>
                </c:pt>
                <c:pt idx="36">
                  <c:v>0.32988515823617076</c:v>
                </c:pt>
                <c:pt idx="37">
                  <c:v>0.31692687659874746</c:v>
                </c:pt>
                <c:pt idx="38">
                  <c:v>0.27726537216828478</c:v>
                </c:pt>
                <c:pt idx="39">
                  <c:v>0.32525540508434309</c:v>
                </c:pt>
                <c:pt idx="40">
                  <c:v>0.26401433156676873</c:v>
                </c:pt>
                <c:pt idx="41">
                  <c:v>0.25738640468106622</c:v>
                </c:pt>
                <c:pt idx="42">
                  <c:v>0.25280861530279869</c:v>
                </c:pt>
                <c:pt idx="43">
                  <c:v>0.26603896103896102</c:v>
                </c:pt>
                <c:pt idx="44">
                  <c:v>0.27566147494839555</c:v>
                </c:pt>
                <c:pt idx="45">
                  <c:v>0.28513324834577797</c:v>
                </c:pt>
                <c:pt idx="46">
                  <c:v>0.27987668161434981</c:v>
                </c:pt>
                <c:pt idx="47">
                  <c:v>0.25012442625670517</c:v>
                </c:pt>
                <c:pt idx="48">
                  <c:v>0.2751077043585296</c:v>
                </c:pt>
                <c:pt idx="49">
                  <c:v>0.28882709807886758</c:v>
                </c:pt>
                <c:pt idx="50">
                  <c:v>0.26030368763557488</c:v>
                </c:pt>
                <c:pt idx="51">
                  <c:v>0.23646392800116128</c:v>
                </c:pt>
                <c:pt idx="52">
                  <c:v>0.25644893649117517</c:v>
                </c:pt>
                <c:pt idx="53">
                  <c:v>0.21058646066645337</c:v>
                </c:pt>
                <c:pt idx="54">
                  <c:v>0.25635239427720358</c:v>
                </c:pt>
                <c:pt idx="55">
                  <c:v>0.21361301369863014</c:v>
                </c:pt>
                <c:pt idx="56">
                  <c:v>0.22572805536104132</c:v>
                </c:pt>
                <c:pt idx="57">
                  <c:v>0.22572083484135602</c:v>
                </c:pt>
                <c:pt idx="58">
                  <c:v>0.22646021168169345</c:v>
                </c:pt>
                <c:pt idx="59">
                  <c:v>0.20561550237090689</c:v>
                </c:pt>
                <c:pt idx="60">
                  <c:v>0.22540128258642278</c:v>
                </c:pt>
                <c:pt idx="61">
                  <c:v>0.21597421203438397</c:v>
                </c:pt>
                <c:pt idx="62">
                  <c:v>0.22506475534896925</c:v>
                </c:pt>
                <c:pt idx="63">
                  <c:v>0.20175996252551276</c:v>
                </c:pt>
                <c:pt idx="64">
                  <c:v>0.18602079186020792</c:v>
                </c:pt>
                <c:pt idx="65">
                  <c:v>0.1847013733631428</c:v>
                </c:pt>
                <c:pt idx="66">
                  <c:v>0.19769656019656023</c:v>
                </c:pt>
                <c:pt idx="67">
                  <c:v>0.19480756924764603</c:v>
                </c:pt>
                <c:pt idx="68">
                  <c:v>0.20545717917639755</c:v>
                </c:pt>
                <c:pt idx="69">
                  <c:v>0.20675376996894496</c:v>
                </c:pt>
                <c:pt idx="70">
                  <c:v>0.19798723751159589</c:v>
                </c:pt>
                <c:pt idx="71">
                  <c:v>0.19503488996242621</c:v>
                </c:pt>
                <c:pt idx="72">
                  <c:v>0.19029741459648</c:v>
                </c:pt>
                <c:pt idx="73">
                  <c:v>0.19173811379579112</c:v>
                </c:pt>
                <c:pt idx="74">
                  <c:v>0.17907205819210467</c:v>
                </c:pt>
                <c:pt idx="75">
                  <c:v>0.19427478107292664</c:v>
                </c:pt>
                <c:pt idx="76">
                  <c:v>0.1660692376163784</c:v>
                </c:pt>
                <c:pt idx="77">
                  <c:v>0.18408407697587992</c:v>
                </c:pt>
                <c:pt idx="78">
                  <c:v>0.17856816102470266</c:v>
                </c:pt>
                <c:pt idx="79">
                  <c:v>0.1828627635079248</c:v>
                </c:pt>
                <c:pt idx="80">
                  <c:v>0.18398655967460267</c:v>
                </c:pt>
                <c:pt idx="81">
                  <c:v>0.17893729473432368</c:v>
                </c:pt>
                <c:pt idx="82">
                  <c:v>0.18236781124921003</c:v>
                </c:pt>
                <c:pt idx="83">
                  <c:v>0.17360375050958013</c:v>
                </c:pt>
                <c:pt idx="84">
                  <c:v>0.1733438390205467</c:v>
                </c:pt>
                <c:pt idx="85">
                  <c:v>0.16781955483321109</c:v>
                </c:pt>
                <c:pt idx="86">
                  <c:v>0.14860054849940676</c:v>
                </c:pt>
                <c:pt idx="87">
                  <c:v>0.17025747822794396</c:v>
                </c:pt>
                <c:pt idx="88">
                  <c:v>0.16510177883733723</c:v>
                </c:pt>
                <c:pt idx="89">
                  <c:v>0.1653062337520679</c:v>
                </c:pt>
                <c:pt idx="90">
                  <c:v>0.17931194876290321</c:v>
                </c:pt>
                <c:pt idx="91">
                  <c:v>0.15755627009646303</c:v>
                </c:pt>
                <c:pt idx="92">
                  <c:v>0.16220418034202799</c:v>
                </c:pt>
                <c:pt idx="93">
                  <c:v>0.16920302677924398</c:v>
                </c:pt>
                <c:pt idx="94">
                  <c:v>0.15106758709263124</c:v>
                </c:pt>
                <c:pt idx="95">
                  <c:v>0.17927306152336142</c:v>
                </c:pt>
                <c:pt idx="96">
                  <c:v>0.18350045720130806</c:v>
                </c:pt>
                <c:pt idx="97">
                  <c:v>0.16160483304173584</c:v>
                </c:pt>
                <c:pt idx="98">
                  <c:v>0.19205170108453423</c:v>
                </c:pt>
                <c:pt idx="99">
                  <c:v>0.1507582121225518</c:v>
                </c:pt>
                <c:pt idx="100">
                  <c:v>0.16967451322290031</c:v>
                </c:pt>
                <c:pt idx="101">
                  <c:v>0.1569845605196496</c:v>
                </c:pt>
                <c:pt idx="102">
                  <c:v>0.1612517494870436</c:v>
                </c:pt>
                <c:pt idx="103">
                  <c:v>0.14975351130127432</c:v>
                </c:pt>
                <c:pt idx="104">
                  <c:v>0.13150085073268528</c:v>
                </c:pt>
                <c:pt idx="105">
                  <c:v>0.16939450026441039</c:v>
                </c:pt>
                <c:pt idx="106">
                  <c:v>0.14256765261170548</c:v>
                </c:pt>
                <c:pt idx="107">
                  <c:v>0.18334703249964121</c:v>
                </c:pt>
                <c:pt idx="108">
                  <c:v>0.14474858491142706</c:v>
                </c:pt>
                <c:pt idx="109">
                  <c:v>0.14378331127757474</c:v>
                </c:pt>
                <c:pt idx="110">
                  <c:v>0.14431285178236397</c:v>
                </c:pt>
                <c:pt idx="111">
                  <c:v>0.15703646182626804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5-461E-B3FF-8E1DDAD79D6A}"/>
            </c:ext>
          </c:extLst>
        </c:ser>
        <c:ser>
          <c:idx val="1"/>
          <c:order val="1"/>
          <c:tx>
            <c:strRef>
              <c:f>'Tree Load Time'!$L$1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'Tree Load Time'!$A$2:$A$113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'Tree Load Time'!$L$2:$L$113</c:f>
              <c:numCache>
                <c:formatCode>0%</c:formatCode>
                <c:ptCount val="112"/>
                <c:pt idx="0">
                  <c:v>1</c:v>
                </c:pt>
                <c:pt idx="1">
                  <c:v>0.77382146439317956</c:v>
                </c:pt>
                <c:pt idx="2">
                  <c:v>0.77978155956311912</c:v>
                </c:pt>
                <c:pt idx="3">
                  <c:v>0.76862416107382547</c:v>
                </c:pt>
                <c:pt idx="4">
                  <c:v>0.75574365175332525</c:v>
                </c:pt>
                <c:pt idx="5">
                  <c:v>0.75087771718831697</c:v>
                </c:pt>
                <c:pt idx="6">
                  <c:v>0.75929069986794939</c:v>
                </c:pt>
                <c:pt idx="7">
                  <c:v>0.766958013834522</c:v>
                </c:pt>
                <c:pt idx="8">
                  <c:v>0.76099327470253497</c:v>
                </c:pt>
                <c:pt idx="9">
                  <c:v>0.75636166756903089</c:v>
                </c:pt>
                <c:pt idx="10">
                  <c:v>0.76070060615075674</c:v>
                </c:pt>
                <c:pt idx="11">
                  <c:v>0.75359565807327</c:v>
                </c:pt>
                <c:pt idx="12">
                  <c:v>0.76358797745773321</c:v>
                </c:pt>
                <c:pt idx="13">
                  <c:v>0.76074750208759245</c:v>
                </c:pt>
                <c:pt idx="14">
                  <c:v>0.76562541967715081</c:v>
                </c:pt>
                <c:pt idx="15">
                  <c:v>0.76001202194004058</c:v>
                </c:pt>
                <c:pt idx="16">
                  <c:v>0.75875868847855088</c:v>
                </c:pt>
                <c:pt idx="17">
                  <c:v>0.75745045857435067</c:v>
                </c:pt>
                <c:pt idx="18">
                  <c:v>0.75911133300049927</c:v>
                </c:pt>
                <c:pt idx="19">
                  <c:v>0.76490936764909367</c:v>
                </c:pt>
                <c:pt idx="20">
                  <c:v>0.76571299842306828</c:v>
                </c:pt>
                <c:pt idx="21">
                  <c:v>0.76659923739281433</c:v>
                </c:pt>
                <c:pt idx="22">
                  <c:v>0.76360135630186232</c:v>
                </c:pt>
                <c:pt idx="23">
                  <c:v>0.76011141698294538</c:v>
                </c:pt>
                <c:pt idx="24">
                  <c:v>0.76141647228266829</c:v>
                </c:pt>
                <c:pt idx="25">
                  <c:v>0.7598611549384664</c:v>
                </c:pt>
                <c:pt idx="26">
                  <c:v>0.76169091929703359</c:v>
                </c:pt>
                <c:pt idx="27">
                  <c:v>0.76238105837182124</c:v>
                </c:pt>
                <c:pt idx="28">
                  <c:v>0.76054552490758909</c:v>
                </c:pt>
                <c:pt idx="29">
                  <c:v>0.7612287341919316</c:v>
                </c:pt>
                <c:pt idx="30">
                  <c:v>0.76039804478003781</c:v>
                </c:pt>
                <c:pt idx="31">
                  <c:v>0.76063990706342199</c:v>
                </c:pt>
                <c:pt idx="32">
                  <c:v>0.75903375093492897</c:v>
                </c:pt>
                <c:pt idx="33">
                  <c:v>0.76124799599768045</c:v>
                </c:pt>
                <c:pt idx="34">
                  <c:v>0.76532333645735706</c:v>
                </c:pt>
                <c:pt idx="35">
                  <c:v>0.76831799700406589</c:v>
                </c:pt>
                <c:pt idx="36">
                  <c:v>0.76258497008426529</c:v>
                </c:pt>
                <c:pt idx="37">
                  <c:v>0.76000568995823981</c:v>
                </c:pt>
                <c:pt idx="38">
                  <c:v>0.75860059460900997</c:v>
                </c:pt>
                <c:pt idx="39">
                  <c:v>0.762372239262329</c:v>
                </c:pt>
                <c:pt idx="40">
                  <c:v>0.76552532833020637</c:v>
                </c:pt>
                <c:pt idx="41">
                  <c:v>0.76007128495704623</c:v>
                </c:pt>
                <c:pt idx="42">
                  <c:v>0.76133998981879236</c:v>
                </c:pt>
                <c:pt idx="43">
                  <c:v>0.76216867259572163</c:v>
                </c:pt>
                <c:pt idx="44">
                  <c:v>0.76092245397938008</c:v>
                </c:pt>
                <c:pt idx="45">
                  <c:v>0.75976218193913192</c:v>
                </c:pt>
                <c:pt idx="46">
                  <c:v>0.75870273794002607</c:v>
                </c:pt>
                <c:pt idx="47">
                  <c:v>0.76163919297352345</c:v>
                </c:pt>
                <c:pt idx="48">
                  <c:v>0.7631065985079184</c:v>
                </c:pt>
                <c:pt idx="49">
                  <c:v>0.76266473127315793</c:v>
                </c:pt>
                <c:pt idx="50">
                  <c:v>0.75869610967470391</c:v>
                </c:pt>
                <c:pt idx="51">
                  <c:v>0.76134352580060072</c:v>
                </c:pt>
                <c:pt idx="52">
                  <c:v>0.76558041422554846</c:v>
                </c:pt>
                <c:pt idx="53">
                  <c:v>0.76349745331069607</c:v>
                </c:pt>
                <c:pt idx="54">
                  <c:v>0.76223329234146919</c:v>
                </c:pt>
                <c:pt idx="55">
                  <c:v>0.76091902348645846</c:v>
                </c:pt>
                <c:pt idx="56">
                  <c:v>0.75880004273161872</c:v>
                </c:pt>
                <c:pt idx="57">
                  <c:v>0.76026410801070632</c:v>
                </c:pt>
                <c:pt idx="58">
                  <c:v>0.75903933800950318</c:v>
                </c:pt>
                <c:pt idx="59">
                  <c:v>0.76125351424419163</c:v>
                </c:pt>
                <c:pt idx="60">
                  <c:v>0.75944433339995998</c:v>
                </c:pt>
                <c:pt idx="61">
                  <c:v>0.76408216955153418</c:v>
                </c:pt>
                <c:pt idx="62">
                  <c:v>0.76159725962731417</c:v>
                </c:pt>
                <c:pt idx="63">
                  <c:v>0.75962951285818814</c:v>
                </c:pt>
                <c:pt idx="64">
                  <c:v>0.76343934950211623</c:v>
                </c:pt>
                <c:pt idx="65">
                  <c:v>0.76109467455621305</c:v>
                </c:pt>
                <c:pt idx="66">
                  <c:v>0.76104950450144004</c:v>
                </c:pt>
                <c:pt idx="67">
                  <c:v>0.76249356002060797</c:v>
                </c:pt>
                <c:pt idx="68">
                  <c:v>0.76147658402203855</c:v>
                </c:pt>
                <c:pt idx="69">
                  <c:v>0.75888075614612893</c:v>
                </c:pt>
                <c:pt idx="70">
                  <c:v>0.7590100334448161</c:v>
                </c:pt>
                <c:pt idx="71">
                  <c:v>0.76005914035272992</c:v>
                </c:pt>
                <c:pt idx="72">
                  <c:v>0.76360282815862279</c:v>
                </c:pt>
                <c:pt idx="73">
                  <c:v>0.76239454049696265</c:v>
                </c:pt>
                <c:pt idx="74">
                  <c:v>0.76083136246005501</c:v>
                </c:pt>
                <c:pt idx="75">
                  <c:v>0.75983558719216249</c:v>
                </c:pt>
                <c:pt idx="76">
                  <c:v>0.76419457263440227</c:v>
                </c:pt>
                <c:pt idx="77">
                  <c:v>0.76089357747273867</c:v>
                </c:pt>
                <c:pt idx="78">
                  <c:v>0.7607519279897621</c:v>
                </c:pt>
                <c:pt idx="79">
                  <c:v>0.76320771278236155</c:v>
                </c:pt>
                <c:pt idx="80">
                  <c:v>0.76227138325140698</c:v>
                </c:pt>
                <c:pt idx="81">
                  <c:v>0.76270958714980008</c:v>
                </c:pt>
                <c:pt idx="82">
                  <c:v>0.76187272294538733</c:v>
                </c:pt>
                <c:pt idx="83">
                  <c:v>0.76022983325822446</c:v>
                </c:pt>
                <c:pt idx="84">
                  <c:v>0.76507919482283959</c:v>
                </c:pt>
                <c:pt idx="85">
                  <c:v>0.76074129036817184</c:v>
                </c:pt>
                <c:pt idx="86">
                  <c:v>0.76166803185834542</c:v>
                </c:pt>
                <c:pt idx="87">
                  <c:v>0.76337593216391419</c:v>
                </c:pt>
                <c:pt idx="88">
                  <c:v>0.76010160102451951</c:v>
                </c:pt>
                <c:pt idx="89">
                  <c:v>0.76278002358093311</c:v>
                </c:pt>
                <c:pt idx="90">
                  <c:v>0.76100699650174908</c:v>
                </c:pt>
                <c:pt idx="91">
                  <c:v>0.75979945493302103</c:v>
                </c:pt>
                <c:pt idx="92">
                  <c:v>0.7627239413680782</c:v>
                </c:pt>
                <c:pt idx="93">
                  <c:v>0.75968839086623952</c:v>
                </c:pt>
                <c:pt idx="94">
                  <c:v>0.76157583632602466</c:v>
                </c:pt>
                <c:pt idx="95">
                  <c:v>0.76153246578540257</c:v>
                </c:pt>
                <c:pt idx="96">
                  <c:v>0.76083551729659848</c:v>
                </c:pt>
                <c:pt idx="97">
                  <c:v>0.76211412968019621</c:v>
                </c:pt>
                <c:pt idx="98">
                  <c:v>0.76146365647166503</c:v>
                </c:pt>
                <c:pt idx="99">
                  <c:v>0.76324423027382526</c:v>
                </c:pt>
                <c:pt idx="100">
                  <c:v>0.76405189082242908</c:v>
                </c:pt>
                <c:pt idx="101">
                  <c:v>0.76564604771464728</c:v>
                </c:pt>
                <c:pt idx="102">
                  <c:v>0.7599343884511931</c:v>
                </c:pt>
                <c:pt idx="103">
                  <c:v>0.7633575287889538</c:v>
                </c:pt>
                <c:pt idx="104">
                  <c:v>0.76175308864640634</c:v>
                </c:pt>
                <c:pt idx="105">
                  <c:v>0.76074397280621575</c:v>
                </c:pt>
                <c:pt idx="106">
                  <c:v>0.76046090686578371</c:v>
                </c:pt>
                <c:pt idx="107">
                  <c:v>0.76345778924779439</c:v>
                </c:pt>
                <c:pt idx="108">
                  <c:v>0.76225325891011908</c:v>
                </c:pt>
                <c:pt idx="109">
                  <c:v>0.76168392971937937</c:v>
                </c:pt>
                <c:pt idx="110">
                  <c:v>0.76048453358698731</c:v>
                </c:pt>
                <c:pt idx="111">
                  <c:v>0.7630888239566268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5-461E-B3FF-8E1DDAD7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'Tree Load Time'!$M$1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'Tree Load Time'!$M$2:$M$113</c:f>
              <c:numCache>
                <c:formatCode>0.00</c:formatCode>
                <c:ptCount val="112"/>
                <c:pt idx="0">
                  <c:v>0.44444444444444436</c:v>
                </c:pt>
                <c:pt idx="1">
                  <c:v>2.6984126984126986</c:v>
                </c:pt>
                <c:pt idx="2">
                  <c:v>5.7</c:v>
                </c:pt>
                <c:pt idx="3">
                  <c:v>5.4615384615384617</c:v>
                </c:pt>
                <c:pt idx="4">
                  <c:v>5.7368421052631575</c:v>
                </c:pt>
                <c:pt idx="5">
                  <c:v>6.2857142857142856</c:v>
                </c:pt>
                <c:pt idx="6">
                  <c:v>5.9624999999999995</c:v>
                </c:pt>
                <c:pt idx="7">
                  <c:v>7.9571428571428573</c:v>
                </c:pt>
                <c:pt idx="8">
                  <c:v>6.8181818181818183</c:v>
                </c:pt>
                <c:pt idx="9">
                  <c:v>6.1666666666666661</c:v>
                </c:pt>
                <c:pt idx="10">
                  <c:v>8.6466165413533851</c:v>
                </c:pt>
                <c:pt idx="11">
                  <c:v>6.6642857142857137</c:v>
                </c:pt>
                <c:pt idx="12">
                  <c:v>8.1503267973856222</c:v>
                </c:pt>
                <c:pt idx="13">
                  <c:v>8.6614173228346463</c:v>
                </c:pt>
                <c:pt idx="14">
                  <c:v>7.0427807486631018</c:v>
                </c:pt>
                <c:pt idx="15">
                  <c:v>7.3387978142076502</c:v>
                </c:pt>
                <c:pt idx="16">
                  <c:v>6.5862068965517251</c:v>
                </c:pt>
                <c:pt idx="17">
                  <c:v>8.2300469483568079</c:v>
                </c:pt>
                <c:pt idx="18">
                  <c:v>7.9090909090909092</c:v>
                </c:pt>
                <c:pt idx="19">
                  <c:v>7.1124999999999998</c:v>
                </c:pt>
                <c:pt idx="20">
                  <c:v>7.384615384615385</c:v>
                </c:pt>
                <c:pt idx="21">
                  <c:v>7.7832699619771857</c:v>
                </c:pt>
                <c:pt idx="22">
                  <c:v>7.3689655172413788</c:v>
                </c:pt>
                <c:pt idx="23">
                  <c:v>8.4241379310344815</c:v>
                </c:pt>
                <c:pt idx="24">
                  <c:v>6.9966996699669961</c:v>
                </c:pt>
                <c:pt idx="25">
                  <c:v>9.6451612903225801</c:v>
                </c:pt>
                <c:pt idx="26">
                  <c:v>7.6151515151515152</c:v>
                </c:pt>
                <c:pt idx="27">
                  <c:v>7.1216617210682491</c:v>
                </c:pt>
                <c:pt idx="28">
                  <c:v>6.9428571428571422</c:v>
                </c:pt>
                <c:pt idx="29">
                  <c:v>7.4705882352941169</c:v>
                </c:pt>
                <c:pt idx="30">
                  <c:v>8.493188010899182</c:v>
                </c:pt>
                <c:pt idx="31">
                  <c:v>7.3720930232558146</c:v>
                </c:pt>
                <c:pt idx="32">
                  <c:v>6.4953488372093027</c:v>
                </c:pt>
                <c:pt idx="33">
                  <c:v>7.9249394673123472</c:v>
                </c:pt>
                <c:pt idx="34">
                  <c:v>9.6314496314496321</c:v>
                </c:pt>
                <c:pt idx="35">
                  <c:v>7.1590909090909092</c:v>
                </c:pt>
                <c:pt idx="36">
                  <c:v>8.0063829787234049</c:v>
                </c:pt>
                <c:pt idx="37">
                  <c:v>7.8108695652173914</c:v>
                </c:pt>
                <c:pt idx="38">
                  <c:v>7.3383297644539622</c:v>
                </c:pt>
                <c:pt idx="39">
                  <c:v>8.4332648870636557</c:v>
                </c:pt>
                <c:pt idx="40">
                  <c:v>7.3687500000000004</c:v>
                </c:pt>
                <c:pt idx="41">
                  <c:v>7.1259999999999994</c:v>
                </c:pt>
                <c:pt idx="42">
                  <c:v>7.3558994197292069</c:v>
                </c:pt>
                <c:pt idx="43">
                  <c:v>7.5451197053407002</c:v>
                </c:pt>
                <c:pt idx="44">
                  <c:v>8.1160220994475125</c:v>
                </c:pt>
                <c:pt idx="45">
                  <c:v>8.3874999999999993</c:v>
                </c:pt>
                <c:pt idx="46">
                  <c:v>8.3216666666666672</c:v>
                </c:pt>
                <c:pt idx="47">
                  <c:v>7.6661016949152545</c:v>
                </c:pt>
                <c:pt idx="48">
                  <c:v>8.3338983050847464</c:v>
                </c:pt>
                <c:pt idx="49">
                  <c:v>9.1116427432216902</c:v>
                </c:pt>
                <c:pt idx="50">
                  <c:v>8.3630470016207461</c:v>
                </c:pt>
                <c:pt idx="51">
                  <c:v>7.4383561643835625</c:v>
                </c:pt>
                <c:pt idx="52">
                  <c:v>8.0568720379146921</c:v>
                </c:pt>
                <c:pt idx="53">
                  <c:v>6.9487179487179489</c:v>
                </c:pt>
                <c:pt idx="54">
                  <c:v>8.515742128935532</c:v>
                </c:pt>
                <c:pt idx="55">
                  <c:v>7.3382352941176467</c:v>
                </c:pt>
                <c:pt idx="56">
                  <c:v>7.8622668579626982</c:v>
                </c:pt>
                <c:pt idx="57">
                  <c:v>7.9843527738264584</c:v>
                </c:pt>
                <c:pt idx="58">
                  <c:v>8.0571827057182706</c:v>
                </c:pt>
                <c:pt idx="59">
                  <c:v>7.6806136680613664</c:v>
                </c:pt>
                <c:pt idx="60">
                  <c:v>8.1705639614855574</c:v>
                </c:pt>
                <c:pt idx="61">
                  <c:v>8.1486486486486491</c:v>
                </c:pt>
                <c:pt idx="62">
                  <c:v>8.0291139240506322</c:v>
                </c:pt>
                <c:pt idx="63">
                  <c:v>7.5374999999999996</c:v>
                </c:pt>
                <c:pt idx="64">
                  <c:v>7.4237074401008831</c:v>
                </c:pt>
                <c:pt idx="65">
                  <c:v>7.1395061728395062</c:v>
                </c:pt>
                <c:pt idx="66">
                  <c:v>7.9175891758917594</c:v>
                </c:pt>
                <c:pt idx="67">
                  <c:v>7.7303506650544138</c:v>
                </c:pt>
                <c:pt idx="68">
                  <c:v>8.3034647550776572</c:v>
                </c:pt>
                <c:pt idx="69">
                  <c:v>8.5930232558139537</c:v>
                </c:pt>
                <c:pt idx="70">
                  <c:v>8.1234140715109575</c:v>
                </c:pt>
                <c:pt idx="71">
                  <c:v>8.2862029646522242</c:v>
                </c:pt>
                <c:pt idx="72">
                  <c:v>8.1215909090909104</c:v>
                </c:pt>
                <c:pt idx="73">
                  <c:v>8.2000000000000011</c:v>
                </c:pt>
                <c:pt idx="74">
                  <c:v>7.7912087912087911</c:v>
                </c:pt>
                <c:pt idx="75">
                  <c:v>8.5807150595883002</c:v>
                </c:pt>
                <c:pt idx="76">
                  <c:v>7.094552929085304</c:v>
                </c:pt>
                <c:pt idx="77">
                  <c:v>7.7537387836490526</c:v>
                </c:pt>
                <c:pt idx="78">
                  <c:v>8.1577847439916411</c:v>
                </c:pt>
                <c:pt idx="79">
                  <c:v>8.3725690890481062</c:v>
                </c:pt>
                <c:pt idx="80">
                  <c:v>8.2981056829511477</c:v>
                </c:pt>
                <c:pt idx="81">
                  <c:v>8.12142152023692</c:v>
                </c:pt>
                <c:pt idx="82">
                  <c:v>8.5459032576505436</c:v>
                </c:pt>
                <c:pt idx="83">
                  <c:v>8.2449177153920612</c:v>
                </c:pt>
                <c:pt idx="84">
                  <c:v>8.25</c:v>
                </c:pt>
                <c:pt idx="85">
                  <c:v>8.1965150048402702</c:v>
                </c:pt>
                <c:pt idx="86">
                  <c:v>7.2075471698113214</c:v>
                </c:pt>
                <c:pt idx="87">
                  <c:v>8.4046728971962619</c:v>
                </c:pt>
                <c:pt idx="88">
                  <c:v>8.3130193905817187</c:v>
                </c:pt>
                <c:pt idx="89">
                  <c:v>8.0469026548672566</c:v>
                </c:pt>
                <c:pt idx="90">
                  <c:v>9.0053908355795151</c:v>
                </c:pt>
                <c:pt idx="91">
                  <c:v>8.3527803099361897</c:v>
                </c:pt>
                <c:pt idx="92">
                  <c:v>8.3097345132743357</c:v>
                </c:pt>
                <c:pt idx="93">
                  <c:v>8.730434782608695</c:v>
                </c:pt>
                <c:pt idx="94">
                  <c:v>8.0911435941530527</c:v>
                </c:pt>
                <c:pt idx="95">
                  <c:v>9.8098891730605295</c:v>
                </c:pt>
                <c:pt idx="96">
                  <c:v>9.9747262005054758</c:v>
                </c:pt>
                <c:pt idx="97">
                  <c:v>9.0815126050420165</c:v>
                </c:pt>
                <c:pt idx="98">
                  <c:v>10.799498746867167</c:v>
                </c:pt>
                <c:pt idx="99">
                  <c:v>8.4336356141797193</c:v>
                </c:pt>
                <c:pt idx="100">
                  <c:v>9.5167074164629177</c:v>
                </c:pt>
                <c:pt idx="101">
                  <c:v>8.8249801113762913</c:v>
                </c:pt>
                <c:pt idx="102">
                  <c:v>9.3662194159431724</c:v>
                </c:pt>
                <c:pt idx="103">
                  <c:v>8.716163959783449</c:v>
                </c:pt>
                <c:pt idx="104">
                  <c:v>7.7466977466977465</c:v>
                </c:pt>
                <c:pt idx="105">
                  <c:v>9.9095127610208831</c:v>
                </c:pt>
                <c:pt idx="106">
                  <c:v>8.6465648854961827</c:v>
                </c:pt>
                <c:pt idx="107">
                  <c:v>10.622071050642479</c:v>
                </c:pt>
                <c:pt idx="108">
                  <c:v>8.8358208955223869</c:v>
                </c:pt>
                <c:pt idx="109">
                  <c:v>8.8380597014925364</c:v>
                </c:pt>
                <c:pt idx="110">
                  <c:v>9.1365998515219005</c:v>
                </c:pt>
                <c:pt idx="111">
                  <c:v>9.835666912306559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D-4FB8-BD41-0307982642CE}"/>
            </c:ext>
          </c:extLst>
        </c:ser>
        <c:ser>
          <c:idx val="1"/>
          <c:order val="1"/>
          <c:tx>
            <c:strRef>
              <c:f>'Tree Load Time'!$N$1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'Tree Load Time'!$N$2:$N$113</c:f>
              <c:numCache>
                <c:formatCode>0.00</c:formatCode>
                <c:ptCount val="112"/>
                <c:pt idx="0">
                  <c:v>0.51851851851851849</c:v>
                </c:pt>
                <c:pt idx="1">
                  <c:v>3.0317460317460316</c:v>
                </c:pt>
                <c:pt idx="2">
                  <c:v>6.2</c:v>
                </c:pt>
                <c:pt idx="3">
                  <c:v>6.9230769230769234</c:v>
                </c:pt>
                <c:pt idx="4">
                  <c:v>8.0701754385964914</c:v>
                </c:pt>
                <c:pt idx="5">
                  <c:v>8.6714285714285708</c:v>
                </c:pt>
                <c:pt idx="6">
                  <c:v>9.25</c:v>
                </c:pt>
                <c:pt idx="7">
                  <c:v>15.142857142857142</c:v>
                </c:pt>
                <c:pt idx="8">
                  <c:v>10.545454545454547</c:v>
                </c:pt>
                <c:pt idx="9">
                  <c:v>12.475</c:v>
                </c:pt>
                <c:pt idx="10">
                  <c:v>12.18045112781955</c:v>
                </c:pt>
                <c:pt idx="11">
                  <c:v>13.235714285714286</c:v>
                </c:pt>
                <c:pt idx="12">
                  <c:v>12.529411764705884</c:v>
                </c:pt>
                <c:pt idx="13">
                  <c:v>19.110236220472441</c:v>
                </c:pt>
                <c:pt idx="14">
                  <c:v>13.705882352941174</c:v>
                </c:pt>
                <c:pt idx="15">
                  <c:v>15.901639344262295</c:v>
                </c:pt>
                <c:pt idx="16">
                  <c:v>15.798029556650247</c:v>
                </c:pt>
                <c:pt idx="17">
                  <c:v>15.976525821596244</c:v>
                </c:pt>
                <c:pt idx="18">
                  <c:v>17</c:v>
                </c:pt>
                <c:pt idx="19">
                  <c:v>17.195833333333333</c:v>
                </c:pt>
                <c:pt idx="20">
                  <c:v>17.026923076923076</c:v>
                </c:pt>
                <c:pt idx="21">
                  <c:v>17.34980988593156</c:v>
                </c:pt>
                <c:pt idx="22">
                  <c:v>17.19655172413793</c:v>
                </c:pt>
                <c:pt idx="23">
                  <c:v>18.320689655172412</c:v>
                </c:pt>
                <c:pt idx="24">
                  <c:v>20.207920792079207</c:v>
                </c:pt>
                <c:pt idx="25">
                  <c:v>19.848387096774193</c:v>
                </c:pt>
                <c:pt idx="26">
                  <c:v>21.09090909090909</c:v>
                </c:pt>
                <c:pt idx="27">
                  <c:v>22.501483679525222</c:v>
                </c:pt>
                <c:pt idx="28">
                  <c:v>22.628571428571426</c:v>
                </c:pt>
                <c:pt idx="29">
                  <c:v>22.464985994397757</c:v>
                </c:pt>
                <c:pt idx="30">
                  <c:v>23.414168937329698</c:v>
                </c:pt>
                <c:pt idx="31">
                  <c:v>23.093023255813957</c:v>
                </c:pt>
                <c:pt idx="32">
                  <c:v>22.937209302325581</c:v>
                </c:pt>
                <c:pt idx="33">
                  <c:v>23.784503631961257</c:v>
                </c:pt>
                <c:pt idx="34">
                  <c:v>24.832923832923832</c:v>
                </c:pt>
                <c:pt idx="35">
                  <c:v>25.506818181818186</c:v>
                </c:pt>
                <c:pt idx="36">
                  <c:v>24.270212765957449</c:v>
                </c:pt>
                <c:pt idx="37">
                  <c:v>24.645652173913042</c:v>
                </c:pt>
                <c:pt idx="38">
                  <c:v>26.466809421841543</c:v>
                </c:pt>
                <c:pt idx="39">
                  <c:v>25.928131416837783</c:v>
                </c:pt>
                <c:pt idx="40">
                  <c:v>27.910416666666663</c:v>
                </c:pt>
                <c:pt idx="41">
                  <c:v>27.686</c:v>
                </c:pt>
                <c:pt idx="42">
                  <c:v>29.096711798839458</c:v>
                </c:pt>
                <c:pt idx="43">
                  <c:v>28.360957642725598</c:v>
                </c:pt>
                <c:pt idx="44">
                  <c:v>29.441988950276244</c:v>
                </c:pt>
                <c:pt idx="45">
                  <c:v>29.416071428571428</c:v>
                </c:pt>
                <c:pt idx="46">
                  <c:v>29.733333333333334</c:v>
                </c:pt>
                <c:pt idx="47">
                  <c:v>30.649152542372882</c:v>
                </c:pt>
                <c:pt idx="48">
                  <c:v>30.293220338983055</c:v>
                </c:pt>
                <c:pt idx="49">
                  <c:v>31.547049441786282</c:v>
                </c:pt>
                <c:pt idx="50">
                  <c:v>32.128038897893028</c:v>
                </c:pt>
                <c:pt idx="51">
                  <c:v>31.456621004566212</c:v>
                </c:pt>
                <c:pt idx="52">
                  <c:v>31.417061611374407</c:v>
                </c:pt>
                <c:pt idx="53">
                  <c:v>32.996983408748115</c:v>
                </c:pt>
                <c:pt idx="54">
                  <c:v>33.218890554722641</c:v>
                </c:pt>
                <c:pt idx="55">
                  <c:v>34.352941176470587</c:v>
                </c:pt>
                <c:pt idx="56">
                  <c:v>34.830703012912487</c:v>
                </c:pt>
                <c:pt idx="57">
                  <c:v>35.372688477951634</c:v>
                </c:pt>
                <c:pt idx="58">
                  <c:v>35.578800557880058</c:v>
                </c:pt>
                <c:pt idx="59">
                  <c:v>37.354253835425382</c:v>
                </c:pt>
                <c:pt idx="60">
                  <c:v>36.248968363136179</c:v>
                </c:pt>
                <c:pt idx="61">
                  <c:v>37.729729729729726</c:v>
                </c:pt>
                <c:pt idx="62">
                  <c:v>35.674683544303797</c:v>
                </c:pt>
                <c:pt idx="63">
                  <c:v>37.358750000000001</c:v>
                </c:pt>
                <c:pt idx="64">
                  <c:v>39.907944514501892</c:v>
                </c:pt>
                <c:pt idx="65">
                  <c:v>38.654320987654316</c:v>
                </c:pt>
                <c:pt idx="66">
                  <c:v>40.049200492004921</c:v>
                </c:pt>
                <c:pt idx="67">
                  <c:v>39.681983071342202</c:v>
                </c:pt>
                <c:pt idx="68">
                  <c:v>40.41457586618877</c:v>
                </c:pt>
                <c:pt idx="69">
                  <c:v>41.561627906976746</c:v>
                </c:pt>
                <c:pt idx="70">
                  <c:v>41.029988465974625</c:v>
                </c:pt>
                <c:pt idx="71">
                  <c:v>42.485746864310151</c:v>
                </c:pt>
                <c:pt idx="72">
                  <c:v>42.678409090909092</c:v>
                </c:pt>
                <c:pt idx="73">
                  <c:v>42.766666666666673</c:v>
                </c:pt>
                <c:pt idx="74">
                  <c:v>43.508791208791209</c:v>
                </c:pt>
                <c:pt idx="75">
                  <c:v>44.167930660888409</c:v>
                </c:pt>
                <c:pt idx="76">
                  <c:v>42.720452209660841</c:v>
                </c:pt>
                <c:pt idx="77">
                  <c:v>42.120638085742776</c:v>
                </c:pt>
                <c:pt idx="78">
                  <c:v>45.684430512016718</c:v>
                </c:pt>
                <c:pt idx="79">
                  <c:v>45.78607983623337</c:v>
                </c:pt>
                <c:pt idx="80">
                  <c:v>45.101694915254235</c:v>
                </c:pt>
                <c:pt idx="81">
                  <c:v>45.386969397828231</c:v>
                </c:pt>
                <c:pt idx="82">
                  <c:v>46.860809476801577</c:v>
                </c:pt>
                <c:pt idx="83">
                  <c:v>47.492739593417227</c:v>
                </c:pt>
                <c:pt idx="84">
                  <c:v>47.593269230769231</c:v>
                </c:pt>
                <c:pt idx="85">
                  <c:v>48.841239109390123</c:v>
                </c:pt>
                <c:pt idx="86">
                  <c:v>48.502830188679248</c:v>
                </c:pt>
                <c:pt idx="87">
                  <c:v>49.364485981308412</c:v>
                </c:pt>
                <c:pt idx="88">
                  <c:v>50.350877192982459</c:v>
                </c:pt>
                <c:pt idx="89">
                  <c:v>48.678761061946901</c:v>
                </c:pt>
                <c:pt idx="90">
                  <c:v>50.221922731356692</c:v>
                </c:pt>
                <c:pt idx="91">
                  <c:v>53.014585232452134</c:v>
                </c:pt>
                <c:pt idx="92">
                  <c:v>51.230088495575217</c:v>
                </c:pt>
                <c:pt idx="93">
                  <c:v>51.597391304347823</c:v>
                </c:pt>
                <c:pt idx="94">
                  <c:v>53.559759243336202</c:v>
                </c:pt>
                <c:pt idx="95">
                  <c:v>54.720375106564369</c:v>
                </c:pt>
                <c:pt idx="96">
                  <c:v>54.358045492839089</c:v>
                </c:pt>
                <c:pt idx="97">
                  <c:v>56.195798319327729</c:v>
                </c:pt>
                <c:pt idx="98">
                  <c:v>56.232247284878859</c:v>
                </c:pt>
                <c:pt idx="99">
                  <c:v>55.941467436108823</c:v>
                </c:pt>
                <c:pt idx="100">
                  <c:v>56.088019559902193</c:v>
                </c:pt>
                <c:pt idx="101">
                  <c:v>56.215592680986475</c:v>
                </c:pt>
                <c:pt idx="102">
                  <c:v>58.084451460142063</c:v>
                </c:pt>
                <c:pt idx="103">
                  <c:v>58.203402938901775</c:v>
                </c:pt>
                <c:pt idx="104">
                  <c:v>58.909867909867906</c:v>
                </c:pt>
                <c:pt idx="105">
                  <c:v>58.499613302397528</c:v>
                </c:pt>
                <c:pt idx="106">
                  <c:v>60.648854961832058</c:v>
                </c:pt>
                <c:pt idx="107">
                  <c:v>57.934240362811792</c:v>
                </c:pt>
                <c:pt idx="108">
                  <c:v>61.042537313432838</c:v>
                </c:pt>
                <c:pt idx="109">
                  <c:v>61.467910447761199</c:v>
                </c:pt>
                <c:pt idx="110">
                  <c:v>63.311061618411294</c:v>
                </c:pt>
                <c:pt idx="111">
                  <c:v>62.633014001473846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4FB8-BD41-03079826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Model'!$D$1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6.9999999999999999E-4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6.9999999999999999E-4</c:v>
                </c:pt>
                <c:pt idx="7">
                  <c:v>1E-3</c:v>
                </c:pt>
                <c:pt idx="8">
                  <c:v>6.9999999999999999E-4</c:v>
                </c:pt>
                <c:pt idx="9">
                  <c:v>1E-3</c:v>
                </c:pt>
                <c:pt idx="10">
                  <c:v>6.9999999999999999E-4</c:v>
                </c:pt>
                <c:pt idx="11">
                  <c:v>6.9999999999999999E-4</c:v>
                </c:pt>
                <c:pt idx="12">
                  <c:v>0</c:v>
                </c:pt>
                <c:pt idx="13">
                  <c:v>1E-3</c:v>
                </c:pt>
                <c:pt idx="14">
                  <c:v>6.9999999999999999E-4</c:v>
                </c:pt>
                <c:pt idx="15">
                  <c:v>1E-3</c:v>
                </c:pt>
                <c:pt idx="16">
                  <c:v>6.9999999999999999E-4</c:v>
                </c:pt>
                <c:pt idx="17">
                  <c:v>6.9999999999999999E-4</c:v>
                </c:pt>
                <c:pt idx="18">
                  <c:v>6.9999999999999999E-4</c:v>
                </c:pt>
                <c:pt idx="19">
                  <c:v>6.9999999999999999E-4</c:v>
                </c:pt>
                <c:pt idx="20" formatCode="0.000">
                  <c:v>6.9999999999999999E-4</c:v>
                </c:pt>
                <c:pt idx="21">
                  <c:v>6.9999999999999999E-4</c:v>
                </c:pt>
                <c:pt idx="22">
                  <c:v>6.9999999999999999E-4</c:v>
                </c:pt>
                <c:pt idx="23">
                  <c:v>1E-3</c:v>
                </c:pt>
                <c:pt idx="24">
                  <c:v>6.9999999999999999E-4</c:v>
                </c:pt>
                <c:pt idx="25">
                  <c:v>2.9999999999999997E-4</c:v>
                </c:pt>
                <c:pt idx="26">
                  <c:v>6.9999999999999999E-4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6.9999999999999999E-4</c:v>
                </c:pt>
                <c:pt idx="30">
                  <c:v>6.9999999999999999E-4</c:v>
                </c:pt>
                <c:pt idx="31">
                  <c:v>6.9999999999999999E-4</c:v>
                </c:pt>
                <c:pt idx="32">
                  <c:v>0</c:v>
                </c:pt>
                <c:pt idx="33">
                  <c:v>2.9999999999999997E-4</c:v>
                </c:pt>
                <c:pt idx="34">
                  <c:v>6.9999999999999999E-4</c:v>
                </c:pt>
                <c:pt idx="35">
                  <c:v>6.9999999999999999E-4</c:v>
                </c:pt>
                <c:pt idx="36">
                  <c:v>2.9999999999999997E-4</c:v>
                </c:pt>
                <c:pt idx="37">
                  <c:v>1E-3</c:v>
                </c:pt>
                <c:pt idx="38">
                  <c:v>6.9999999999999999E-4</c:v>
                </c:pt>
                <c:pt idx="39">
                  <c:v>1E-3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6.9999999999999999E-4</c:v>
                </c:pt>
                <c:pt idx="43">
                  <c:v>0</c:v>
                </c:pt>
                <c:pt idx="44">
                  <c:v>1E-3</c:v>
                </c:pt>
                <c:pt idx="45">
                  <c:v>6.9999999999999999E-4</c:v>
                </c:pt>
                <c:pt idx="46">
                  <c:v>1E-3</c:v>
                </c:pt>
                <c:pt idx="47">
                  <c:v>2.9999999999999997E-4</c:v>
                </c:pt>
                <c:pt idx="48">
                  <c:v>2.9999999999999997E-4</c:v>
                </c:pt>
                <c:pt idx="49">
                  <c:v>1E-3</c:v>
                </c:pt>
                <c:pt idx="50">
                  <c:v>6.9999999999999999E-4</c:v>
                </c:pt>
                <c:pt idx="51">
                  <c:v>2.9999999999999997E-4</c:v>
                </c:pt>
                <c:pt idx="52">
                  <c:v>6.9999999999999999E-4</c:v>
                </c:pt>
                <c:pt idx="53">
                  <c:v>1E-3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2.9999999999999997E-4</c:v>
                </c:pt>
                <c:pt idx="58">
                  <c:v>6.9999999999999999E-4</c:v>
                </c:pt>
                <c:pt idx="59">
                  <c:v>6.9999999999999999E-4</c:v>
                </c:pt>
                <c:pt idx="60">
                  <c:v>6.9999999999999999E-4</c:v>
                </c:pt>
                <c:pt idx="61">
                  <c:v>6.9999999999999999E-4</c:v>
                </c:pt>
                <c:pt idx="62">
                  <c:v>2.9999999999999997E-4</c:v>
                </c:pt>
                <c:pt idx="63">
                  <c:v>6.9999999999999999E-4</c:v>
                </c:pt>
                <c:pt idx="64">
                  <c:v>6.9999999999999999E-4</c:v>
                </c:pt>
                <c:pt idx="65">
                  <c:v>6.9999999999999999E-4</c:v>
                </c:pt>
                <c:pt idx="66">
                  <c:v>6.9999999999999999E-4</c:v>
                </c:pt>
                <c:pt idx="67">
                  <c:v>2.9999999999999997E-4</c:v>
                </c:pt>
                <c:pt idx="68">
                  <c:v>0</c:v>
                </c:pt>
                <c:pt idx="69">
                  <c:v>6.9999999999999999E-4</c:v>
                </c:pt>
                <c:pt idx="70">
                  <c:v>2.9999999999999997E-4</c:v>
                </c:pt>
                <c:pt idx="71">
                  <c:v>6.9999999999999999E-4</c:v>
                </c:pt>
                <c:pt idx="72">
                  <c:v>6.9999999999999999E-4</c:v>
                </c:pt>
                <c:pt idx="73">
                  <c:v>6.9999999999999999E-4</c:v>
                </c:pt>
                <c:pt idx="74">
                  <c:v>1E-3</c:v>
                </c:pt>
                <c:pt idx="75">
                  <c:v>0</c:v>
                </c:pt>
                <c:pt idx="76">
                  <c:v>6.9999999999999999E-4</c:v>
                </c:pt>
                <c:pt idx="77">
                  <c:v>2.9999999999999997E-4</c:v>
                </c:pt>
                <c:pt idx="78">
                  <c:v>2.9999999999999997E-4</c:v>
                </c:pt>
                <c:pt idx="79">
                  <c:v>6.9999999999999999E-4</c:v>
                </c:pt>
                <c:pt idx="80">
                  <c:v>6.9999999999999999E-4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1.2999999999999999E-3</c:v>
                </c:pt>
                <c:pt idx="85">
                  <c:v>2.9999999999999997E-4</c:v>
                </c:pt>
                <c:pt idx="86">
                  <c:v>6.9999999999999999E-4</c:v>
                </c:pt>
                <c:pt idx="87">
                  <c:v>1E-3</c:v>
                </c:pt>
                <c:pt idx="88">
                  <c:v>1E-3</c:v>
                </c:pt>
                <c:pt idx="89">
                  <c:v>1.2999999999999999E-3</c:v>
                </c:pt>
                <c:pt idx="90">
                  <c:v>6.9999999999999999E-4</c:v>
                </c:pt>
                <c:pt idx="91">
                  <c:v>1E-3</c:v>
                </c:pt>
                <c:pt idx="92">
                  <c:v>6.9999999999999999E-4</c:v>
                </c:pt>
                <c:pt idx="93">
                  <c:v>2.9999999999999997E-4</c:v>
                </c:pt>
                <c:pt idx="94">
                  <c:v>0</c:v>
                </c:pt>
                <c:pt idx="95">
                  <c:v>6.9999999999999999E-4</c:v>
                </c:pt>
                <c:pt idx="96">
                  <c:v>6.9999999999999999E-4</c:v>
                </c:pt>
                <c:pt idx="97">
                  <c:v>6.9999999999999999E-4</c:v>
                </c:pt>
                <c:pt idx="98">
                  <c:v>2.9999999999999997E-4</c:v>
                </c:pt>
                <c:pt idx="99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4-4788-B60B-EF70923CF631}"/>
            </c:ext>
          </c:extLst>
        </c:ser>
        <c:ser>
          <c:idx val="1"/>
          <c:order val="1"/>
          <c:tx>
            <c:strRef>
              <c:f>'Empty Model'!$E$1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Model'!$E$2:$E$101</c:f>
              <c:numCache>
                <c:formatCode>General</c:formatCode>
                <c:ptCount val="100"/>
                <c:pt idx="0">
                  <c:v>2.3E-3</c:v>
                </c:pt>
                <c:pt idx="1">
                  <c:v>4.7000000000000002E-3</c:v>
                </c:pt>
                <c:pt idx="2">
                  <c:v>2E-3</c:v>
                </c:pt>
                <c:pt idx="3">
                  <c:v>1.2999999999999999E-3</c:v>
                </c:pt>
                <c:pt idx="4">
                  <c:v>6.9999999999999999E-4</c:v>
                </c:pt>
                <c:pt idx="5">
                  <c:v>1.6999999999999999E-3</c:v>
                </c:pt>
                <c:pt idx="6">
                  <c:v>1.2999999999999999E-3</c:v>
                </c:pt>
                <c:pt idx="7">
                  <c:v>2E-3</c:v>
                </c:pt>
                <c:pt idx="8">
                  <c:v>1.6999999999999999E-3</c:v>
                </c:pt>
                <c:pt idx="9">
                  <c:v>2E-3</c:v>
                </c:pt>
                <c:pt idx="10">
                  <c:v>2.3E-3</c:v>
                </c:pt>
                <c:pt idx="11">
                  <c:v>3.3E-3</c:v>
                </c:pt>
                <c:pt idx="12">
                  <c:v>2.7000000000000001E-3</c:v>
                </c:pt>
                <c:pt idx="13">
                  <c:v>3.3E-3</c:v>
                </c:pt>
                <c:pt idx="14">
                  <c:v>3.3E-3</c:v>
                </c:pt>
                <c:pt idx="15">
                  <c:v>3.0000000000000001E-3</c:v>
                </c:pt>
                <c:pt idx="16">
                  <c:v>4.0000000000000001E-3</c:v>
                </c:pt>
                <c:pt idx="17">
                  <c:v>4.3E-3</c:v>
                </c:pt>
                <c:pt idx="18">
                  <c:v>3.3E-3</c:v>
                </c:pt>
                <c:pt idx="19">
                  <c:v>4.3E-3</c:v>
                </c:pt>
                <c:pt idx="20" formatCode="0.000">
                  <c:v>4.0000000000000001E-3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6.3E-3</c:v>
                </c:pt>
                <c:pt idx="24">
                  <c:v>5.3E-3</c:v>
                </c:pt>
                <c:pt idx="25">
                  <c:v>5.7000000000000002E-3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5.3E-3</c:v>
                </c:pt>
                <c:pt idx="30">
                  <c:v>6.0000000000000001E-3</c:v>
                </c:pt>
                <c:pt idx="31">
                  <c:v>6.7000000000000002E-3</c:v>
                </c:pt>
                <c:pt idx="32">
                  <c:v>8.3000000000000001E-3</c:v>
                </c:pt>
                <c:pt idx="33">
                  <c:v>6.7000000000000002E-3</c:v>
                </c:pt>
                <c:pt idx="34">
                  <c:v>8.3000000000000001E-3</c:v>
                </c:pt>
                <c:pt idx="35">
                  <c:v>8.6999999999999994E-3</c:v>
                </c:pt>
                <c:pt idx="36">
                  <c:v>7.7000000000000002E-3</c:v>
                </c:pt>
                <c:pt idx="37">
                  <c:v>7.7000000000000002E-3</c:v>
                </c:pt>
                <c:pt idx="38">
                  <c:v>1.23E-2</c:v>
                </c:pt>
                <c:pt idx="39">
                  <c:v>9.2999999999999992E-3</c:v>
                </c:pt>
                <c:pt idx="40">
                  <c:v>8.0000000000000002E-3</c:v>
                </c:pt>
                <c:pt idx="41">
                  <c:v>8.3000000000000001E-3</c:v>
                </c:pt>
                <c:pt idx="42">
                  <c:v>9.2999999999999992E-3</c:v>
                </c:pt>
                <c:pt idx="43">
                  <c:v>1.03E-2</c:v>
                </c:pt>
                <c:pt idx="44">
                  <c:v>0.01</c:v>
                </c:pt>
                <c:pt idx="45">
                  <c:v>0.01</c:v>
                </c:pt>
                <c:pt idx="46">
                  <c:v>9.7000000000000003E-3</c:v>
                </c:pt>
                <c:pt idx="47">
                  <c:v>9.7000000000000003E-3</c:v>
                </c:pt>
                <c:pt idx="48">
                  <c:v>9.7000000000000003E-3</c:v>
                </c:pt>
                <c:pt idx="49">
                  <c:v>1.1299999999999999E-2</c:v>
                </c:pt>
                <c:pt idx="50">
                  <c:v>9.7000000000000003E-3</c:v>
                </c:pt>
                <c:pt idx="51">
                  <c:v>1.0999999999999999E-2</c:v>
                </c:pt>
                <c:pt idx="52">
                  <c:v>0.01</c:v>
                </c:pt>
                <c:pt idx="53">
                  <c:v>1.17E-2</c:v>
                </c:pt>
                <c:pt idx="54">
                  <c:v>1.23E-2</c:v>
                </c:pt>
                <c:pt idx="55">
                  <c:v>1.5699999999999999E-2</c:v>
                </c:pt>
                <c:pt idx="56">
                  <c:v>1.1299999999999999E-2</c:v>
                </c:pt>
                <c:pt idx="57">
                  <c:v>1.6E-2</c:v>
                </c:pt>
                <c:pt idx="58">
                  <c:v>1.2699999999999999E-2</c:v>
                </c:pt>
                <c:pt idx="59">
                  <c:v>1.4E-2</c:v>
                </c:pt>
                <c:pt idx="60">
                  <c:v>1.23E-2</c:v>
                </c:pt>
                <c:pt idx="61">
                  <c:v>1.37E-2</c:v>
                </c:pt>
                <c:pt idx="62">
                  <c:v>2.3E-2</c:v>
                </c:pt>
                <c:pt idx="63">
                  <c:v>1.2999999999999999E-2</c:v>
                </c:pt>
                <c:pt idx="64">
                  <c:v>1.4E-2</c:v>
                </c:pt>
                <c:pt idx="65">
                  <c:v>1.47E-2</c:v>
                </c:pt>
                <c:pt idx="66">
                  <c:v>1.43E-2</c:v>
                </c:pt>
                <c:pt idx="67">
                  <c:v>1.47E-2</c:v>
                </c:pt>
                <c:pt idx="68">
                  <c:v>1.3299999999999999E-2</c:v>
                </c:pt>
                <c:pt idx="69">
                  <c:v>1.83E-2</c:v>
                </c:pt>
                <c:pt idx="70">
                  <c:v>1.47E-2</c:v>
                </c:pt>
                <c:pt idx="71">
                  <c:v>1.47E-2</c:v>
                </c:pt>
                <c:pt idx="72">
                  <c:v>1.4999999999999999E-2</c:v>
                </c:pt>
                <c:pt idx="73">
                  <c:v>1.4E-2</c:v>
                </c:pt>
                <c:pt idx="74">
                  <c:v>1.67E-2</c:v>
                </c:pt>
                <c:pt idx="75">
                  <c:v>1.6E-2</c:v>
                </c:pt>
                <c:pt idx="76">
                  <c:v>1.5699999999999999E-2</c:v>
                </c:pt>
                <c:pt idx="77">
                  <c:v>1.4999999999999999E-2</c:v>
                </c:pt>
                <c:pt idx="78">
                  <c:v>1.7000000000000001E-2</c:v>
                </c:pt>
                <c:pt idx="79">
                  <c:v>2.47E-2</c:v>
                </c:pt>
                <c:pt idx="80">
                  <c:v>1.67E-2</c:v>
                </c:pt>
                <c:pt idx="81">
                  <c:v>1.6299999999999999E-2</c:v>
                </c:pt>
                <c:pt idx="82">
                  <c:v>1.7299999999999999E-2</c:v>
                </c:pt>
                <c:pt idx="83">
                  <c:v>1.77E-2</c:v>
                </c:pt>
                <c:pt idx="84">
                  <c:v>1.83E-2</c:v>
                </c:pt>
                <c:pt idx="85">
                  <c:v>1.77E-2</c:v>
                </c:pt>
                <c:pt idx="86">
                  <c:v>1.9E-2</c:v>
                </c:pt>
                <c:pt idx="87">
                  <c:v>1.83E-2</c:v>
                </c:pt>
                <c:pt idx="88">
                  <c:v>1.9E-2</c:v>
                </c:pt>
                <c:pt idx="89">
                  <c:v>2.3300000000000001E-2</c:v>
                </c:pt>
                <c:pt idx="90">
                  <c:v>2.0299999999999999E-2</c:v>
                </c:pt>
                <c:pt idx="91">
                  <c:v>2.0299999999999999E-2</c:v>
                </c:pt>
                <c:pt idx="92">
                  <c:v>1.9E-2</c:v>
                </c:pt>
                <c:pt idx="93">
                  <c:v>2.4E-2</c:v>
                </c:pt>
                <c:pt idx="94">
                  <c:v>1.9699999999999999E-2</c:v>
                </c:pt>
                <c:pt idx="95">
                  <c:v>1.9699999999999999E-2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2.07E-2</c:v>
                </c:pt>
                <c:pt idx="99">
                  <c:v>1.9699999999999999E-2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4-4788-B60B-EF70923CF631}"/>
            </c:ext>
          </c:extLst>
        </c:ser>
        <c:ser>
          <c:idx val="2"/>
          <c:order val="2"/>
          <c:tx>
            <c:strRef>
              <c:f>'Empty Model'!$F$1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Model'!$F$2:$F$101</c:f>
              <c:numCache>
                <c:formatCode>General</c:formatCode>
                <c:ptCount val="100"/>
                <c:pt idx="0">
                  <c:v>1.2999999999999999E-3</c:v>
                </c:pt>
                <c:pt idx="1">
                  <c:v>6.3E-3</c:v>
                </c:pt>
                <c:pt idx="2">
                  <c:v>4.0000000000000001E-3</c:v>
                </c:pt>
                <c:pt idx="3">
                  <c:v>3.3E-3</c:v>
                </c:pt>
                <c:pt idx="4">
                  <c:v>4.0000000000000001E-3</c:v>
                </c:pt>
                <c:pt idx="5">
                  <c:v>3.3E-3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3.7000000000000002E-3</c:v>
                </c:pt>
                <c:pt idx="9">
                  <c:v>3.0000000000000001E-3</c:v>
                </c:pt>
                <c:pt idx="10">
                  <c:v>4.0000000000000001E-3</c:v>
                </c:pt>
                <c:pt idx="11">
                  <c:v>4.3E-3</c:v>
                </c:pt>
                <c:pt idx="12">
                  <c:v>4.7000000000000002E-3</c:v>
                </c:pt>
                <c:pt idx="13" formatCode="0.0000">
                  <c:v>4.3E-3</c:v>
                </c:pt>
                <c:pt idx="14">
                  <c:v>5.7000000000000002E-3</c:v>
                </c:pt>
                <c:pt idx="15">
                  <c:v>6.3E-3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7.3000000000000001E-3</c:v>
                </c:pt>
                <c:pt idx="19">
                  <c:v>7.7000000000000002E-3</c:v>
                </c:pt>
                <c:pt idx="20" formatCode="0.000">
                  <c:v>6.0000000000000001E-3</c:v>
                </c:pt>
                <c:pt idx="21">
                  <c:v>8.6999999999999994E-3</c:v>
                </c:pt>
                <c:pt idx="22">
                  <c:v>7.3000000000000001E-3</c:v>
                </c:pt>
                <c:pt idx="23">
                  <c:v>8.0000000000000002E-3</c:v>
                </c:pt>
                <c:pt idx="24">
                  <c:v>8.3000000000000001E-3</c:v>
                </c:pt>
                <c:pt idx="25">
                  <c:v>8.9999999999999993E-3</c:v>
                </c:pt>
                <c:pt idx="26">
                  <c:v>9.7000000000000003E-3</c:v>
                </c:pt>
                <c:pt idx="27">
                  <c:v>1.0699999999999999E-2</c:v>
                </c:pt>
                <c:pt idx="28">
                  <c:v>1.0699999999999999E-2</c:v>
                </c:pt>
                <c:pt idx="29">
                  <c:v>1.0699999999999999E-2</c:v>
                </c:pt>
                <c:pt idx="30">
                  <c:v>1.17E-2</c:v>
                </c:pt>
                <c:pt idx="31">
                  <c:v>1.5299999999999999E-2</c:v>
                </c:pt>
                <c:pt idx="32">
                  <c:v>1.5299999999999999E-2</c:v>
                </c:pt>
                <c:pt idx="33">
                  <c:v>1.1299999999999999E-2</c:v>
                </c:pt>
                <c:pt idx="34">
                  <c:v>1.17E-2</c:v>
                </c:pt>
                <c:pt idx="35">
                  <c:v>1.2699999999999999E-2</c:v>
                </c:pt>
                <c:pt idx="36">
                  <c:v>1.17E-2</c:v>
                </c:pt>
                <c:pt idx="37">
                  <c:v>1.3299999999999999E-2</c:v>
                </c:pt>
                <c:pt idx="38">
                  <c:v>1.3299999999999999E-2</c:v>
                </c:pt>
                <c:pt idx="39">
                  <c:v>1.23E-2</c:v>
                </c:pt>
                <c:pt idx="40">
                  <c:v>1.37E-2</c:v>
                </c:pt>
                <c:pt idx="41">
                  <c:v>1.4999999999999999E-2</c:v>
                </c:pt>
                <c:pt idx="42">
                  <c:v>1.5299999999999999E-2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1.6E-2</c:v>
                </c:pt>
                <c:pt idx="46">
                  <c:v>2.1299999999999999E-2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1.7299999999999999E-2</c:v>
                </c:pt>
                <c:pt idx="50">
                  <c:v>2.2700000000000001E-2</c:v>
                </c:pt>
                <c:pt idx="51">
                  <c:v>1.7999999999999999E-2</c:v>
                </c:pt>
                <c:pt idx="52">
                  <c:v>1.9699999999999999E-2</c:v>
                </c:pt>
                <c:pt idx="53">
                  <c:v>2.3300000000000001E-2</c:v>
                </c:pt>
                <c:pt idx="54">
                  <c:v>2.47E-2</c:v>
                </c:pt>
                <c:pt idx="55">
                  <c:v>2.23E-2</c:v>
                </c:pt>
                <c:pt idx="56">
                  <c:v>2.1000000000000001E-2</c:v>
                </c:pt>
                <c:pt idx="57">
                  <c:v>2.07E-2</c:v>
                </c:pt>
                <c:pt idx="58">
                  <c:v>2.1700000000000001E-2</c:v>
                </c:pt>
                <c:pt idx="59">
                  <c:v>2.1999999999999999E-2</c:v>
                </c:pt>
                <c:pt idx="60">
                  <c:v>2.1700000000000001E-2</c:v>
                </c:pt>
                <c:pt idx="61">
                  <c:v>2.3300000000000001E-2</c:v>
                </c:pt>
                <c:pt idx="62">
                  <c:v>2.2700000000000001E-2</c:v>
                </c:pt>
                <c:pt idx="63">
                  <c:v>2.9000000000000001E-2</c:v>
                </c:pt>
                <c:pt idx="64">
                  <c:v>2.9700000000000001E-2</c:v>
                </c:pt>
                <c:pt idx="65">
                  <c:v>2.9000000000000001E-2</c:v>
                </c:pt>
                <c:pt idx="66">
                  <c:v>2.4E-2</c:v>
                </c:pt>
                <c:pt idx="67">
                  <c:v>2.4299999999999999E-2</c:v>
                </c:pt>
                <c:pt idx="68">
                  <c:v>3.0300000000000001E-2</c:v>
                </c:pt>
                <c:pt idx="69">
                  <c:v>2.4E-2</c:v>
                </c:pt>
                <c:pt idx="70">
                  <c:v>2.53E-2</c:v>
                </c:pt>
                <c:pt idx="71">
                  <c:v>2.6700000000000002E-2</c:v>
                </c:pt>
                <c:pt idx="72">
                  <c:v>2.63E-2</c:v>
                </c:pt>
                <c:pt idx="73">
                  <c:v>2.63E-2</c:v>
                </c:pt>
                <c:pt idx="74">
                  <c:v>3.1699999999999999E-2</c:v>
                </c:pt>
                <c:pt idx="75">
                  <c:v>2.7E-2</c:v>
                </c:pt>
                <c:pt idx="76">
                  <c:v>3.1699999999999999E-2</c:v>
                </c:pt>
                <c:pt idx="77">
                  <c:v>2.8299999999999999E-2</c:v>
                </c:pt>
                <c:pt idx="78">
                  <c:v>2.8299999999999999E-2</c:v>
                </c:pt>
                <c:pt idx="79">
                  <c:v>3.0700000000000002E-2</c:v>
                </c:pt>
                <c:pt idx="80">
                  <c:v>2.9700000000000001E-2</c:v>
                </c:pt>
                <c:pt idx="81">
                  <c:v>2.9700000000000001E-2</c:v>
                </c:pt>
                <c:pt idx="82">
                  <c:v>3.0700000000000002E-2</c:v>
                </c:pt>
                <c:pt idx="83">
                  <c:v>0.03</c:v>
                </c:pt>
                <c:pt idx="84">
                  <c:v>3.0300000000000001E-2</c:v>
                </c:pt>
                <c:pt idx="85">
                  <c:v>0.03</c:v>
                </c:pt>
                <c:pt idx="86">
                  <c:v>3.2300000000000002E-2</c:v>
                </c:pt>
                <c:pt idx="87">
                  <c:v>3.73E-2</c:v>
                </c:pt>
                <c:pt idx="88">
                  <c:v>3.27E-2</c:v>
                </c:pt>
                <c:pt idx="89">
                  <c:v>3.4000000000000002E-2</c:v>
                </c:pt>
                <c:pt idx="90">
                  <c:v>3.9699999999999999E-2</c:v>
                </c:pt>
                <c:pt idx="91">
                  <c:v>3.4299999999999997E-2</c:v>
                </c:pt>
                <c:pt idx="92">
                  <c:v>3.9300000000000002E-2</c:v>
                </c:pt>
                <c:pt idx="93">
                  <c:v>3.4700000000000002E-2</c:v>
                </c:pt>
                <c:pt idx="94">
                  <c:v>3.9300000000000002E-2</c:v>
                </c:pt>
                <c:pt idx="95">
                  <c:v>3.5299999999999998E-2</c:v>
                </c:pt>
                <c:pt idx="96">
                  <c:v>3.9300000000000002E-2</c:v>
                </c:pt>
                <c:pt idx="97">
                  <c:v>3.8300000000000001E-2</c:v>
                </c:pt>
                <c:pt idx="98">
                  <c:v>4.1000000000000002E-2</c:v>
                </c:pt>
                <c:pt idx="99">
                  <c:v>3.6700000000000003E-2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4-4788-B60B-EF70923C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'Tree Load Time'!$H$1</c:f>
              <c:strCache>
                <c:ptCount val="1"/>
                <c:pt idx="0">
                  <c:v>CBP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'Tree Load Time'!$C$2:$C$113</c:f>
              <c:numCache>
                <c:formatCode>0</c:formatCode>
                <c:ptCount val="112"/>
                <c:pt idx="0">
                  <c:v>0</c:v>
                </c:pt>
                <c:pt idx="1">
                  <c:v>0.47299999999999998</c:v>
                </c:pt>
                <c:pt idx="2">
                  <c:v>0.94799999999999995</c:v>
                </c:pt>
                <c:pt idx="3">
                  <c:v>1.417</c:v>
                </c:pt>
                <c:pt idx="4">
                  <c:v>2.528</c:v>
                </c:pt>
                <c:pt idx="5">
                  <c:v>3.1309999999999998</c:v>
                </c:pt>
                <c:pt idx="6">
                  <c:v>3.7450000000000001</c:v>
                </c:pt>
                <c:pt idx="7">
                  <c:v>4.4450000000000003</c:v>
                </c:pt>
                <c:pt idx="8">
                  <c:v>5.0270000000000001</c:v>
                </c:pt>
                <c:pt idx="9">
                  <c:v>5.665</c:v>
                </c:pt>
                <c:pt idx="10">
                  <c:v>6.367</c:v>
                </c:pt>
                <c:pt idx="11">
                  <c:v>6.9329999999999998</c:v>
                </c:pt>
                <c:pt idx="12">
                  <c:v>7.5839999999999996</c:v>
                </c:pt>
                <c:pt idx="13">
                  <c:v>8.2110000000000003</c:v>
                </c:pt>
                <c:pt idx="14">
                  <c:v>8.875</c:v>
                </c:pt>
                <c:pt idx="15">
                  <c:v>9.423</c:v>
                </c:pt>
                <c:pt idx="16">
                  <c:v>10.103999999999999</c:v>
                </c:pt>
                <c:pt idx="17">
                  <c:v>10.676</c:v>
                </c:pt>
                <c:pt idx="18">
                  <c:v>11.356</c:v>
                </c:pt>
                <c:pt idx="19">
                  <c:v>12.015000000000001</c:v>
                </c:pt>
                <c:pt idx="20">
                  <c:v>12.64</c:v>
                </c:pt>
                <c:pt idx="21">
                  <c:v>13.252000000000001</c:v>
                </c:pt>
                <c:pt idx="22">
                  <c:v>13.939</c:v>
                </c:pt>
                <c:pt idx="23">
                  <c:v>14.516</c:v>
                </c:pt>
                <c:pt idx="24">
                  <c:v>15.109</c:v>
                </c:pt>
                <c:pt idx="25">
                  <c:v>15.705</c:v>
                </c:pt>
                <c:pt idx="26">
                  <c:v>16.452999999999999</c:v>
                </c:pt>
                <c:pt idx="27">
                  <c:v>17.033000000000001</c:v>
                </c:pt>
                <c:pt idx="28">
                  <c:v>17.742999999999999</c:v>
                </c:pt>
                <c:pt idx="29">
                  <c:v>18.350999999999999</c:v>
                </c:pt>
                <c:pt idx="30">
                  <c:v>18.940999999999999</c:v>
                </c:pt>
                <c:pt idx="31">
                  <c:v>19.552</c:v>
                </c:pt>
                <c:pt idx="32">
                  <c:v>20.189</c:v>
                </c:pt>
                <c:pt idx="33">
                  <c:v>20.827999999999999</c:v>
                </c:pt>
                <c:pt idx="34">
                  <c:v>21.552</c:v>
                </c:pt>
                <c:pt idx="35">
                  <c:v>22.324000000000002</c:v>
                </c:pt>
                <c:pt idx="36">
                  <c:v>22.74</c:v>
                </c:pt>
                <c:pt idx="37">
                  <c:v>23.273</c:v>
                </c:pt>
                <c:pt idx="38">
                  <c:v>23.914999999999999</c:v>
                </c:pt>
                <c:pt idx="39">
                  <c:v>24.672000000000001</c:v>
                </c:pt>
                <c:pt idx="40">
                  <c:v>25.367999999999999</c:v>
                </c:pt>
                <c:pt idx="41">
                  <c:v>25.856999999999999</c:v>
                </c:pt>
                <c:pt idx="42">
                  <c:v>26.564</c:v>
                </c:pt>
                <c:pt idx="43">
                  <c:v>27.175000000000001</c:v>
                </c:pt>
                <c:pt idx="44">
                  <c:v>27.808</c:v>
                </c:pt>
                <c:pt idx="45">
                  <c:v>28.46</c:v>
                </c:pt>
                <c:pt idx="46">
                  <c:v>29.06</c:v>
                </c:pt>
                <c:pt idx="47">
                  <c:v>29.774999999999999</c:v>
                </c:pt>
                <c:pt idx="48">
                  <c:v>30.32</c:v>
                </c:pt>
                <c:pt idx="49">
                  <c:v>31.015000000000001</c:v>
                </c:pt>
                <c:pt idx="50">
                  <c:v>31.422999999999998</c:v>
                </c:pt>
                <c:pt idx="51">
                  <c:v>32.287999999999997</c:v>
                </c:pt>
                <c:pt idx="52">
                  <c:v>32.978999999999999</c:v>
                </c:pt>
                <c:pt idx="53">
                  <c:v>33.56</c:v>
                </c:pt>
                <c:pt idx="54">
                  <c:v>34.158999999999999</c:v>
                </c:pt>
                <c:pt idx="55">
                  <c:v>34.76</c:v>
                </c:pt>
                <c:pt idx="56">
                  <c:v>35.347000000000001</c:v>
                </c:pt>
                <c:pt idx="57">
                  <c:v>35.994999999999997</c:v>
                </c:pt>
                <c:pt idx="58">
                  <c:v>36.533000000000001</c:v>
                </c:pt>
                <c:pt idx="59">
                  <c:v>37.338999999999999</c:v>
                </c:pt>
                <c:pt idx="60">
                  <c:v>37.840000000000003</c:v>
                </c:pt>
                <c:pt idx="61">
                  <c:v>38.692</c:v>
                </c:pt>
                <c:pt idx="62">
                  <c:v>39.081000000000003</c:v>
                </c:pt>
                <c:pt idx="63">
                  <c:v>39.685000000000002</c:v>
                </c:pt>
                <c:pt idx="64">
                  <c:v>40.54</c:v>
                </c:pt>
                <c:pt idx="65">
                  <c:v>41.024999999999999</c:v>
                </c:pt>
                <c:pt idx="66">
                  <c:v>41.776000000000003</c:v>
                </c:pt>
                <c:pt idx="67">
                  <c:v>42.296999999999997</c:v>
                </c:pt>
                <c:pt idx="68">
                  <c:v>43.024999999999999</c:v>
                </c:pt>
                <c:pt idx="69">
                  <c:v>43.503999999999998</c:v>
                </c:pt>
                <c:pt idx="70">
                  <c:v>44.152999999999999</c:v>
                </c:pt>
                <c:pt idx="71">
                  <c:v>44.823999999999998</c:v>
                </c:pt>
                <c:pt idx="72">
                  <c:v>45.612000000000002</c:v>
                </c:pt>
                <c:pt idx="73">
                  <c:v>46.158999999999999</c:v>
                </c:pt>
                <c:pt idx="74">
                  <c:v>46.719000000000001</c:v>
                </c:pt>
                <c:pt idx="75">
                  <c:v>47.393000000000001</c:v>
                </c:pt>
                <c:pt idx="76">
                  <c:v>48.250999999999998</c:v>
                </c:pt>
                <c:pt idx="77">
                  <c:v>48.591000000000001</c:v>
                </c:pt>
                <c:pt idx="78">
                  <c:v>49.354999999999997</c:v>
                </c:pt>
                <c:pt idx="79">
                  <c:v>49.970999999999997</c:v>
                </c:pt>
                <c:pt idx="80">
                  <c:v>50.604999999999997</c:v>
                </c:pt>
                <c:pt idx="81">
                  <c:v>51.164000000000001</c:v>
                </c:pt>
                <c:pt idx="82">
                  <c:v>51.789000000000001</c:v>
                </c:pt>
                <c:pt idx="83">
                  <c:v>52.482999999999997</c:v>
                </c:pt>
                <c:pt idx="84">
                  <c:v>53.162999999999997</c:v>
                </c:pt>
                <c:pt idx="85">
                  <c:v>53.591999999999999</c:v>
                </c:pt>
                <c:pt idx="86">
                  <c:v>54.347999999999999</c:v>
                </c:pt>
                <c:pt idx="87">
                  <c:v>54.972999999999999</c:v>
                </c:pt>
                <c:pt idx="88">
                  <c:v>55.621000000000002</c:v>
                </c:pt>
                <c:pt idx="89">
                  <c:v>56.338999999999999</c:v>
                </c:pt>
                <c:pt idx="90">
                  <c:v>56.890999999999998</c:v>
                </c:pt>
                <c:pt idx="91">
                  <c:v>57.356000000000002</c:v>
                </c:pt>
                <c:pt idx="92">
                  <c:v>58.259</c:v>
                </c:pt>
                <c:pt idx="93">
                  <c:v>58.667000000000002</c:v>
                </c:pt>
                <c:pt idx="94">
                  <c:v>59.463000000000001</c:v>
                </c:pt>
                <c:pt idx="95">
                  <c:v>59.932000000000002</c:v>
                </c:pt>
                <c:pt idx="96">
                  <c:v>60.536999999999999</c:v>
                </c:pt>
                <c:pt idx="97">
                  <c:v>61.412999999999997</c:v>
                </c:pt>
                <c:pt idx="98">
                  <c:v>62.076000000000001</c:v>
                </c:pt>
                <c:pt idx="99">
                  <c:v>62.697000000000003</c:v>
                </c:pt>
                <c:pt idx="100">
                  <c:v>63.372</c:v>
                </c:pt>
                <c:pt idx="101">
                  <c:v>64.162999999999997</c:v>
                </c:pt>
                <c:pt idx="102">
                  <c:v>64.381</c:v>
                </c:pt>
                <c:pt idx="103">
                  <c:v>65.224999999999994</c:v>
                </c:pt>
                <c:pt idx="104">
                  <c:v>65.775000000000006</c:v>
                </c:pt>
                <c:pt idx="105">
                  <c:v>66.372</c:v>
                </c:pt>
                <c:pt idx="106">
                  <c:v>66.799000000000007</c:v>
                </c:pt>
                <c:pt idx="107">
                  <c:v>67.751999999999995</c:v>
                </c:pt>
                <c:pt idx="108">
                  <c:v>68.257000000000005</c:v>
                </c:pt>
                <c:pt idx="109">
                  <c:v>68.92</c:v>
                </c:pt>
                <c:pt idx="110">
                  <c:v>69.372</c:v>
                </c:pt>
                <c:pt idx="111">
                  <c:v>70.271000000000001</c:v>
                </c:pt>
              </c:numCache>
            </c:numRef>
          </c:cat>
          <c:val>
            <c:numRef>
              <c:f>'Tree Load Time'!$H$2:$H$113</c:f>
              <c:numCache>
                <c:formatCode>General</c:formatCode>
                <c:ptCount val="112"/>
                <c:pt idx="0">
                  <c:v>1.4E-3</c:v>
                </c:pt>
                <c:pt idx="1">
                  <c:v>1.9099999999999999E-2</c:v>
                </c:pt>
                <c:pt idx="2">
                  <c:v>3.1E-2</c:v>
                </c:pt>
                <c:pt idx="3">
                  <c:v>4.4999999999999998E-2</c:v>
                </c:pt>
                <c:pt idx="4">
                  <c:v>4.5999999999999999E-2</c:v>
                </c:pt>
                <c:pt idx="5">
                  <c:v>6.0699999999999997E-2</c:v>
                </c:pt>
                <c:pt idx="6">
                  <c:v>7.3999999999999996E-2</c:v>
                </c:pt>
                <c:pt idx="7">
                  <c:v>0.106</c:v>
                </c:pt>
                <c:pt idx="8">
                  <c:v>0.11600000000000001</c:v>
                </c:pt>
                <c:pt idx="9">
                  <c:v>0.1497</c:v>
                </c:pt>
                <c:pt idx="10">
                  <c:v>0.16200000000000001</c:v>
                </c:pt>
                <c:pt idx="11">
                  <c:v>0.18529999999999999</c:v>
                </c:pt>
                <c:pt idx="12">
                  <c:v>0.19170000000000001</c:v>
                </c:pt>
                <c:pt idx="13" formatCode="0.0000">
                  <c:v>0.2427</c:v>
                </c:pt>
                <c:pt idx="14">
                  <c:v>0.25629999999999997</c:v>
                </c:pt>
                <c:pt idx="15">
                  <c:v>0.29099999999999998</c:v>
                </c:pt>
                <c:pt idx="16">
                  <c:v>0.32069999999999999</c:v>
                </c:pt>
                <c:pt idx="17">
                  <c:v>0.34029999999999999</c:v>
                </c:pt>
                <c:pt idx="18">
                  <c:v>0.374</c:v>
                </c:pt>
                <c:pt idx="19">
                  <c:v>0.41270000000000001</c:v>
                </c:pt>
                <c:pt idx="20" formatCode="0.000">
                  <c:v>0.44269999999999998</c:v>
                </c:pt>
                <c:pt idx="21">
                  <c:v>0.45629999999999998</c:v>
                </c:pt>
                <c:pt idx="22">
                  <c:v>0.49869999999999998</c:v>
                </c:pt>
                <c:pt idx="23">
                  <c:v>0.53129999999999999</c:v>
                </c:pt>
                <c:pt idx="24">
                  <c:v>0.61229999999999996</c:v>
                </c:pt>
                <c:pt idx="25">
                  <c:v>0.61529999999999996</c:v>
                </c:pt>
                <c:pt idx="26">
                  <c:v>0.69599999999999995</c:v>
                </c:pt>
                <c:pt idx="27">
                  <c:v>0.75829999999999997</c:v>
                </c:pt>
                <c:pt idx="28">
                  <c:v>0.79200000000000004</c:v>
                </c:pt>
                <c:pt idx="29">
                  <c:v>0.80200000000000005</c:v>
                </c:pt>
                <c:pt idx="30">
                  <c:v>0.85929999999999995</c:v>
                </c:pt>
                <c:pt idx="31">
                  <c:v>0.89370000000000005</c:v>
                </c:pt>
                <c:pt idx="32">
                  <c:v>0.98629999999999995</c:v>
                </c:pt>
                <c:pt idx="33">
                  <c:v>0.98229999999999995</c:v>
                </c:pt>
                <c:pt idx="34">
                  <c:v>1.0106999999999999</c:v>
                </c:pt>
                <c:pt idx="35">
                  <c:v>1.1223000000000001</c:v>
                </c:pt>
                <c:pt idx="36">
                  <c:v>1.1407</c:v>
                </c:pt>
                <c:pt idx="37">
                  <c:v>1.1336999999999999</c:v>
                </c:pt>
                <c:pt idx="38">
                  <c:v>1.236</c:v>
                </c:pt>
                <c:pt idx="39">
                  <c:v>1.2626999999999999</c:v>
                </c:pt>
                <c:pt idx="40">
                  <c:v>1.3396999999999999</c:v>
                </c:pt>
                <c:pt idx="41">
                  <c:v>1.3843000000000001</c:v>
                </c:pt>
                <c:pt idx="42">
                  <c:v>1.5043</c:v>
                </c:pt>
                <c:pt idx="43">
                  <c:v>1.54</c:v>
                </c:pt>
                <c:pt idx="44">
                  <c:v>1.5987</c:v>
                </c:pt>
                <c:pt idx="45">
                  <c:v>1.6473</c:v>
                </c:pt>
                <c:pt idx="46">
                  <c:v>1.784</c:v>
                </c:pt>
                <c:pt idx="47">
                  <c:v>1.8083</c:v>
                </c:pt>
                <c:pt idx="48">
                  <c:v>1.7873000000000001</c:v>
                </c:pt>
                <c:pt idx="49">
                  <c:v>1.978</c:v>
                </c:pt>
                <c:pt idx="50">
                  <c:v>1.9823</c:v>
                </c:pt>
                <c:pt idx="51">
                  <c:v>2.0667</c:v>
                </c:pt>
                <c:pt idx="52">
                  <c:v>1.9886999999999999</c:v>
                </c:pt>
                <c:pt idx="53">
                  <c:v>2.1877</c:v>
                </c:pt>
                <c:pt idx="54">
                  <c:v>2.2157</c:v>
                </c:pt>
                <c:pt idx="55">
                  <c:v>2.3359999999999999</c:v>
                </c:pt>
                <c:pt idx="56">
                  <c:v>2.4277000000000002</c:v>
                </c:pt>
                <c:pt idx="57">
                  <c:v>2.4866999999999999</c:v>
                </c:pt>
                <c:pt idx="58">
                  <c:v>2.5510000000000002</c:v>
                </c:pt>
                <c:pt idx="59">
                  <c:v>2.6783000000000001</c:v>
                </c:pt>
                <c:pt idx="60">
                  <c:v>2.6353</c:v>
                </c:pt>
                <c:pt idx="61">
                  <c:v>2.7919999999999998</c:v>
                </c:pt>
                <c:pt idx="62">
                  <c:v>2.8182999999999998</c:v>
                </c:pt>
                <c:pt idx="63">
                  <c:v>2.9887000000000001</c:v>
                </c:pt>
                <c:pt idx="64">
                  <c:v>3.1646999999999998</c:v>
                </c:pt>
                <c:pt idx="65">
                  <c:v>3.1309999999999998</c:v>
                </c:pt>
                <c:pt idx="66">
                  <c:v>3.2559999999999998</c:v>
                </c:pt>
                <c:pt idx="67">
                  <c:v>3.2816999999999998</c:v>
                </c:pt>
                <c:pt idx="68">
                  <c:v>3.3826999999999998</c:v>
                </c:pt>
                <c:pt idx="69">
                  <c:v>3.5743</c:v>
                </c:pt>
                <c:pt idx="70">
                  <c:v>3.5573000000000001</c:v>
                </c:pt>
                <c:pt idx="71">
                  <c:v>3.726</c:v>
                </c:pt>
                <c:pt idx="72">
                  <c:v>3.7557</c:v>
                </c:pt>
                <c:pt idx="73">
                  <c:v>3.8490000000000002</c:v>
                </c:pt>
                <c:pt idx="74">
                  <c:v>3.9592999999999998</c:v>
                </c:pt>
                <c:pt idx="75">
                  <c:v>4.0766999999999998</c:v>
                </c:pt>
                <c:pt idx="76">
                  <c:v>4.1566999999999998</c:v>
                </c:pt>
                <c:pt idx="77">
                  <c:v>4.2247000000000003</c:v>
                </c:pt>
                <c:pt idx="78">
                  <c:v>4.3719999999999999</c:v>
                </c:pt>
                <c:pt idx="79">
                  <c:v>4.4733000000000001</c:v>
                </c:pt>
                <c:pt idx="80">
                  <c:v>4.5236999999999998</c:v>
                </c:pt>
                <c:pt idx="81">
                  <c:v>4.5976999999999997</c:v>
                </c:pt>
                <c:pt idx="82">
                  <c:v>4.7469999999999999</c:v>
                </c:pt>
                <c:pt idx="83">
                  <c:v>4.9059999999999997</c:v>
                </c:pt>
                <c:pt idx="84">
                  <c:v>4.9497</c:v>
                </c:pt>
                <c:pt idx="85">
                  <c:v>5.0453000000000001</c:v>
                </c:pt>
                <c:pt idx="86">
                  <c:v>5.1413000000000002</c:v>
                </c:pt>
                <c:pt idx="87">
                  <c:v>5.282</c:v>
                </c:pt>
                <c:pt idx="88">
                  <c:v>5.4530000000000003</c:v>
                </c:pt>
                <c:pt idx="89">
                  <c:v>5.5007000000000001</c:v>
                </c:pt>
                <c:pt idx="90">
                  <c:v>5.5896999999999997</c:v>
                </c:pt>
                <c:pt idx="91">
                  <c:v>5.8156999999999996</c:v>
                </c:pt>
                <c:pt idx="92">
                  <c:v>5.7889999999999997</c:v>
                </c:pt>
                <c:pt idx="93">
                  <c:v>5.9337</c:v>
                </c:pt>
                <c:pt idx="94">
                  <c:v>6.2290000000000001</c:v>
                </c:pt>
                <c:pt idx="95">
                  <c:v>6.4187000000000003</c:v>
                </c:pt>
                <c:pt idx="96">
                  <c:v>6.4523000000000001</c:v>
                </c:pt>
                <c:pt idx="97">
                  <c:v>6.6872999999999996</c:v>
                </c:pt>
                <c:pt idx="98">
                  <c:v>6.7309999999999999</c:v>
                </c:pt>
                <c:pt idx="99">
                  <c:v>6.7857000000000003</c:v>
                </c:pt>
                <c:pt idx="100">
                  <c:v>6.8819999999999997</c:v>
                </c:pt>
                <c:pt idx="101">
                  <c:v>7.0663</c:v>
                </c:pt>
                <c:pt idx="102">
                  <c:v>7.3593000000000002</c:v>
                </c:pt>
                <c:pt idx="103">
                  <c:v>7.5256999999999996</c:v>
                </c:pt>
                <c:pt idx="104">
                  <c:v>7.5816999999999997</c:v>
                </c:pt>
                <c:pt idx="105">
                  <c:v>7.5640000000000001</c:v>
                </c:pt>
                <c:pt idx="106">
                  <c:v>7.9450000000000003</c:v>
                </c:pt>
                <c:pt idx="107">
                  <c:v>7.6646999999999998</c:v>
                </c:pt>
                <c:pt idx="108">
                  <c:v>8.1797000000000004</c:v>
                </c:pt>
                <c:pt idx="109">
                  <c:v>8.2367000000000008</c:v>
                </c:pt>
                <c:pt idx="110">
                  <c:v>8.5280000000000005</c:v>
                </c:pt>
                <c:pt idx="111">
                  <c:v>8.4992999999999999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18-40CF-8A38-4BDFD311540F}"/>
            </c:ext>
          </c:extLst>
        </c:ser>
        <c:ser>
          <c:idx val="1"/>
          <c:order val="1"/>
          <c:tx>
            <c:strRef>
              <c:f>'Tree Load Time'!$G$1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'Tree Load Time'!$C$2:$C$113</c:f>
              <c:numCache>
                <c:formatCode>0</c:formatCode>
                <c:ptCount val="112"/>
                <c:pt idx="0">
                  <c:v>0</c:v>
                </c:pt>
                <c:pt idx="1">
                  <c:v>0.47299999999999998</c:v>
                </c:pt>
                <c:pt idx="2">
                  <c:v>0.94799999999999995</c:v>
                </c:pt>
                <c:pt idx="3">
                  <c:v>1.417</c:v>
                </c:pt>
                <c:pt idx="4">
                  <c:v>2.528</c:v>
                </c:pt>
                <c:pt idx="5">
                  <c:v>3.1309999999999998</c:v>
                </c:pt>
                <c:pt idx="6">
                  <c:v>3.7450000000000001</c:v>
                </c:pt>
                <c:pt idx="7">
                  <c:v>4.4450000000000003</c:v>
                </c:pt>
                <c:pt idx="8">
                  <c:v>5.0270000000000001</c:v>
                </c:pt>
                <c:pt idx="9">
                  <c:v>5.665</c:v>
                </c:pt>
                <c:pt idx="10">
                  <c:v>6.367</c:v>
                </c:pt>
                <c:pt idx="11">
                  <c:v>6.9329999999999998</c:v>
                </c:pt>
                <c:pt idx="12">
                  <c:v>7.5839999999999996</c:v>
                </c:pt>
                <c:pt idx="13">
                  <c:v>8.2110000000000003</c:v>
                </c:pt>
                <c:pt idx="14">
                  <c:v>8.875</c:v>
                </c:pt>
                <c:pt idx="15">
                  <c:v>9.423</c:v>
                </c:pt>
                <c:pt idx="16">
                  <c:v>10.103999999999999</c:v>
                </c:pt>
                <c:pt idx="17">
                  <c:v>10.676</c:v>
                </c:pt>
                <c:pt idx="18">
                  <c:v>11.356</c:v>
                </c:pt>
                <c:pt idx="19">
                  <c:v>12.015000000000001</c:v>
                </c:pt>
                <c:pt idx="20">
                  <c:v>12.64</c:v>
                </c:pt>
                <c:pt idx="21">
                  <c:v>13.252000000000001</c:v>
                </c:pt>
                <c:pt idx="22">
                  <c:v>13.939</c:v>
                </c:pt>
                <c:pt idx="23">
                  <c:v>14.516</c:v>
                </c:pt>
                <c:pt idx="24">
                  <c:v>15.109</c:v>
                </c:pt>
                <c:pt idx="25">
                  <c:v>15.705</c:v>
                </c:pt>
                <c:pt idx="26">
                  <c:v>16.452999999999999</c:v>
                </c:pt>
                <c:pt idx="27">
                  <c:v>17.033000000000001</c:v>
                </c:pt>
                <c:pt idx="28">
                  <c:v>17.742999999999999</c:v>
                </c:pt>
                <c:pt idx="29">
                  <c:v>18.350999999999999</c:v>
                </c:pt>
                <c:pt idx="30">
                  <c:v>18.940999999999999</c:v>
                </c:pt>
                <c:pt idx="31">
                  <c:v>19.552</c:v>
                </c:pt>
                <c:pt idx="32">
                  <c:v>20.189</c:v>
                </c:pt>
                <c:pt idx="33">
                  <c:v>20.827999999999999</c:v>
                </c:pt>
                <c:pt idx="34">
                  <c:v>21.552</c:v>
                </c:pt>
                <c:pt idx="35">
                  <c:v>22.324000000000002</c:v>
                </c:pt>
                <c:pt idx="36">
                  <c:v>22.74</c:v>
                </c:pt>
                <c:pt idx="37">
                  <c:v>23.273</c:v>
                </c:pt>
                <c:pt idx="38">
                  <c:v>23.914999999999999</c:v>
                </c:pt>
                <c:pt idx="39">
                  <c:v>24.672000000000001</c:v>
                </c:pt>
                <c:pt idx="40">
                  <c:v>25.367999999999999</c:v>
                </c:pt>
                <c:pt idx="41">
                  <c:v>25.856999999999999</c:v>
                </c:pt>
                <c:pt idx="42">
                  <c:v>26.564</c:v>
                </c:pt>
                <c:pt idx="43">
                  <c:v>27.175000000000001</c:v>
                </c:pt>
                <c:pt idx="44">
                  <c:v>27.808</c:v>
                </c:pt>
                <c:pt idx="45">
                  <c:v>28.46</c:v>
                </c:pt>
                <c:pt idx="46">
                  <c:v>29.06</c:v>
                </c:pt>
                <c:pt idx="47">
                  <c:v>29.774999999999999</c:v>
                </c:pt>
                <c:pt idx="48">
                  <c:v>30.32</c:v>
                </c:pt>
                <c:pt idx="49">
                  <c:v>31.015000000000001</c:v>
                </c:pt>
                <c:pt idx="50">
                  <c:v>31.422999999999998</c:v>
                </c:pt>
                <c:pt idx="51">
                  <c:v>32.287999999999997</c:v>
                </c:pt>
                <c:pt idx="52">
                  <c:v>32.978999999999999</c:v>
                </c:pt>
                <c:pt idx="53">
                  <c:v>33.56</c:v>
                </c:pt>
                <c:pt idx="54">
                  <c:v>34.158999999999999</c:v>
                </c:pt>
                <c:pt idx="55">
                  <c:v>34.76</c:v>
                </c:pt>
                <c:pt idx="56">
                  <c:v>35.347000000000001</c:v>
                </c:pt>
                <c:pt idx="57">
                  <c:v>35.994999999999997</c:v>
                </c:pt>
                <c:pt idx="58">
                  <c:v>36.533000000000001</c:v>
                </c:pt>
                <c:pt idx="59">
                  <c:v>37.338999999999999</c:v>
                </c:pt>
                <c:pt idx="60">
                  <c:v>37.840000000000003</c:v>
                </c:pt>
                <c:pt idx="61">
                  <c:v>38.692</c:v>
                </c:pt>
                <c:pt idx="62">
                  <c:v>39.081000000000003</c:v>
                </c:pt>
                <c:pt idx="63">
                  <c:v>39.685000000000002</c:v>
                </c:pt>
                <c:pt idx="64">
                  <c:v>40.54</c:v>
                </c:pt>
                <c:pt idx="65">
                  <c:v>41.024999999999999</c:v>
                </c:pt>
                <c:pt idx="66">
                  <c:v>41.776000000000003</c:v>
                </c:pt>
                <c:pt idx="67">
                  <c:v>42.296999999999997</c:v>
                </c:pt>
                <c:pt idx="68">
                  <c:v>43.024999999999999</c:v>
                </c:pt>
                <c:pt idx="69">
                  <c:v>43.503999999999998</c:v>
                </c:pt>
                <c:pt idx="70">
                  <c:v>44.152999999999999</c:v>
                </c:pt>
                <c:pt idx="71">
                  <c:v>44.823999999999998</c:v>
                </c:pt>
                <c:pt idx="72">
                  <c:v>45.612000000000002</c:v>
                </c:pt>
                <c:pt idx="73">
                  <c:v>46.158999999999999</c:v>
                </c:pt>
                <c:pt idx="74">
                  <c:v>46.719000000000001</c:v>
                </c:pt>
                <c:pt idx="75">
                  <c:v>47.393000000000001</c:v>
                </c:pt>
                <c:pt idx="76">
                  <c:v>48.250999999999998</c:v>
                </c:pt>
                <c:pt idx="77">
                  <c:v>48.591000000000001</c:v>
                </c:pt>
                <c:pt idx="78">
                  <c:v>49.354999999999997</c:v>
                </c:pt>
                <c:pt idx="79">
                  <c:v>49.970999999999997</c:v>
                </c:pt>
                <c:pt idx="80">
                  <c:v>50.604999999999997</c:v>
                </c:pt>
                <c:pt idx="81">
                  <c:v>51.164000000000001</c:v>
                </c:pt>
                <c:pt idx="82">
                  <c:v>51.789000000000001</c:v>
                </c:pt>
                <c:pt idx="83">
                  <c:v>52.482999999999997</c:v>
                </c:pt>
                <c:pt idx="84">
                  <c:v>53.162999999999997</c:v>
                </c:pt>
                <c:pt idx="85">
                  <c:v>53.591999999999999</c:v>
                </c:pt>
                <c:pt idx="86">
                  <c:v>54.347999999999999</c:v>
                </c:pt>
                <c:pt idx="87">
                  <c:v>54.972999999999999</c:v>
                </c:pt>
                <c:pt idx="88">
                  <c:v>55.621000000000002</c:v>
                </c:pt>
                <c:pt idx="89">
                  <c:v>56.338999999999999</c:v>
                </c:pt>
                <c:pt idx="90">
                  <c:v>56.890999999999998</c:v>
                </c:pt>
                <c:pt idx="91">
                  <c:v>57.356000000000002</c:v>
                </c:pt>
                <c:pt idx="92">
                  <c:v>58.259</c:v>
                </c:pt>
                <c:pt idx="93">
                  <c:v>58.667000000000002</c:v>
                </c:pt>
                <c:pt idx="94">
                  <c:v>59.463000000000001</c:v>
                </c:pt>
                <c:pt idx="95">
                  <c:v>59.932000000000002</c:v>
                </c:pt>
                <c:pt idx="96">
                  <c:v>60.536999999999999</c:v>
                </c:pt>
                <c:pt idx="97">
                  <c:v>61.412999999999997</c:v>
                </c:pt>
                <c:pt idx="98">
                  <c:v>62.076000000000001</c:v>
                </c:pt>
                <c:pt idx="99">
                  <c:v>62.697000000000003</c:v>
                </c:pt>
                <c:pt idx="100">
                  <c:v>63.372</c:v>
                </c:pt>
                <c:pt idx="101">
                  <c:v>64.162999999999997</c:v>
                </c:pt>
                <c:pt idx="102">
                  <c:v>64.381</c:v>
                </c:pt>
                <c:pt idx="103">
                  <c:v>65.224999999999994</c:v>
                </c:pt>
                <c:pt idx="104">
                  <c:v>65.775000000000006</c:v>
                </c:pt>
                <c:pt idx="105">
                  <c:v>66.372</c:v>
                </c:pt>
                <c:pt idx="106">
                  <c:v>66.799000000000007</c:v>
                </c:pt>
                <c:pt idx="107">
                  <c:v>67.751999999999995</c:v>
                </c:pt>
                <c:pt idx="108">
                  <c:v>68.257000000000005</c:v>
                </c:pt>
                <c:pt idx="109">
                  <c:v>68.92</c:v>
                </c:pt>
                <c:pt idx="110">
                  <c:v>69.372</c:v>
                </c:pt>
                <c:pt idx="111">
                  <c:v>70.271000000000001</c:v>
                </c:pt>
              </c:numCache>
            </c:numRef>
          </c:cat>
          <c:val>
            <c:numRef>
              <c:f>'Tree Load Time'!$G$2:$G$113</c:f>
              <c:numCache>
                <c:formatCode>General</c:formatCode>
                <c:ptCount val="112"/>
                <c:pt idx="0">
                  <c:v>1.1999999999999999E-3</c:v>
                </c:pt>
                <c:pt idx="1">
                  <c:v>1.7000000000000001E-2</c:v>
                </c:pt>
                <c:pt idx="2">
                  <c:v>2.8500000000000001E-2</c:v>
                </c:pt>
                <c:pt idx="3">
                  <c:v>3.5499999999999997E-2</c:v>
                </c:pt>
                <c:pt idx="4">
                  <c:v>3.27E-2</c:v>
                </c:pt>
                <c:pt idx="5">
                  <c:v>4.3999999999999997E-2</c:v>
                </c:pt>
                <c:pt idx="6">
                  <c:v>4.7699999999999999E-2</c:v>
                </c:pt>
                <c:pt idx="7">
                  <c:v>5.57E-2</c:v>
                </c:pt>
                <c:pt idx="8">
                  <c:v>7.4999999999999997E-2</c:v>
                </c:pt>
                <c:pt idx="9">
                  <c:v>7.3999999999999996E-2</c:v>
                </c:pt>
                <c:pt idx="10">
                  <c:v>0.115</c:v>
                </c:pt>
                <c:pt idx="11">
                  <c:v>9.3299999999999994E-2</c:v>
                </c:pt>
                <c:pt idx="12">
                  <c:v>0.12470000000000001</c:v>
                </c:pt>
                <c:pt idx="13">
                  <c:v>0.11</c:v>
                </c:pt>
                <c:pt idx="14">
                  <c:v>0.13170000000000001</c:v>
                </c:pt>
                <c:pt idx="15">
                  <c:v>0.1343</c:v>
                </c:pt>
                <c:pt idx="16">
                  <c:v>0.13370000000000001</c:v>
                </c:pt>
                <c:pt idx="17">
                  <c:v>0.17530000000000001</c:v>
                </c:pt>
                <c:pt idx="18">
                  <c:v>0.17399999999999999</c:v>
                </c:pt>
                <c:pt idx="19">
                  <c:v>0.17069999999999999</c:v>
                </c:pt>
                <c:pt idx="20" formatCode="0.000">
                  <c:v>0.192</c:v>
                </c:pt>
                <c:pt idx="21">
                  <c:v>0.20469999999999999</c:v>
                </c:pt>
                <c:pt idx="22">
                  <c:v>0.2137</c:v>
                </c:pt>
                <c:pt idx="23">
                  <c:v>0.24429999999999999</c:v>
                </c:pt>
                <c:pt idx="24">
                  <c:v>0.21199999999999999</c:v>
                </c:pt>
                <c:pt idx="25">
                  <c:v>0.29899999999999999</c:v>
                </c:pt>
                <c:pt idx="26">
                  <c:v>0.25130000000000002</c:v>
                </c:pt>
                <c:pt idx="27">
                  <c:v>0.24</c:v>
                </c:pt>
                <c:pt idx="28">
                  <c:v>0.24299999999999999</c:v>
                </c:pt>
                <c:pt idx="29">
                  <c:v>0.26669999999999999</c:v>
                </c:pt>
                <c:pt idx="30">
                  <c:v>0.31169999999999998</c:v>
                </c:pt>
                <c:pt idx="31">
                  <c:v>0.2853</c:v>
                </c:pt>
                <c:pt idx="32">
                  <c:v>0.27929999999999999</c:v>
                </c:pt>
                <c:pt idx="33">
                  <c:v>0.32729999999999998</c:v>
                </c:pt>
                <c:pt idx="34">
                  <c:v>0.39200000000000002</c:v>
                </c:pt>
                <c:pt idx="35">
                  <c:v>0.315</c:v>
                </c:pt>
                <c:pt idx="36">
                  <c:v>0.37630000000000002</c:v>
                </c:pt>
                <c:pt idx="37">
                  <c:v>0.35930000000000001</c:v>
                </c:pt>
                <c:pt idx="38">
                  <c:v>0.3427</c:v>
                </c:pt>
                <c:pt idx="39">
                  <c:v>0.41070000000000001</c:v>
                </c:pt>
                <c:pt idx="40">
                  <c:v>0.35370000000000001</c:v>
                </c:pt>
                <c:pt idx="41">
                  <c:v>0.35630000000000001</c:v>
                </c:pt>
                <c:pt idx="42">
                  <c:v>0.38030000000000003</c:v>
                </c:pt>
                <c:pt idx="43">
                  <c:v>0.40970000000000001</c:v>
                </c:pt>
                <c:pt idx="44">
                  <c:v>0.44069999999999998</c:v>
                </c:pt>
                <c:pt idx="45">
                  <c:v>0.46970000000000001</c:v>
                </c:pt>
                <c:pt idx="46">
                  <c:v>0.49930000000000002</c:v>
                </c:pt>
                <c:pt idx="47">
                  <c:v>0.45229999999999998</c:v>
                </c:pt>
                <c:pt idx="48">
                  <c:v>0.49170000000000003</c:v>
                </c:pt>
                <c:pt idx="49">
                  <c:v>0.57130000000000003</c:v>
                </c:pt>
                <c:pt idx="50">
                  <c:v>0.51600000000000001</c:v>
                </c:pt>
                <c:pt idx="51">
                  <c:v>0.48870000000000002</c:v>
                </c:pt>
                <c:pt idx="52">
                  <c:v>0.51</c:v>
                </c:pt>
                <c:pt idx="53">
                  <c:v>0.4607</c:v>
                </c:pt>
                <c:pt idx="54">
                  <c:v>0.56799999999999995</c:v>
                </c:pt>
                <c:pt idx="55">
                  <c:v>0.499</c:v>
                </c:pt>
                <c:pt idx="56">
                  <c:v>0.54800000000000004</c:v>
                </c:pt>
                <c:pt idx="57">
                  <c:v>0.56130000000000002</c:v>
                </c:pt>
                <c:pt idx="58">
                  <c:v>0.57769999999999999</c:v>
                </c:pt>
                <c:pt idx="59">
                  <c:v>0.55069999999999997</c:v>
                </c:pt>
                <c:pt idx="60">
                  <c:v>0.59399999999999997</c:v>
                </c:pt>
                <c:pt idx="61">
                  <c:v>0.60299999999999998</c:v>
                </c:pt>
                <c:pt idx="62">
                  <c:v>0.63429999999999997</c:v>
                </c:pt>
                <c:pt idx="63">
                  <c:v>0.60299999999999998</c:v>
                </c:pt>
                <c:pt idx="64">
                  <c:v>0.5887</c:v>
                </c:pt>
                <c:pt idx="65">
                  <c:v>0.57830000000000004</c:v>
                </c:pt>
                <c:pt idx="66">
                  <c:v>0.64370000000000005</c:v>
                </c:pt>
                <c:pt idx="67">
                  <c:v>0.63929999999999998</c:v>
                </c:pt>
                <c:pt idx="68">
                  <c:v>0.69499999999999995</c:v>
                </c:pt>
                <c:pt idx="69">
                  <c:v>0.73899999999999999</c:v>
                </c:pt>
                <c:pt idx="70">
                  <c:v>0.70430000000000004</c:v>
                </c:pt>
                <c:pt idx="71">
                  <c:v>0.72670000000000001</c:v>
                </c:pt>
                <c:pt idx="72">
                  <c:v>0.7147</c:v>
                </c:pt>
                <c:pt idx="73">
                  <c:v>0.73799999999999999</c:v>
                </c:pt>
                <c:pt idx="74">
                  <c:v>0.70899999999999996</c:v>
                </c:pt>
                <c:pt idx="75">
                  <c:v>0.79200000000000004</c:v>
                </c:pt>
                <c:pt idx="76">
                  <c:v>0.69030000000000002</c:v>
                </c:pt>
                <c:pt idx="77">
                  <c:v>0.77769999999999995</c:v>
                </c:pt>
                <c:pt idx="78">
                  <c:v>0.78069999999999995</c:v>
                </c:pt>
                <c:pt idx="79">
                  <c:v>0.81799999999999995</c:v>
                </c:pt>
                <c:pt idx="80">
                  <c:v>0.83230000000000004</c:v>
                </c:pt>
                <c:pt idx="81">
                  <c:v>0.82269999999999999</c:v>
                </c:pt>
                <c:pt idx="82">
                  <c:v>0.86570000000000003</c:v>
                </c:pt>
                <c:pt idx="83">
                  <c:v>0.85170000000000001</c:v>
                </c:pt>
                <c:pt idx="84">
                  <c:v>0.85799999999999998</c:v>
                </c:pt>
                <c:pt idx="85">
                  <c:v>0.84670000000000001</c:v>
                </c:pt>
                <c:pt idx="86">
                  <c:v>0.76400000000000001</c:v>
                </c:pt>
                <c:pt idx="87">
                  <c:v>0.89929999999999999</c:v>
                </c:pt>
                <c:pt idx="88">
                  <c:v>0.90029999999999999</c:v>
                </c:pt>
                <c:pt idx="89">
                  <c:v>0.9093</c:v>
                </c:pt>
                <c:pt idx="90">
                  <c:v>1.0023</c:v>
                </c:pt>
                <c:pt idx="91">
                  <c:v>0.9163</c:v>
                </c:pt>
                <c:pt idx="92">
                  <c:v>0.93899999999999995</c:v>
                </c:pt>
                <c:pt idx="93">
                  <c:v>1.004</c:v>
                </c:pt>
                <c:pt idx="94">
                  <c:v>0.94099999999999995</c:v>
                </c:pt>
                <c:pt idx="95">
                  <c:v>1.1507000000000001</c:v>
                </c:pt>
                <c:pt idx="96">
                  <c:v>1.1839999999999999</c:v>
                </c:pt>
                <c:pt idx="97">
                  <c:v>1.0807</c:v>
                </c:pt>
                <c:pt idx="98">
                  <c:v>1.2927</c:v>
                </c:pt>
                <c:pt idx="99">
                  <c:v>1.0229999999999999</c:v>
                </c:pt>
                <c:pt idx="100">
                  <c:v>1.1677</c:v>
                </c:pt>
                <c:pt idx="101">
                  <c:v>1.1093</c:v>
                </c:pt>
                <c:pt idx="102">
                  <c:v>1.1867000000000001</c:v>
                </c:pt>
                <c:pt idx="103">
                  <c:v>1.127</c:v>
                </c:pt>
                <c:pt idx="104">
                  <c:v>0.997</c:v>
                </c:pt>
                <c:pt idx="105">
                  <c:v>1.2813000000000001</c:v>
                </c:pt>
                <c:pt idx="106">
                  <c:v>1.1327</c:v>
                </c:pt>
                <c:pt idx="107">
                  <c:v>1.4053</c:v>
                </c:pt>
                <c:pt idx="108">
                  <c:v>1.1839999999999999</c:v>
                </c:pt>
                <c:pt idx="109">
                  <c:v>1.1842999999999999</c:v>
                </c:pt>
                <c:pt idx="110">
                  <c:v>1.2306999999999999</c:v>
                </c:pt>
                <c:pt idx="111">
                  <c:v>1.3347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18-40CF-8A38-4BDFD311540F}"/>
            </c:ext>
          </c:extLst>
        </c:ser>
        <c:ser>
          <c:idx val="0"/>
          <c:order val="2"/>
          <c:tx>
            <c:strRef>
              <c:f>'Tree Load Time'!$F$1</c:f>
              <c:strCache>
                <c:ptCount val="1"/>
                <c:pt idx="0">
                  <c:v>XMI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'Tree Load Time'!$C$2:$C$113</c:f>
              <c:numCache>
                <c:formatCode>0</c:formatCode>
                <c:ptCount val="112"/>
                <c:pt idx="0">
                  <c:v>0</c:v>
                </c:pt>
                <c:pt idx="1">
                  <c:v>0.47299999999999998</c:v>
                </c:pt>
                <c:pt idx="2">
                  <c:v>0.94799999999999995</c:v>
                </c:pt>
                <c:pt idx="3">
                  <c:v>1.417</c:v>
                </c:pt>
                <c:pt idx="4">
                  <c:v>2.528</c:v>
                </c:pt>
                <c:pt idx="5">
                  <c:v>3.1309999999999998</c:v>
                </c:pt>
                <c:pt idx="6">
                  <c:v>3.7450000000000001</c:v>
                </c:pt>
                <c:pt idx="7">
                  <c:v>4.4450000000000003</c:v>
                </c:pt>
                <c:pt idx="8">
                  <c:v>5.0270000000000001</c:v>
                </c:pt>
                <c:pt idx="9">
                  <c:v>5.665</c:v>
                </c:pt>
                <c:pt idx="10">
                  <c:v>6.367</c:v>
                </c:pt>
                <c:pt idx="11">
                  <c:v>6.9329999999999998</c:v>
                </c:pt>
                <c:pt idx="12">
                  <c:v>7.5839999999999996</c:v>
                </c:pt>
                <c:pt idx="13">
                  <c:v>8.2110000000000003</c:v>
                </c:pt>
                <c:pt idx="14">
                  <c:v>8.875</c:v>
                </c:pt>
                <c:pt idx="15">
                  <c:v>9.423</c:v>
                </c:pt>
                <c:pt idx="16">
                  <c:v>10.103999999999999</c:v>
                </c:pt>
                <c:pt idx="17">
                  <c:v>10.676</c:v>
                </c:pt>
                <c:pt idx="18">
                  <c:v>11.356</c:v>
                </c:pt>
                <c:pt idx="19">
                  <c:v>12.015000000000001</c:v>
                </c:pt>
                <c:pt idx="20">
                  <c:v>12.64</c:v>
                </c:pt>
                <c:pt idx="21">
                  <c:v>13.252000000000001</c:v>
                </c:pt>
                <c:pt idx="22">
                  <c:v>13.939</c:v>
                </c:pt>
                <c:pt idx="23">
                  <c:v>14.516</c:v>
                </c:pt>
                <c:pt idx="24">
                  <c:v>15.109</c:v>
                </c:pt>
                <c:pt idx="25">
                  <c:v>15.705</c:v>
                </c:pt>
                <c:pt idx="26">
                  <c:v>16.452999999999999</c:v>
                </c:pt>
                <c:pt idx="27">
                  <c:v>17.033000000000001</c:v>
                </c:pt>
                <c:pt idx="28">
                  <c:v>17.742999999999999</c:v>
                </c:pt>
                <c:pt idx="29">
                  <c:v>18.350999999999999</c:v>
                </c:pt>
                <c:pt idx="30">
                  <c:v>18.940999999999999</c:v>
                </c:pt>
                <c:pt idx="31">
                  <c:v>19.552</c:v>
                </c:pt>
                <c:pt idx="32">
                  <c:v>20.189</c:v>
                </c:pt>
                <c:pt idx="33">
                  <c:v>20.827999999999999</c:v>
                </c:pt>
                <c:pt idx="34">
                  <c:v>21.552</c:v>
                </c:pt>
                <c:pt idx="35">
                  <c:v>22.324000000000002</c:v>
                </c:pt>
                <c:pt idx="36">
                  <c:v>22.74</c:v>
                </c:pt>
                <c:pt idx="37">
                  <c:v>23.273</c:v>
                </c:pt>
                <c:pt idx="38">
                  <c:v>23.914999999999999</c:v>
                </c:pt>
                <c:pt idx="39">
                  <c:v>24.672000000000001</c:v>
                </c:pt>
                <c:pt idx="40">
                  <c:v>25.367999999999999</c:v>
                </c:pt>
                <c:pt idx="41">
                  <c:v>25.856999999999999</c:v>
                </c:pt>
                <c:pt idx="42">
                  <c:v>26.564</c:v>
                </c:pt>
                <c:pt idx="43">
                  <c:v>27.175000000000001</c:v>
                </c:pt>
                <c:pt idx="44">
                  <c:v>27.808</c:v>
                </c:pt>
                <c:pt idx="45">
                  <c:v>28.46</c:v>
                </c:pt>
                <c:pt idx="46">
                  <c:v>29.06</c:v>
                </c:pt>
                <c:pt idx="47">
                  <c:v>29.774999999999999</c:v>
                </c:pt>
                <c:pt idx="48">
                  <c:v>30.32</c:v>
                </c:pt>
                <c:pt idx="49">
                  <c:v>31.015000000000001</c:v>
                </c:pt>
                <c:pt idx="50">
                  <c:v>31.422999999999998</c:v>
                </c:pt>
                <c:pt idx="51">
                  <c:v>32.287999999999997</c:v>
                </c:pt>
                <c:pt idx="52">
                  <c:v>32.978999999999999</c:v>
                </c:pt>
                <c:pt idx="53">
                  <c:v>33.56</c:v>
                </c:pt>
                <c:pt idx="54">
                  <c:v>34.158999999999999</c:v>
                </c:pt>
                <c:pt idx="55">
                  <c:v>34.76</c:v>
                </c:pt>
                <c:pt idx="56">
                  <c:v>35.347000000000001</c:v>
                </c:pt>
                <c:pt idx="57">
                  <c:v>35.994999999999997</c:v>
                </c:pt>
                <c:pt idx="58">
                  <c:v>36.533000000000001</c:v>
                </c:pt>
                <c:pt idx="59">
                  <c:v>37.338999999999999</c:v>
                </c:pt>
                <c:pt idx="60">
                  <c:v>37.840000000000003</c:v>
                </c:pt>
                <c:pt idx="61">
                  <c:v>38.692</c:v>
                </c:pt>
                <c:pt idx="62">
                  <c:v>39.081000000000003</c:v>
                </c:pt>
                <c:pt idx="63">
                  <c:v>39.685000000000002</c:v>
                </c:pt>
                <c:pt idx="64">
                  <c:v>40.54</c:v>
                </c:pt>
                <c:pt idx="65">
                  <c:v>41.024999999999999</c:v>
                </c:pt>
                <c:pt idx="66">
                  <c:v>41.776000000000003</c:v>
                </c:pt>
                <c:pt idx="67">
                  <c:v>42.296999999999997</c:v>
                </c:pt>
                <c:pt idx="68">
                  <c:v>43.024999999999999</c:v>
                </c:pt>
                <c:pt idx="69">
                  <c:v>43.503999999999998</c:v>
                </c:pt>
                <c:pt idx="70">
                  <c:v>44.152999999999999</c:v>
                </c:pt>
                <c:pt idx="71">
                  <c:v>44.823999999999998</c:v>
                </c:pt>
                <c:pt idx="72">
                  <c:v>45.612000000000002</c:v>
                </c:pt>
                <c:pt idx="73">
                  <c:v>46.158999999999999</c:v>
                </c:pt>
                <c:pt idx="74">
                  <c:v>46.719000000000001</c:v>
                </c:pt>
                <c:pt idx="75">
                  <c:v>47.393000000000001</c:v>
                </c:pt>
                <c:pt idx="76">
                  <c:v>48.250999999999998</c:v>
                </c:pt>
                <c:pt idx="77">
                  <c:v>48.591000000000001</c:v>
                </c:pt>
                <c:pt idx="78">
                  <c:v>49.354999999999997</c:v>
                </c:pt>
                <c:pt idx="79">
                  <c:v>49.970999999999997</c:v>
                </c:pt>
                <c:pt idx="80">
                  <c:v>50.604999999999997</c:v>
                </c:pt>
                <c:pt idx="81">
                  <c:v>51.164000000000001</c:v>
                </c:pt>
                <c:pt idx="82">
                  <c:v>51.789000000000001</c:v>
                </c:pt>
                <c:pt idx="83">
                  <c:v>52.482999999999997</c:v>
                </c:pt>
                <c:pt idx="84">
                  <c:v>53.162999999999997</c:v>
                </c:pt>
                <c:pt idx="85">
                  <c:v>53.591999999999999</c:v>
                </c:pt>
                <c:pt idx="86">
                  <c:v>54.347999999999999</c:v>
                </c:pt>
                <c:pt idx="87">
                  <c:v>54.972999999999999</c:v>
                </c:pt>
                <c:pt idx="88">
                  <c:v>55.621000000000002</c:v>
                </c:pt>
                <c:pt idx="89">
                  <c:v>56.338999999999999</c:v>
                </c:pt>
                <c:pt idx="90">
                  <c:v>56.890999999999998</c:v>
                </c:pt>
                <c:pt idx="91">
                  <c:v>57.356000000000002</c:v>
                </c:pt>
                <c:pt idx="92">
                  <c:v>58.259</c:v>
                </c:pt>
                <c:pt idx="93">
                  <c:v>58.667000000000002</c:v>
                </c:pt>
                <c:pt idx="94">
                  <c:v>59.463000000000001</c:v>
                </c:pt>
                <c:pt idx="95">
                  <c:v>59.932000000000002</c:v>
                </c:pt>
                <c:pt idx="96">
                  <c:v>60.536999999999999</c:v>
                </c:pt>
                <c:pt idx="97">
                  <c:v>61.412999999999997</c:v>
                </c:pt>
                <c:pt idx="98">
                  <c:v>62.076000000000001</c:v>
                </c:pt>
                <c:pt idx="99">
                  <c:v>62.697000000000003</c:v>
                </c:pt>
                <c:pt idx="100">
                  <c:v>63.372</c:v>
                </c:pt>
                <c:pt idx="101">
                  <c:v>64.162999999999997</c:v>
                </c:pt>
                <c:pt idx="102">
                  <c:v>64.381</c:v>
                </c:pt>
                <c:pt idx="103">
                  <c:v>65.224999999999994</c:v>
                </c:pt>
                <c:pt idx="104">
                  <c:v>65.775000000000006</c:v>
                </c:pt>
                <c:pt idx="105">
                  <c:v>66.372</c:v>
                </c:pt>
                <c:pt idx="106">
                  <c:v>66.799000000000007</c:v>
                </c:pt>
                <c:pt idx="107">
                  <c:v>67.751999999999995</c:v>
                </c:pt>
                <c:pt idx="108">
                  <c:v>68.257000000000005</c:v>
                </c:pt>
                <c:pt idx="109">
                  <c:v>68.92</c:v>
                </c:pt>
                <c:pt idx="110">
                  <c:v>69.372</c:v>
                </c:pt>
                <c:pt idx="111">
                  <c:v>70.271000000000001</c:v>
                </c:pt>
              </c:numCache>
            </c:numRef>
          </c:cat>
          <c:val>
            <c:numRef>
              <c:f>'Tree Load Time'!$F$2:$F$113</c:f>
              <c:numCache>
                <c:formatCode>General</c:formatCode>
                <c:ptCount val="112"/>
                <c:pt idx="0">
                  <c:v>2.7000000000000001E-3</c:v>
                </c:pt>
                <c:pt idx="1">
                  <c:v>6.3E-3</c:v>
                </c:pt>
                <c:pt idx="2">
                  <c:v>5.0000000000000001E-3</c:v>
                </c:pt>
                <c:pt idx="3">
                  <c:v>6.4999999999999997E-3</c:v>
                </c:pt>
                <c:pt idx="4">
                  <c:v>5.7000000000000002E-3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7.0000000000000001E-3</c:v>
                </c:pt>
                <c:pt idx="8">
                  <c:v>1.0999999999999999E-2</c:v>
                </c:pt>
                <c:pt idx="9">
                  <c:v>1.2E-2</c:v>
                </c:pt>
                <c:pt idx="10">
                  <c:v>1.3299999999999999E-2</c:v>
                </c:pt>
                <c:pt idx="11">
                  <c:v>1.4E-2</c:v>
                </c:pt>
                <c:pt idx="12">
                  <c:v>1.5299999999999999E-2</c:v>
                </c:pt>
                <c:pt idx="13">
                  <c:v>1.2699999999999999E-2</c:v>
                </c:pt>
                <c:pt idx="14">
                  <c:v>1.8700000000000001E-2</c:v>
                </c:pt>
                <c:pt idx="15">
                  <c:v>1.83E-2</c:v>
                </c:pt>
                <c:pt idx="16">
                  <c:v>2.0299999999999999E-2</c:v>
                </c:pt>
                <c:pt idx="17">
                  <c:v>2.1299999999999999E-2</c:v>
                </c:pt>
                <c:pt idx="18">
                  <c:v>2.1999999999999999E-2</c:v>
                </c:pt>
                <c:pt idx="19">
                  <c:v>2.4E-2</c:v>
                </c:pt>
                <c:pt idx="20" formatCode="0.000">
                  <c:v>2.5999999999999999E-2</c:v>
                </c:pt>
                <c:pt idx="21">
                  <c:v>2.63E-2</c:v>
                </c:pt>
                <c:pt idx="22">
                  <c:v>2.9000000000000001E-2</c:v>
                </c:pt>
                <c:pt idx="23">
                  <c:v>2.9000000000000001E-2</c:v>
                </c:pt>
                <c:pt idx="24">
                  <c:v>3.0300000000000001E-2</c:v>
                </c:pt>
                <c:pt idx="25">
                  <c:v>3.1E-2</c:v>
                </c:pt>
                <c:pt idx="26">
                  <c:v>3.3000000000000002E-2</c:v>
                </c:pt>
                <c:pt idx="27">
                  <c:v>3.3700000000000001E-2</c:v>
                </c:pt>
                <c:pt idx="28">
                  <c:v>3.5000000000000003E-2</c:v>
                </c:pt>
                <c:pt idx="29">
                  <c:v>3.5700000000000003E-2</c:v>
                </c:pt>
                <c:pt idx="30">
                  <c:v>3.6700000000000003E-2</c:v>
                </c:pt>
                <c:pt idx="31">
                  <c:v>3.8699999999999998E-2</c:v>
                </c:pt>
                <c:pt idx="32">
                  <c:v>4.2999999999999997E-2</c:v>
                </c:pt>
                <c:pt idx="33">
                  <c:v>4.1300000000000003E-2</c:v>
                </c:pt>
                <c:pt idx="34">
                  <c:v>4.07E-2</c:v>
                </c:pt>
                <c:pt idx="35">
                  <c:v>4.3999999999999997E-2</c:v>
                </c:pt>
                <c:pt idx="36">
                  <c:v>4.7E-2</c:v>
                </c:pt>
                <c:pt idx="37">
                  <c:v>4.5999999999999999E-2</c:v>
                </c:pt>
                <c:pt idx="38">
                  <c:v>4.6699999999999998E-2</c:v>
                </c:pt>
                <c:pt idx="39">
                  <c:v>4.87E-2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5.1700000000000003E-2</c:v>
                </c:pt>
                <c:pt idx="43">
                  <c:v>5.4300000000000001E-2</c:v>
                </c:pt>
                <c:pt idx="44">
                  <c:v>5.4300000000000001E-2</c:v>
                </c:pt>
                <c:pt idx="45">
                  <c:v>5.6000000000000001E-2</c:v>
                </c:pt>
                <c:pt idx="46">
                  <c:v>0.06</c:v>
                </c:pt>
                <c:pt idx="47">
                  <c:v>5.8999999999999997E-2</c:v>
                </c:pt>
                <c:pt idx="48">
                  <c:v>5.8999999999999997E-2</c:v>
                </c:pt>
                <c:pt idx="49">
                  <c:v>6.2700000000000006E-2</c:v>
                </c:pt>
                <c:pt idx="50">
                  <c:v>6.1699999999999998E-2</c:v>
                </c:pt>
                <c:pt idx="51">
                  <c:v>6.5699999999999995E-2</c:v>
                </c:pt>
                <c:pt idx="52">
                  <c:v>6.3299999999999995E-2</c:v>
                </c:pt>
                <c:pt idx="53">
                  <c:v>6.6299999999999998E-2</c:v>
                </c:pt>
                <c:pt idx="54">
                  <c:v>6.6699999999999995E-2</c:v>
                </c:pt>
                <c:pt idx="55">
                  <c:v>6.8000000000000005E-2</c:v>
                </c:pt>
                <c:pt idx="56">
                  <c:v>6.9699999999999998E-2</c:v>
                </c:pt>
                <c:pt idx="57">
                  <c:v>7.0300000000000001E-2</c:v>
                </c:pt>
                <c:pt idx="58">
                  <c:v>7.17E-2</c:v>
                </c:pt>
                <c:pt idx="59">
                  <c:v>7.17E-2</c:v>
                </c:pt>
                <c:pt idx="60">
                  <c:v>7.2700000000000001E-2</c:v>
                </c:pt>
                <c:pt idx="61">
                  <c:v>7.3999999999999996E-2</c:v>
                </c:pt>
                <c:pt idx="62">
                  <c:v>7.9000000000000001E-2</c:v>
                </c:pt>
                <c:pt idx="63">
                  <c:v>0.08</c:v>
                </c:pt>
                <c:pt idx="64">
                  <c:v>7.9299999999999995E-2</c:v>
                </c:pt>
                <c:pt idx="65">
                  <c:v>8.1000000000000003E-2</c:v>
                </c:pt>
                <c:pt idx="66">
                  <c:v>8.1299999999999997E-2</c:v>
                </c:pt>
                <c:pt idx="67">
                  <c:v>8.2699999999999996E-2</c:v>
                </c:pt>
                <c:pt idx="68">
                  <c:v>8.3699999999999997E-2</c:v>
                </c:pt>
                <c:pt idx="69">
                  <c:v>8.5999999999999993E-2</c:v>
                </c:pt>
                <c:pt idx="70">
                  <c:v>8.6699999999999999E-2</c:v>
                </c:pt>
                <c:pt idx="71">
                  <c:v>8.77E-2</c:v>
                </c:pt>
                <c:pt idx="72">
                  <c:v>8.7999999999999995E-2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9.2299999999999993E-2</c:v>
                </c:pt>
                <c:pt idx="76">
                  <c:v>9.7299999999999998E-2</c:v>
                </c:pt>
                <c:pt idx="77">
                  <c:v>0.1003</c:v>
                </c:pt>
                <c:pt idx="78">
                  <c:v>9.5699999999999993E-2</c:v>
                </c:pt>
                <c:pt idx="79">
                  <c:v>9.7699999999999995E-2</c:v>
                </c:pt>
                <c:pt idx="80">
                  <c:v>0.1003</c:v>
                </c:pt>
                <c:pt idx="81">
                  <c:v>0.1013</c:v>
                </c:pt>
                <c:pt idx="82">
                  <c:v>0.1013</c:v>
                </c:pt>
                <c:pt idx="83">
                  <c:v>0.1033</c:v>
                </c:pt>
                <c:pt idx="84">
                  <c:v>0.104</c:v>
                </c:pt>
                <c:pt idx="85">
                  <c:v>0.1033</c:v>
                </c:pt>
                <c:pt idx="86">
                  <c:v>0.106</c:v>
                </c:pt>
                <c:pt idx="87">
                  <c:v>0.107</c:v>
                </c:pt>
                <c:pt idx="88">
                  <c:v>0.10829999999999999</c:v>
                </c:pt>
                <c:pt idx="89">
                  <c:v>0.113</c:v>
                </c:pt>
                <c:pt idx="90">
                  <c:v>0.1113</c:v>
                </c:pt>
                <c:pt idx="91">
                  <c:v>0.10970000000000001</c:v>
                </c:pt>
                <c:pt idx="92">
                  <c:v>0.113</c:v>
                </c:pt>
                <c:pt idx="93">
                  <c:v>0.115</c:v>
                </c:pt>
                <c:pt idx="94">
                  <c:v>0.1163</c:v>
                </c:pt>
                <c:pt idx="95">
                  <c:v>0.1173</c:v>
                </c:pt>
                <c:pt idx="96">
                  <c:v>0.1187</c:v>
                </c:pt>
                <c:pt idx="97">
                  <c:v>0.11899999999999999</c:v>
                </c:pt>
                <c:pt idx="98">
                  <c:v>0.1197</c:v>
                </c:pt>
                <c:pt idx="99">
                  <c:v>0.12130000000000001</c:v>
                </c:pt>
                <c:pt idx="100">
                  <c:v>0.1227</c:v>
                </c:pt>
                <c:pt idx="101">
                  <c:v>0.12570000000000001</c:v>
                </c:pt>
                <c:pt idx="102">
                  <c:v>0.12670000000000001</c:v>
                </c:pt>
                <c:pt idx="103">
                  <c:v>0.1293</c:v>
                </c:pt>
                <c:pt idx="104">
                  <c:v>0.12870000000000001</c:v>
                </c:pt>
                <c:pt idx="105">
                  <c:v>0.1293</c:v>
                </c:pt>
                <c:pt idx="106">
                  <c:v>0.13100000000000001</c:v>
                </c:pt>
                <c:pt idx="107">
                  <c:v>0.1323</c:v>
                </c:pt>
                <c:pt idx="108">
                  <c:v>0.13400000000000001</c:v>
                </c:pt>
                <c:pt idx="109">
                  <c:v>0.13400000000000001</c:v>
                </c:pt>
                <c:pt idx="110">
                  <c:v>0.13469999999999999</c:v>
                </c:pt>
                <c:pt idx="111">
                  <c:v>0.13569999999999999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8-40CF-8A38-4BDFD311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Objects (×1000)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0"/>
        <c:lblAlgn val="ctr"/>
        <c:lblOffset val="100"/>
        <c:noMultiLvlLbl val="0"/>
      </c:catAx>
      <c:valAx>
        <c:axId val="508977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Load</a:t>
                </a:r>
                <a:r>
                  <a:rPr lang="en-GB" baseline="0"/>
                  <a:t> </a:t>
                </a: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'Tree Load Time'!$F$1</c:f>
              <c:strCache>
                <c:ptCount val="1"/>
                <c:pt idx="0">
                  <c:v>XMI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66CC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Time'!$B$2:$B$113</c:f>
              <c:numCache>
                <c:formatCode>General</c:formatCode>
                <c:ptCount val="112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'Tree Load Time'!$F$2:$F$113</c:f>
              <c:numCache>
                <c:formatCode>General</c:formatCode>
                <c:ptCount val="112"/>
                <c:pt idx="0">
                  <c:v>2.7000000000000001E-3</c:v>
                </c:pt>
                <c:pt idx="1">
                  <c:v>6.3E-3</c:v>
                </c:pt>
                <c:pt idx="2">
                  <c:v>5.0000000000000001E-3</c:v>
                </c:pt>
                <c:pt idx="3">
                  <c:v>6.4999999999999997E-3</c:v>
                </c:pt>
                <c:pt idx="4">
                  <c:v>5.7000000000000002E-3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7.0000000000000001E-3</c:v>
                </c:pt>
                <c:pt idx="8">
                  <c:v>1.0999999999999999E-2</c:v>
                </c:pt>
                <c:pt idx="9">
                  <c:v>1.2E-2</c:v>
                </c:pt>
                <c:pt idx="10">
                  <c:v>1.3299999999999999E-2</c:v>
                </c:pt>
                <c:pt idx="11">
                  <c:v>1.4E-2</c:v>
                </c:pt>
                <c:pt idx="12">
                  <c:v>1.5299999999999999E-2</c:v>
                </c:pt>
                <c:pt idx="13">
                  <c:v>1.2699999999999999E-2</c:v>
                </c:pt>
                <c:pt idx="14">
                  <c:v>1.8700000000000001E-2</c:v>
                </c:pt>
                <c:pt idx="15">
                  <c:v>1.83E-2</c:v>
                </c:pt>
                <c:pt idx="16">
                  <c:v>2.0299999999999999E-2</c:v>
                </c:pt>
                <c:pt idx="17">
                  <c:v>2.1299999999999999E-2</c:v>
                </c:pt>
                <c:pt idx="18">
                  <c:v>2.1999999999999999E-2</c:v>
                </c:pt>
                <c:pt idx="19">
                  <c:v>2.4E-2</c:v>
                </c:pt>
                <c:pt idx="20" formatCode="0.000">
                  <c:v>2.5999999999999999E-2</c:v>
                </c:pt>
                <c:pt idx="21">
                  <c:v>2.63E-2</c:v>
                </c:pt>
                <c:pt idx="22">
                  <c:v>2.9000000000000001E-2</c:v>
                </c:pt>
                <c:pt idx="23">
                  <c:v>2.9000000000000001E-2</c:v>
                </c:pt>
                <c:pt idx="24">
                  <c:v>3.0300000000000001E-2</c:v>
                </c:pt>
                <c:pt idx="25">
                  <c:v>3.1E-2</c:v>
                </c:pt>
                <c:pt idx="26">
                  <c:v>3.3000000000000002E-2</c:v>
                </c:pt>
                <c:pt idx="27">
                  <c:v>3.3700000000000001E-2</c:v>
                </c:pt>
                <c:pt idx="28">
                  <c:v>3.5000000000000003E-2</c:v>
                </c:pt>
                <c:pt idx="29">
                  <c:v>3.5700000000000003E-2</c:v>
                </c:pt>
                <c:pt idx="30">
                  <c:v>3.6700000000000003E-2</c:v>
                </c:pt>
                <c:pt idx="31">
                  <c:v>3.8699999999999998E-2</c:v>
                </c:pt>
                <c:pt idx="32">
                  <c:v>4.2999999999999997E-2</c:v>
                </c:pt>
                <c:pt idx="33">
                  <c:v>4.1300000000000003E-2</c:v>
                </c:pt>
                <c:pt idx="34">
                  <c:v>4.07E-2</c:v>
                </c:pt>
                <c:pt idx="35">
                  <c:v>4.3999999999999997E-2</c:v>
                </c:pt>
                <c:pt idx="36">
                  <c:v>4.7E-2</c:v>
                </c:pt>
                <c:pt idx="37">
                  <c:v>4.5999999999999999E-2</c:v>
                </c:pt>
                <c:pt idx="38">
                  <c:v>4.6699999999999998E-2</c:v>
                </c:pt>
                <c:pt idx="39">
                  <c:v>4.87E-2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5.1700000000000003E-2</c:v>
                </c:pt>
                <c:pt idx="43">
                  <c:v>5.4300000000000001E-2</c:v>
                </c:pt>
                <c:pt idx="44">
                  <c:v>5.4300000000000001E-2</c:v>
                </c:pt>
                <c:pt idx="45">
                  <c:v>5.6000000000000001E-2</c:v>
                </c:pt>
                <c:pt idx="46">
                  <c:v>0.06</c:v>
                </c:pt>
                <c:pt idx="47">
                  <c:v>5.8999999999999997E-2</c:v>
                </c:pt>
                <c:pt idx="48">
                  <c:v>5.8999999999999997E-2</c:v>
                </c:pt>
                <c:pt idx="49">
                  <c:v>6.2700000000000006E-2</c:v>
                </c:pt>
                <c:pt idx="50">
                  <c:v>6.1699999999999998E-2</c:v>
                </c:pt>
                <c:pt idx="51">
                  <c:v>6.5699999999999995E-2</c:v>
                </c:pt>
                <c:pt idx="52">
                  <c:v>6.3299999999999995E-2</c:v>
                </c:pt>
                <c:pt idx="53">
                  <c:v>6.6299999999999998E-2</c:v>
                </c:pt>
                <c:pt idx="54">
                  <c:v>6.6699999999999995E-2</c:v>
                </c:pt>
                <c:pt idx="55">
                  <c:v>6.8000000000000005E-2</c:v>
                </c:pt>
                <c:pt idx="56">
                  <c:v>6.9699999999999998E-2</c:v>
                </c:pt>
                <c:pt idx="57">
                  <c:v>7.0300000000000001E-2</c:v>
                </c:pt>
                <c:pt idx="58">
                  <c:v>7.17E-2</c:v>
                </c:pt>
                <c:pt idx="59">
                  <c:v>7.17E-2</c:v>
                </c:pt>
                <c:pt idx="60">
                  <c:v>7.2700000000000001E-2</c:v>
                </c:pt>
                <c:pt idx="61">
                  <c:v>7.3999999999999996E-2</c:v>
                </c:pt>
                <c:pt idx="62">
                  <c:v>7.9000000000000001E-2</c:v>
                </c:pt>
                <c:pt idx="63">
                  <c:v>0.08</c:v>
                </c:pt>
                <c:pt idx="64">
                  <c:v>7.9299999999999995E-2</c:v>
                </c:pt>
                <c:pt idx="65">
                  <c:v>8.1000000000000003E-2</c:v>
                </c:pt>
                <c:pt idx="66">
                  <c:v>8.1299999999999997E-2</c:v>
                </c:pt>
                <c:pt idx="67">
                  <c:v>8.2699999999999996E-2</c:v>
                </c:pt>
                <c:pt idx="68">
                  <c:v>8.3699999999999997E-2</c:v>
                </c:pt>
                <c:pt idx="69">
                  <c:v>8.5999999999999993E-2</c:v>
                </c:pt>
                <c:pt idx="70">
                  <c:v>8.6699999999999999E-2</c:v>
                </c:pt>
                <c:pt idx="71">
                  <c:v>8.77E-2</c:v>
                </c:pt>
                <c:pt idx="72">
                  <c:v>8.7999999999999995E-2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9.2299999999999993E-2</c:v>
                </c:pt>
                <c:pt idx="76">
                  <c:v>9.7299999999999998E-2</c:v>
                </c:pt>
                <c:pt idx="77">
                  <c:v>0.1003</c:v>
                </c:pt>
                <c:pt idx="78">
                  <c:v>9.5699999999999993E-2</c:v>
                </c:pt>
                <c:pt idx="79">
                  <c:v>9.7699999999999995E-2</c:v>
                </c:pt>
                <c:pt idx="80">
                  <c:v>0.1003</c:v>
                </c:pt>
                <c:pt idx="81">
                  <c:v>0.1013</c:v>
                </c:pt>
                <c:pt idx="82">
                  <c:v>0.1013</c:v>
                </c:pt>
                <c:pt idx="83">
                  <c:v>0.1033</c:v>
                </c:pt>
                <c:pt idx="84">
                  <c:v>0.104</c:v>
                </c:pt>
                <c:pt idx="85">
                  <c:v>0.1033</c:v>
                </c:pt>
                <c:pt idx="86">
                  <c:v>0.106</c:v>
                </c:pt>
                <c:pt idx="87">
                  <c:v>0.107</c:v>
                </c:pt>
                <c:pt idx="88">
                  <c:v>0.10829999999999999</c:v>
                </c:pt>
                <c:pt idx="89">
                  <c:v>0.113</c:v>
                </c:pt>
                <c:pt idx="90">
                  <c:v>0.1113</c:v>
                </c:pt>
                <c:pt idx="91">
                  <c:v>0.10970000000000001</c:v>
                </c:pt>
                <c:pt idx="92">
                  <c:v>0.113</c:v>
                </c:pt>
                <c:pt idx="93">
                  <c:v>0.115</c:v>
                </c:pt>
                <c:pt idx="94">
                  <c:v>0.1163</c:v>
                </c:pt>
                <c:pt idx="95">
                  <c:v>0.1173</c:v>
                </c:pt>
                <c:pt idx="96">
                  <c:v>0.1187</c:v>
                </c:pt>
                <c:pt idx="97">
                  <c:v>0.11899999999999999</c:v>
                </c:pt>
                <c:pt idx="98">
                  <c:v>0.1197</c:v>
                </c:pt>
                <c:pt idx="99">
                  <c:v>0.12130000000000001</c:v>
                </c:pt>
                <c:pt idx="100">
                  <c:v>0.1227</c:v>
                </c:pt>
                <c:pt idx="101">
                  <c:v>0.12570000000000001</c:v>
                </c:pt>
                <c:pt idx="102">
                  <c:v>0.12670000000000001</c:v>
                </c:pt>
                <c:pt idx="103">
                  <c:v>0.1293</c:v>
                </c:pt>
                <c:pt idx="104">
                  <c:v>0.12870000000000001</c:v>
                </c:pt>
                <c:pt idx="105">
                  <c:v>0.1293</c:v>
                </c:pt>
                <c:pt idx="106">
                  <c:v>0.13100000000000001</c:v>
                </c:pt>
                <c:pt idx="107">
                  <c:v>0.1323</c:v>
                </c:pt>
                <c:pt idx="108">
                  <c:v>0.13400000000000001</c:v>
                </c:pt>
                <c:pt idx="109">
                  <c:v>0.13400000000000001</c:v>
                </c:pt>
                <c:pt idx="110">
                  <c:v>0.13469999999999999</c:v>
                </c:pt>
                <c:pt idx="111">
                  <c:v>0.13569999999999999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F-438E-A5CA-B187B853BFAC}"/>
            </c:ext>
          </c:extLst>
        </c:ser>
        <c:ser>
          <c:idx val="1"/>
          <c:order val="1"/>
          <c:tx>
            <c:strRef>
              <c:f>'Tree Load Time'!$G$1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8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Time'!$B$2:$B$113</c:f>
              <c:numCache>
                <c:formatCode>General</c:formatCode>
                <c:ptCount val="112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'Tree Load Time'!$G$2:$G$113</c:f>
              <c:numCache>
                <c:formatCode>General</c:formatCode>
                <c:ptCount val="112"/>
                <c:pt idx="0">
                  <c:v>1.1999999999999999E-3</c:v>
                </c:pt>
                <c:pt idx="1">
                  <c:v>1.7000000000000001E-2</c:v>
                </c:pt>
                <c:pt idx="2">
                  <c:v>2.8500000000000001E-2</c:v>
                </c:pt>
                <c:pt idx="3">
                  <c:v>3.5499999999999997E-2</c:v>
                </c:pt>
                <c:pt idx="4">
                  <c:v>3.27E-2</c:v>
                </c:pt>
                <c:pt idx="5">
                  <c:v>4.3999999999999997E-2</c:v>
                </c:pt>
                <c:pt idx="6">
                  <c:v>4.7699999999999999E-2</c:v>
                </c:pt>
                <c:pt idx="7">
                  <c:v>5.57E-2</c:v>
                </c:pt>
                <c:pt idx="8">
                  <c:v>7.4999999999999997E-2</c:v>
                </c:pt>
                <c:pt idx="9">
                  <c:v>7.3999999999999996E-2</c:v>
                </c:pt>
                <c:pt idx="10">
                  <c:v>0.115</c:v>
                </c:pt>
                <c:pt idx="11">
                  <c:v>9.3299999999999994E-2</c:v>
                </c:pt>
                <c:pt idx="12">
                  <c:v>0.12470000000000001</c:v>
                </c:pt>
                <c:pt idx="13">
                  <c:v>0.11</c:v>
                </c:pt>
                <c:pt idx="14">
                  <c:v>0.13170000000000001</c:v>
                </c:pt>
                <c:pt idx="15">
                  <c:v>0.1343</c:v>
                </c:pt>
                <c:pt idx="16">
                  <c:v>0.13370000000000001</c:v>
                </c:pt>
                <c:pt idx="17">
                  <c:v>0.17530000000000001</c:v>
                </c:pt>
                <c:pt idx="18">
                  <c:v>0.17399999999999999</c:v>
                </c:pt>
                <c:pt idx="19">
                  <c:v>0.17069999999999999</c:v>
                </c:pt>
                <c:pt idx="20" formatCode="0.000">
                  <c:v>0.192</c:v>
                </c:pt>
                <c:pt idx="21">
                  <c:v>0.20469999999999999</c:v>
                </c:pt>
                <c:pt idx="22">
                  <c:v>0.2137</c:v>
                </c:pt>
                <c:pt idx="23">
                  <c:v>0.24429999999999999</c:v>
                </c:pt>
                <c:pt idx="24">
                  <c:v>0.21199999999999999</c:v>
                </c:pt>
                <c:pt idx="25">
                  <c:v>0.29899999999999999</c:v>
                </c:pt>
                <c:pt idx="26">
                  <c:v>0.25130000000000002</c:v>
                </c:pt>
                <c:pt idx="27">
                  <c:v>0.24</c:v>
                </c:pt>
                <c:pt idx="28">
                  <c:v>0.24299999999999999</c:v>
                </c:pt>
                <c:pt idx="29">
                  <c:v>0.26669999999999999</c:v>
                </c:pt>
                <c:pt idx="30">
                  <c:v>0.31169999999999998</c:v>
                </c:pt>
                <c:pt idx="31">
                  <c:v>0.2853</c:v>
                </c:pt>
                <c:pt idx="32">
                  <c:v>0.27929999999999999</c:v>
                </c:pt>
                <c:pt idx="33">
                  <c:v>0.32729999999999998</c:v>
                </c:pt>
                <c:pt idx="34">
                  <c:v>0.39200000000000002</c:v>
                </c:pt>
                <c:pt idx="35">
                  <c:v>0.315</c:v>
                </c:pt>
                <c:pt idx="36">
                  <c:v>0.37630000000000002</c:v>
                </c:pt>
                <c:pt idx="37">
                  <c:v>0.35930000000000001</c:v>
                </c:pt>
                <c:pt idx="38">
                  <c:v>0.3427</c:v>
                </c:pt>
                <c:pt idx="39">
                  <c:v>0.41070000000000001</c:v>
                </c:pt>
                <c:pt idx="40">
                  <c:v>0.35370000000000001</c:v>
                </c:pt>
                <c:pt idx="41">
                  <c:v>0.35630000000000001</c:v>
                </c:pt>
                <c:pt idx="42">
                  <c:v>0.38030000000000003</c:v>
                </c:pt>
                <c:pt idx="43">
                  <c:v>0.40970000000000001</c:v>
                </c:pt>
                <c:pt idx="44">
                  <c:v>0.44069999999999998</c:v>
                </c:pt>
                <c:pt idx="45">
                  <c:v>0.46970000000000001</c:v>
                </c:pt>
                <c:pt idx="46">
                  <c:v>0.49930000000000002</c:v>
                </c:pt>
                <c:pt idx="47">
                  <c:v>0.45229999999999998</c:v>
                </c:pt>
                <c:pt idx="48">
                  <c:v>0.49170000000000003</c:v>
                </c:pt>
                <c:pt idx="49">
                  <c:v>0.57130000000000003</c:v>
                </c:pt>
                <c:pt idx="50">
                  <c:v>0.51600000000000001</c:v>
                </c:pt>
                <c:pt idx="51">
                  <c:v>0.48870000000000002</c:v>
                </c:pt>
                <c:pt idx="52">
                  <c:v>0.51</c:v>
                </c:pt>
                <c:pt idx="53">
                  <c:v>0.4607</c:v>
                </c:pt>
                <c:pt idx="54">
                  <c:v>0.56799999999999995</c:v>
                </c:pt>
                <c:pt idx="55">
                  <c:v>0.499</c:v>
                </c:pt>
                <c:pt idx="56">
                  <c:v>0.54800000000000004</c:v>
                </c:pt>
                <c:pt idx="57">
                  <c:v>0.56130000000000002</c:v>
                </c:pt>
                <c:pt idx="58">
                  <c:v>0.57769999999999999</c:v>
                </c:pt>
                <c:pt idx="59">
                  <c:v>0.55069999999999997</c:v>
                </c:pt>
                <c:pt idx="60">
                  <c:v>0.59399999999999997</c:v>
                </c:pt>
                <c:pt idx="61">
                  <c:v>0.60299999999999998</c:v>
                </c:pt>
                <c:pt idx="62">
                  <c:v>0.63429999999999997</c:v>
                </c:pt>
                <c:pt idx="63">
                  <c:v>0.60299999999999998</c:v>
                </c:pt>
                <c:pt idx="64">
                  <c:v>0.5887</c:v>
                </c:pt>
                <c:pt idx="65">
                  <c:v>0.57830000000000004</c:v>
                </c:pt>
                <c:pt idx="66">
                  <c:v>0.64370000000000005</c:v>
                </c:pt>
                <c:pt idx="67">
                  <c:v>0.63929999999999998</c:v>
                </c:pt>
                <c:pt idx="68">
                  <c:v>0.69499999999999995</c:v>
                </c:pt>
                <c:pt idx="69">
                  <c:v>0.73899999999999999</c:v>
                </c:pt>
                <c:pt idx="70">
                  <c:v>0.70430000000000004</c:v>
                </c:pt>
                <c:pt idx="71">
                  <c:v>0.72670000000000001</c:v>
                </c:pt>
                <c:pt idx="72">
                  <c:v>0.7147</c:v>
                </c:pt>
                <c:pt idx="73">
                  <c:v>0.73799999999999999</c:v>
                </c:pt>
                <c:pt idx="74">
                  <c:v>0.70899999999999996</c:v>
                </c:pt>
                <c:pt idx="75">
                  <c:v>0.79200000000000004</c:v>
                </c:pt>
                <c:pt idx="76">
                  <c:v>0.69030000000000002</c:v>
                </c:pt>
                <c:pt idx="77">
                  <c:v>0.77769999999999995</c:v>
                </c:pt>
                <c:pt idx="78">
                  <c:v>0.78069999999999995</c:v>
                </c:pt>
                <c:pt idx="79">
                  <c:v>0.81799999999999995</c:v>
                </c:pt>
                <c:pt idx="80">
                  <c:v>0.83230000000000004</c:v>
                </c:pt>
                <c:pt idx="81">
                  <c:v>0.82269999999999999</c:v>
                </c:pt>
                <c:pt idx="82">
                  <c:v>0.86570000000000003</c:v>
                </c:pt>
                <c:pt idx="83">
                  <c:v>0.85170000000000001</c:v>
                </c:pt>
                <c:pt idx="84">
                  <c:v>0.85799999999999998</c:v>
                </c:pt>
                <c:pt idx="85">
                  <c:v>0.84670000000000001</c:v>
                </c:pt>
                <c:pt idx="86">
                  <c:v>0.76400000000000001</c:v>
                </c:pt>
                <c:pt idx="87">
                  <c:v>0.89929999999999999</c:v>
                </c:pt>
                <c:pt idx="88">
                  <c:v>0.90029999999999999</c:v>
                </c:pt>
                <c:pt idx="89">
                  <c:v>0.9093</c:v>
                </c:pt>
                <c:pt idx="90">
                  <c:v>1.0023</c:v>
                </c:pt>
                <c:pt idx="91">
                  <c:v>0.9163</c:v>
                </c:pt>
                <c:pt idx="92">
                  <c:v>0.93899999999999995</c:v>
                </c:pt>
                <c:pt idx="93">
                  <c:v>1.004</c:v>
                </c:pt>
                <c:pt idx="94">
                  <c:v>0.94099999999999995</c:v>
                </c:pt>
                <c:pt idx="95">
                  <c:v>1.1507000000000001</c:v>
                </c:pt>
                <c:pt idx="96">
                  <c:v>1.1839999999999999</c:v>
                </c:pt>
                <c:pt idx="97">
                  <c:v>1.0807</c:v>
                </c:pt>
                <c:pt idx="98">
                  <c:v>1.2927</c:v>
                </c:pt>
                <c:pt idx="99">
                  <c:v>1.0229999999999999</c:v>
                </c:pt>
                <c:pt idx="100">
                  <c:v>1.1677</c:v>
                </c:pt>
                <c:pt idx="101">
                  <c:v>1.1093</c:v>
                </c:pt>
                <c:pt idx="102">
                  <c:v>1.1867000000000001</c:v>
                </c:pt>
                <c:pt idx="103">
                  <c:v>1.127</c:v>
                </c:pt>
                <c:pt idx="104">
                  <c:v>0.997</c:v>
                </c:pt>
                <c:pt idx="105">
                  <c:v>1.2813000000000001</c:v>
                </c:pt>
                <c:pt idx="106">
                  <c:v>1.1327</c:v>
                </c:pt>
                <c:pt idx="107">
                  <c:v>1.4053</c:v>
                </c:pt>
                <c:pt idx="108">
                  <c:v>1.1839999999999999</c:v>
                </c:pt>
                <c:pt idx="109">
                  <c:v>1.1842999999999999</c:v>
                </c:pt>
                <c:pt idx="110">
                  <c:v>1.2306999999999999</c:v>
                </c:pt>
                <c:pt idx="111">
                  <c:v>1.3347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CF-438E-A5CA-B187B853BFAC}"/>
            </c:ext>
          </c:extLst>
        </c:ser>
        <c:ser>
          <c:idx val="2"/>
          <c:order val="2"/>
          <c:tx>
            <c:strRef>
              <c:f>'Tree Load Time'!$H$1</c:f>
              <c:strCache>
                <c:ptCount val="1"/>
                <c:pt idx="0">
                  <c:v>CBP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Time'!$B$2:$B$113</c:f>
              <c:numCache>
                <c:formatCode>General</c:formatCode>
                <c:ptCount val="112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'Tree Load Time'!$H$2:$H$113</c:f>
              <c:numCache>
                <c:formatCode>General</c:formatCode>
                <c:ptCount val="112"/>
                <c:pt idx="0">
                  <c:v>1.4E-3</c:v>
                </c:pt>
                <c:pt idx="1">
                  <c:v>1.9099999999999999E-2</c:v>
                </c:pt>
                <c:pt idx="2">
                  <c:v>3.1E-2</c:v>
                </c:pt>
                <c:pt idx="3">
                  <c:v>4.4999999999999998E-2</c:v>
                </c:pt>
                <c:pt idx="4">
                  <c:v>4.5999999999999999E-2</c:v>
                </c:pt>
                <c:pt idx="5">
                  <c:v>6.0699999999999997E-2</c:v>
                </c:pt>
                <c:pt idx="6">
                  <c:v>7.3999999999999996E-2</c:v>
                </c:pt>
                <c:pt idx="7">
                  <c:v>0.106</c:v>
                </c:pt>
                <c:pt idx="8">
                  <c:v>0.11600000000000001</c:v>
                </c:pt>
                <c:pt idx="9">
                  <c:v>0.1497</c:v>
                </c:pt>
                <c:pt idx="10">
                  <c:v>0.16200000000000001</c:v>
                </c:pt>
                <c:pt idx="11">
                  <c:v>0.18529999999999999</c:v>
                </c:pt>
                <c:pt idx="12">
                  <c:v>0.19170000000000001</c:v>
                </c:pt>
                <c:pt idx="13" formatCode="0.0000">
                  <c:v>0.2427</c:v>
                </c:pt>
                <c:pt idx="14">
                  <c:v>0.25629999999999997</c:v>
                </c:pt>
                <c:pt idx="15">
                  <c:v>0.29099999999999998</c:v>
                </c:pt>
                <c:pt idx="16">
                  <c:v>0.32069999999999999</c:v>
                </c:pt>
                <c:pt idx="17">
                  <c:v>0.34029999999999999</c:v>
                </c:pt>
                <c:pt idx="18">
                  <c:v>0.374</c:v>
                </c:pt>
                <c:pt idx="19">
                  <c:v>0.41270000000000001</c:v>
                </c:pt>
                <c:pt idx="20" formatCode="0.000">
                  <c:v>0.44269999999999998</c:v>
                </c:pt>
                <c:pt idx="21">
                  <c:v>0.45629999999999998</c:v>
                </c:pt>
                <c:pt idx="22">
                  <c:v>0.49869999999999998</c:v>
                </c:pt>
                <c:pt idx="23">
                  <c:v>0.53129999999999999</c:v>
                </c:pt>
                <c:pt idx="24">
                  <c:v>0.61229999999999996</c:v>
                </c:pt>
                <c:pt idx="25">
                  <c:v>0.61529999999999996</c:v>
                </c:pt>
                <c:pt idx="26">
                  <c:v>0.69599999999999995</c:v>
                </c:pt>
                <c:pt idx="27">
                  <c:v>0.75829999999999997</c:v>
                </c:pt>
                <c:pt idx="28">
                  <c:v>0.79200000000000004</c:v>
                </c:pt>
                <c:pt idx="29">
                  <c:v>0.80200000000000005</c:v>
                </c:pt>
                <c:pt idx="30">
                  <c:v>0.85929999999999995</c:v>
                </c:pt>
                <c:pt idx="31">
                  <c:v>0.89370000000000005</c:v>
                </c:pt>
                <c:pt idx="32">
                  <c:v>0.98629999999999995</c:v>
                </c:pt>
                <c:pt idx="33">
                  <c:v>0.98229999999999995</c:v>
                </c:pt>
                <c:pt idx="34">
                  <c:v>1.0106999999999999</c:v>
                </c:pt>
                <c:pt idx="35">
                  <c:v>1.1223000000000001</c:v>
                </c:pt>
                <c:pt idx="36">
                  <c:v>1.1407</c:v>
                </c:pt>
                <c:pt idx="37">
                  <c:v>1.1336999999999999</c:v>
                </c:pt>
                <c:pt idx="38">
                  <c:v>1.236</c:v>
                </c:pt>
                <c:pt idx="39">
                  <c:v>1.2626999999999999</c:v>
                </c:pt>
                <c:pt idx="40">
                  <c:v>1.3396999999999999</c:v>
                </c:pt>
                <c:pt idx="41">
                  <c:v>1.3843000000000001</c:v>
                </c:pt>
                <c:pt idx="42">
                  <c:v>1.5043</c:v>
                </c:pt>
                <c:pt idx="43">
                  <c:v>1.54</c:v>
                </c:pt>
                <c:pt idx="44">
                  <c:v>1.5987</c:v>
                </c:pt>
                <c:pt idx="45">
                  <c:v>1.6473</c:v>
                </c:pt>
                <c:pt idx="46">
                  <c:v>1.784</c:v>
                </c:pt>
                <c:pt idx="47">
                  <c:v>1.8083</c:v>
                </c:pt>
                <c:pt idx="48">
                  <c:v>1.7873000000000001</c:v>
                </c:pt>
                <c:pt idx="49">
                  <c:v>1.978</c:v>
                </c:pt>
                <c:pt idx="50">
                  <c:v>1.9823</c:v>
                </c:pt>
                <c:pt idx="51">
                  <c:v>2.0667</c:v>
                </c:pt>
                <c:pt idx="52">
                  <c:v>1.9886999999999999</c:v>
                </c:pt>
                <c:pt idx="53">
                  <c:v>2.1877</c:v>
                </c:pt>
                <c:pt idx="54">
                  <c:v>2.2157</c:v>
                </c:pt>
                <c:pt idx="55">
                  <c:v>2.3359999999999999</c:v>
                </c:pt>
                <c:pt idx="56">
                  <c:v>2.4277000000000002</c:v>
                </c:pt>
                <c:pt idx="57">
                  <c:v>2.4866999999999999</c:v>
                </c:pt>
                <c:pt idx="58">
                  <c:v>2.5510000000000002</c:v>
                </c:pt>
                <c:pt idx="59">
                  <c:v>2.6783000000000001</c:v>
                </c:pt>
                <c:pt idx="60">
                  <c:v>2.6353</c:v>
                </c:pt>
                <c:pt idx="61">
                  <c:v>2.7919999999999998</c:v>
                </c:pt>
                <c:pt idx="62">
                  <c:v>2.8182999999999998</c:v>
                </c:pt>
                <c:pt idx="63">
                  <c:v>2.9887000000000001</c:v>
                </c:pt>
                <c:pt idx="64">
                  <c:v>3.1646999999999998</c:v>
                </c:pt>
                <c:pt idx="65">
                  <c:v>3.1309999999999998</c:v>
                </c:pt>
                <c:pt idx="66">
                  <c:v>3.2559999999999998</c:v>
                </c:pt>
                <c:pt idx="67">
                  <c:v>3.2816999999999998</c:v>
                </c:pt>
                <c:pt idx="68">
                  <c:v>3.3826999999999998</c:v>
                </c:pt>
                <c:pt idx="69">
                  <c:v>3.5743</c:v>
                </c:pt>
                <c:pt idx="70">
                  <c:v>3.5573000000000001</c:v>
                </c:pt>
                <c:pt idx="71">
                  <c:v>3.726</c:v>
                </c:pt>
                <c:pt idx="72">
                  <c:v>3.7557</c:v>
                </c:pt>
                <c:pt idx="73">
                  <c:v>3.8490000000000002</c:v>
                </c:pt>
                <c:pt idx="74">
                  <c:v>3.9592999999999998</c:v>
                </c:pt>
                <c:pt idx="75">
                  <c:v>4.0766999999999998</c:v>
                </c:pt>
                <c:pt idx="76">
                  <c:v>4.1566999999999998</c:v>
                </c:pt>
                <c:pt idx="77">
                  <c:v>4.2247000000000003</c:v>
                </c:pt>
                <c:pt idx="78">
                  <c:v>4.3719999999999999</c:v>
                </c:pt>
                <c:pt idx="79">
                  <c:v>4.4733000000000001</c:v>
                </c:pt>
                <c:pt idx="80">
                  <c:v>4.5236999999999998</c:v>
                </c:pt>
                <c:pt idx="81">
                  <c:v>4.5976999999999997</c:v>
                </c:pt>
                <c:pt idx="82">
                  <c:v>4.7469999999999999</c:v>
                </c:pt>
                <c:pt idx="83">
                  <c:v>4.9059999999999997</c:v>
                </c:pt>
                <c:pt idx="84">
                  <c:v>4.9497</c:v>
                </c:pt>
                <c:pt idx="85">
                  <c:v>5.0453000000000001</c:v>
                </c:pt>
                <c:pt idx="86">
                  <c:v>5.1413000000000002</c:v>
                </c:pt>
                <c:pt idx="87">
                  <c:v>5.282</c:v>
                </c:pt>
                <c:pt idx="88">
                  <c:v>5.4530000000000003</c:v>
                </c:pt>
                <c:pt idx="89">
                  <c:v>5.5007000000000001</c:v>
                </c:pt>
                <c:pt idx="90">
                  <c:v>5.5896999999999997</c:v>
                </c:pt>
                <c:pt idx="91">
                  <c:v>5.8156999999999996</c:v>
                </c:pt>
                <c:pt idx="92">
                  <c:v>5.7889999999999997</c:v>
                </c:pt>
                <c:pt idx="93">
                  <c:v>5.9337</c:v>
                </c:pt>
                <c:pt idx="94">
                  <c:v>6.2290000000000001</c:v>
                </c:pt>
                <c:pt idx="95">
                  <c:v>6.4187000000000003</c:v>
                </c:pt>
                <c:pt idx="96">
                  <c:v>6.4523000000000001</c:v>
                </c:pt>
                <c:pt idx="97">
                  <c:v>6.6872999999999996</c:v>
                </c:pt>
                <c:pt idx="98">
                  <c:v>6.7309999999999999</c:v>
                </c:pt>
                <c:pt idx="99">
                  <c:v>6.7857000000000003</c:v>
                </c:pt>
                <c:pt idx="100">
                  <c:v>6.8819999999999997</c:v>
                </c:pt>
                <c:pt idx="101">
                  <c:v>7.0663</c:v>
                </c:pt>
                <c:pt idx="102">
                  <c:v>7.3593000000000002</c:v>
                </c:pt>
                <c:pt idx="103">
                  <c:v>7.5256999999999996</c:v>
                </c:pt>
                <c:pt idx="104">
                  <c:v>7.5816999999999997</c:v>
                </c:pt>
                <c:pt idx="105">
                  <c:v>7.5640000000000001</c:v>
                </c:pt>
                <c:pt idx="106">
                  <c:v>7.9450000000000003</c:v>
                </c:pt>
                <c:pt idx="107">
                  <c:v>7.6646999999999998</c:v>
                </c:pt>
                <c:pt idx="108">
                  <c:v>8.1797000000000004</c:v>
                </c:pt>
                <c:pt idx="109">
                  <c:v>8.2367000000000008</c:v>
                </c:pt>
                <c:pt idx="110">
                  <c:v>8.5280000000000005</c:v>
                </c:pt>
                <c:pt idx="111">
                  <c:v>8.4992999999999999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CF-438E-A5CA-B187B853B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'Tree Load Time No Del'!$K$1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'Tree Load Time No Del'!$A$2:$A$58</c:f>
              <c:numCache>
                <c:formatCode>General</c:formatCode>
                <c:ptCount val="5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</c:numCache>
            </c:numRef>
          </c:cat>
          <c:val>
            <c:numRef>
              <c:f>'Tree Load Time No Del'!$K$2:$K$58</c:f>
              <c:numCache>
                <c:formatCode>0%</c:formatCode>
                <c:ptCount val="57"/>
                <c:pt idx="0">
                  <c:v>2.8461538461538463</c:v>
                </c:pt>
                <c:pt idx="1">
                  <c:v>1</c:v>
                </c:pt>
                <c:pt idx="2">
                  <c:v>0.78586723768736622</c:v>
                </c:pt>
                <c:pt idx="3">
                  <c:v>0.74523809523809526</c:v>
                </c:pt>
                <c:pt idx="4">
                  <c:v>0.99361702127659568</c:v>
                </c:pt>
                <c:pt idx="5">
                  <c:v>1.005457025920873</c:v>
                </c:pt>
                <c:pt idx="6">
                  <c:v>0.85432639649507114</c:v>
                </c:pt>
                <c:pt idx="7">
                  <c:v>0.86483516483516487</c:v>
                </c:pt>
                <c:pt idx="8">
                  <c:v>0.78970718722271516</c:v>
                </c:pt>
                <c:pt idx="9">
                  <c:v>0.81307692307692303</c:v>
                </c:pt>
                <c:pt idx="10">
                  <c:v>0.74370860927152316</c:v>
                </c:pt>
                <c:pt idx="11">
                  <c:v>0.72988505747126442</c:v>
                </c:pt>
                <c:pt idx="12">
                  <c:v>0.78853644963828595</c:v>
                </c:pt>
                <c:pt idx="13">
                  <c:v>0.68375658840440823</c:v>
                </c:pt>
                <c:pt idx="14">
                  <c:v>0.81422745808790209</c:v>
                </c:pt>
                <c:pt idx="15">
                  <c:v>0.75794251134644475</c:v>
                </c:pt>
                <c:pt idx="16">
                  <c:v>0.76188190110417664</c:v>
                </c:pt>
                <c:pt idx="17">
                  <c:v>0.67765567765567758</c:v>
                </c:pt>
                <c:pt idx="18">
                  <c:v>0.75287156282631396</c:v>
                </c:pt>
                <c:pt idx="19">
                  <c:v>0.62542216763893155</c:v>
                </c:pt>
                <c:pt idx="20">
                  <c:v>0.6536154089043259</c:v>
                </c:pt>
                <c:pt idx="21">
                  <c:v>0.74568574023614898</c:v>
                </c:pt>
                <c:pt idx="22">
                  <c:v>0.83139341536415023</c:v>
                </c:pt>
                <c:pt idx="23">
                  <c:v>0.619693094629156</c:v>
                </c:pt>
                <c:pt idx="24">
                  <c:v>0.79503806033267543</c:v>
                </c:pt>
                <c:pt idx="25">
                  <c:v>0.67229106248352222</c:v>
                </c:pt>
                <c:pt idx="26">
                  <c:v>0.66994942773489485</c:v>
                </c:pt>
                <c:pt idx="27">
                  <c:v>0.67720539464956897</c:v>
                </c:pt>
                <c:pt idx="28">
                  <c:v>0.58272921108742004</c:v>
                </c:pt>
                <c:pt idx="29">
                  <c:v>0.54481870053377501</c:v>
                </c:pt>
                <c:pt idx="30">
                  <c:v>0.68037502663541438</c:v>
                </c:pt>
                <c:pt idx="31">
                  <c:v>0.53310104529616731</c:v>
                </c:pt>
                <c:pt idx="32">
                  <c:v>0.61324626865671639</c:v>
                </c:pt>
                <c:pt idx="33">
                  <c:v>0.58969804618117239</c:v>
                </c:pt>
                <c:pt idx="34">
                  <c:v>0.72300560169982608</c:v>
                </c:pt>
                <c:pt idx="35">
                  <c:v>0.5344033052598125</c:v>
                </c:pt>
                <c:pt idx="36">
                  <c:v>0.48507246376811597</c:v>
                </c:pt>
                <c:pt idx="37">
                  <c:v>0.5434323525271012</c:v>
                </c:pt>
                <c:pt idx="38">
                  <c:v>0.51827015190912817</c:v>
                </c:pt>
                <c:pt idx="39">
                  <c:v>0.54866752173293432</c:v>
                </c:pt>
                <c:pt idx="40">
                  <c:v>0.57518964747880408</c:v>
                </c:pt>
                <c:pt idx="41">
                  <c:v>0.53393607538520316</c:v>
                </c:pt>
                <c:pt idx="42">
                  <c:v>0.46034703621753809</c:v>
                </c:pt>
                <c:pt idx="43">
                  <c:v>0.5225616921269095</c:v>
                </c:pt>
                <c:pt idx="44">
                  <c:v>0.54639289678135405</c:v>
                </c:pt>
                <c:pt idx="45">
                  <c:v>0.56674147696911403</c:v>
                </c:pt>
                <c:pt idx="46">
                  <c:v>0.47495646829867871</c:v>
                </c:pt>
                <c:pt idx="47">
                  <c:v>0.49803671866709115</c:v>
                </c:pt>
                <c:pt idx="48">
                  <c:v>0.56092168043756552</c:v>
                </c:pt>
                <c:pt idx="49">
                  <c:v>0.53263954588457907</c:v>
                </c:pt>
                <c:pt idx="50">
                  <c:v>0.52663157894736845</c:v>
                </c:pt>
                <c:pt idx="51">
                  <c:v>0.52546631873973126</c:v>
                </c:pt>
                <c:pt idx="52">
                  <c:v>0.43127100935768148</c:v>
                </c:pt>
                <c:pt idx="53">
                  <c:v>0.54498448810754907</c:v>
                </c:pt>
                <c:pt idx="54">
                  <c:v>0.48575117587383559</c:v>
                </c:pt>
                <c:pt idx="55">
                  <c:v>0.55153640306357843</c:v>
                </c:pt>
                <c:pt idx="56">
                  <c:v>0.46131805157593125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8-4EE7-A1FE-61F1BF275BAB}"/>
            </c:ext>
          </c:extLst>
        </c:ser>
        <c:ser>
          <c:idx val="1"/>
          <c:order val="1"/>
          <c:tx>
            <c:strRef>
              <c:f>'Tree Load Time No Del'!$L$1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'Tree Load Time No Del'!$A$2:$A$58</c:f>
              <c:numCache>
                <c:formatCode>General</c:formatCode>
                <c:ptCount val="5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</c:numCache>
            </c:numRef>
          </c:cat>
          <c:val>
            <c:numRef>
              <c:f>'Tree Load Time No Del'!$L$2:$L$58</c:f>
              <c:numCache>
                <c:formatCode>0%</c:formatCode>
                <c:ptCount val="57"/>
                <c:pt idx="0">
                  <c:v>1</c:v>
                </c:pt>
                <c:pt idx="1">
                  <c:v>0.87139364303178479</c:v>
                </c:pt>
                <c:pt idx="2">
                  <c:v>0.88400098304251662</c:v>
                </c:pt>
                <c:pt idx="3">
                  <c:v>0.87806064537052053</c:v>
                </c:pt>
                <c:pt idx="4">
                  <c:v>0.88306451612903225</c:v>
                </c:pt>
                <c:pt idx="5">
                  <c:v>0.8838766866935881</c:v>
                </c:pt>
                <c:pt idx="6">
                  <c:v>0.87992174125703104</c:v>
                </c:pt>
                <c:pt idx="7">
                  <c:v>0.87859629182354193</c:v>
                </c:pt>
                <c:pt idx="8">
                  <c:v>0.88374396434319669</c:v>
                </c:pt>
                <c:pt idx="9">
                  <c:v>0.88023821231492105</c:v>
                </c:pt>
                <c:pt idx="10">
                  <c:v>0.88117101105845186</c:v>
                </c:pt>
                <c:pt idx="11">
                  <c:v>0.88343668553967825</c:v>
                </c:pt>
                <c:pt idx="12">
                  <c:v>0.88527969001195428</c:v>
                </c:pt>
                <c:pt idx="13">
                  <c:v>0.87725781515140089</c:v>
                </c:pt>
                <c:pt idx="14">
                  <c:v>0.8866147887574175</c:v>
                </c:pt>
                <c:pt idx="15">
                  <c:v>0.88263327417340431</c:v>
                </c:pt>
                <c:pt idx="16">
                  <c:v>0.88545063057520768</c:v>
                </c:pt>
                <c:pt idx="17">
                  <c:v>0.88387472687545521</c:v>
                </c:pt>
                <c:pt idx="18">
                  <c:v>0.8819025139971457</c:v>
                </c:pt>
                <c:pt idx="19">
                  <c:v>0.88547726501969581</c:v>
                </c:pt>
                <c:pt idx="20">
                  <c:v>0.88370078934996166</c:v>
                </c:pt>
                <c:pt idx="21">
                  <c:v>0.8842016054991878</c:v>
                </c:pt>
                <c:pt idx="22">
                  <c:v>0.88260820685778529</c:v>
                </c:pt>
                <c:pt idx="23">
                  <c:v>0.88217832354511483</c:v>
                </c:pt>
                <c:pt idx="24">
                  <c:v>0.88440208684221333</c:v>
                </c:pt>
                <c:pt idx="25">
                  <c:v>0.88269040553907019</c:v>
                </c:pt>
                <c:pt idx="26">
                  <c:v>0.88303703985686555</c:v>
                </c:pt>
                <c:pt idx="27">
                  <c:v>0.88164295380563984</c:v>
                </c:pt>
                <c:pt idx="28">
                  <c:v>0.88255704852443928</c:v>
                </c:pt>
                <c:pt idx="29">
                  <c:v>0.88553970096265444</c:v>
                </c:pt>
                <c:pt idx="30">
                  <c:v>0.88632720181136071</c:v>
                </c:pt>
                <c:pt idx="31">
                  <c:v>0.88339143505932771</c:v>
                </c:pt>
                <c:pt idx="32">
                  <c:v>0.88359248085402642</c:v>
                </c:pt>
                <c:pt idx="33">
                  <c:v>0.88196014433082304</c:v>
                </c:pt>
                <c:pt idx="34">
                  <c:v>0.88144075664384358</c:v>
                </c:pt>
                <c:pt idx="35">
                  <c:v>0.88369793946926156</c:v>
                </c:pt>
                <c:pt idx="36">
                  <c:v>0.88393004002412412</c:v>
                </c:pt>
                <c:pt idx="37">
                  <c:v>0.88452831193735681</c:v>
                </c:pt>
                <c:pt idx="38">
                  <c:v>0.88570797092970344</c:v>
                </c:pt>
                <c:pt idx="39">
                  <c:v>0.88426019890399843</c:v>
                </c:pt>
                <c:pt idx="40">
                  <c:v>0.8808439755691283</c:v>
                </c:pt>
                <c:pt idx="41">
                  <c:v>0.88308049086868301</c:v>
                </c:pt>
                <c:pt idx="42">
                  <c:v>0.88241470435562264</c:v>
                </c:pt>
                <c:pt idx="43">
                  <c:v>0.88192591744432358</c:v>
                </c:pt>
                <c:pt idx="44">
                  <c:v>0.88277144745834879</c:v>
                </c:pt>
                <c:pt idx="45">
                  <c:v>0.88341451641214674</c:v>
                </c:pt>
                <c:pt idx="46">
                  <c:v>0.88214753851773853</c:v>
                </c:pt>
                <c:pt idx="47">
                  <c:v>0.88514090071108775</c:v>
                </c:pt>
                <c:pt idx="48">
                  <c:v>0.88403453106972141</c:v>
                </c:pt>
                <c:pt idx="49">
                  <c:v>0.88278964675502836</c:v>
                </c:pt>
                <c:pt idx="50">
                  <c:v>0.88360660592479989</c:v>
                </c:pt>
                <c:pt idx="51">
                  <c:v>0.88290536865822389</c:v>
                </c:pt>
                <c:pt idx="52">
                  <c:v>0.88215586996640327</c:v>
                </c:pt>
                <c:pt idx="53">
                  <c:v>0.88186969102090562</c:v>
                </c:pt>
                <c:pt idx="54">
                  <c:v>0.88328873575015576</c:v>
                </c:pt>
                <c:pt idx="55">
                  <c:v>0.88079665733177059</c:v>
                </c:pt>
                <c:pt idx="56">
                  <c:v>0.88204472279804169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8-4EE7-A1FE-61F1BF275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'Tree Load Time No Del'!$M$1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 No Del'!$A$2:$A$58</c:f>
              <c:numCache>
                <c:formatCode>General</c:formatCode>
                <c:ptCount val="5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</c:numCache>
            </c:numRef>
          </c:cat>
          <c:val>
            <c:numRef>
              <c:f>'Tree Load Time No Del'!$M$2:$M$58</c:f>
              <c:numCache>
                <c:formatCode>0.00</c:formatCode>
                <c:ptCount val="57"/>
                <c:pt idx="0">
                  <c:v>0.16299559471365638</c:v>
                </c:pt>
                <c:pt idx="1">
                  <c:v>2.3529411764705879</c:v>
                </c:pt>
                <c:pt idx="2">
                  <c:v>1.4858299595141702</c:v>
                </c:pt>
                <c:pt idx="3">
                  <c:v>1.0905923344947737</c:v>
                </c:pt>
                <c:pt idx="4">
                  <c:v>2.8650306748466261</c:v>
                </c:pt>
                <c:pt idx="5">
                  <c:v>4.6062500000000002</c:v>
                </c:pt>
                <c:pt idx="6">
                  <c:v>7.0909090909090917</c:v>
                </c:pt>
                <c:pt idx="7">
                  <c:v>5.9172932330827077</c:v>
                </c:pt>
                <c:pt idx="8">
                  <c:v>6.2237762237762233</c:v>
                </c:pt>
                <c:pt idx="9">
                  <c:v>5.3654822335025383</c:v>
                </c:pt>
                <c:pt idx="10">
                  <c:v>6.136612021857923</c:v>
                </c:pt>
                <c:pt idx="11">
                  <c:v>6.6842105263157894</c:v>
                </c:pt>
                <c:pt idx="12">
                  <c:v>7.4578947368421051</c:v>
                </c:pt>
                <c:pt idx="13">
                  <c:v>7.1349999999999998</c:v>
                </c:pt>
                <c:pt idx="14">
                  <c:v>8.6811594202898554</c:v>
                </c:pt>
                <c:pt idx="15">
                  <c:v>5.5666666666666664</c:v>
                </c:pt>
                <c:pt idx="16">
                  <c:v>5.3434343434343434</c:v>
                </c:pt>
                <c:pt idx="17">
                  <c:v>6.2289562289562284</c:v>
                </c:pt>
                <c:pt idx="18">
                  <c:v>6.9774193548387098</c:v>
                </c:pt>
                <c:pt idx="19">
                  <c:v>7.0975609756097562</c:v>
                </c:pt>
                <c:pt idx="20">
                  <c:v>6.4687499999999991</c:v>
                </c:pt>
                <c:pt idx="21">
                  <c:v>6.4308093994778064</c:v>
                </c:pt>
                <c:pt idx="22">
                  <c:v>6.6312997347480112</c:v>
                </c:pt>
                <c:pt idx="23">
                  <c:v>5.7690476190476181</c:v>
                </c:pt>
                <c:pt idx="24">
                  <c:v>6.6042154566744724</c:v>
                </c:pt>
                <c:pt idx="25">
                  <c:v>6.3275434243176178</c:v>
                </c:pt>
                <c:pt idx="26">
                  <c:v>4.4157894736842103</c:v>
                </c:pt>
                <c:pt idx="27">
                  <c:v>6.28952772073922</c:v>
                </c:pt>
                <c:pt idx="28">
                  <c:v>5.1275797373358349</c:v>
                </c:pt>
                <c:pt idx="29">
                  <c:v>6.4347826086956523</c:v>
                </c:pt>
                <c:pt idx="30">
                  <c:v>6.9413043478260867</c:v>
                </c:pt>
                <c:pt idx="31">
                  <c:v>6.0186335403726705</c:v>
                </c:pt>
                <c:pt idx="32">
                  <c:v>5.7971781305114636</c:v>
                </c:pt>
                <c:pt idx="33">
                  <c:v>6.1481481481481488</c:v>
                </c:pt>
                <c:pt idx="34">
                  <c:v>6.5322862129144861</c:v>
                </c:pt>
                <c:pt idx="35">
                  <c:v>5.8999999999999995</c:v>
                </c:pt>
                <c:pt idx="36">
                  <c:v>5.2052877138413685</c:v>
                </c:pt>
                <c:pt idx="37">
                  <c:v>5.6515373352855054</c:v>
                </c:pt>
                <c:pt idx="38">
                  <c:v>4.8365261813537677</c:v>
                </c:pt>
                <c:pt idx="39">
                  <c:v>5.5236728837876621</c:v>
                </c:pt>
                <c:pt idx="40">
                  <c:v>6.6672413793103447</c:v>
                </c:pt>
                <c:pt idx="41">
                  <c:v>6.6874003189792655</c:v>
                </c:pt>
                <c:pt idx="42">
                  <c:v>5.8132352941176464</c:v>
                </c:pt>
                <c:pt idx="43">
                  <c:v>5.7529107373868049</c:v>
                </c:pt>
                <c:pt idx="44">
                  <c:v>5.7444574095682617</c:v>
                </c:pt>
                <c:pt idx="45">
                  <c:v>5.846747519294377</c:v>
                </c:pt>
                <c:pt idx="46">
                  <c:v>5.8474148802017654</c:v>
                </c:pt>
                <c:pt idx="47">
                  <c:v>5.8883312421580936</c:v>
                </c:pt>
                <c:pt idx="48">
                  <c:v>5.3142227122381476</c:v>
                </c:pt>
                <c:pt idx="49">
                  <c:v>6.5549805950840891</c:v>
                </c:pt>
                <c:pt idx="50">
                  <c:v>5.5588888888888883</c:v>
                </c:pt>
                <c:pt idx="51">
                  <c:v>5.547959183673469</c:v>
                </c:pt>
                <c:pt idx="52">
                  <c:v>5.5847058823529405</c:v>
                </c:pt>
                <c:pt idx="53">
                  <c:v>6.2132904608788859</c:v>
                </c:pt>
                <c:pt idx="54">
                  <c:v>5.5442105263157888</c:v>
                </c:pt>
                <c:pt idx="55">
                  <c:v>6.4967391304347828</c:v>
                </c:pt>
                <c:pt idx="56">
                  <c:v>6.0375000000000005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B-4A97-9A27-D35557F43461}"/>
            </c:ext>
          </c:extLst>
        </c:ser>
        <c:ser>
          <c:idx val="1"/>
          <c:order val="1"/>
          <c:tx>
            <c:strRef>
              <c:f>'Tree Load Time No Del'!$N$1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 No Del'!$A$2:$A$58</c:f>
              <c:numCache>
                <c:formatCode>General</c:formatCode>
                <c:ptCount val="5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</c:numCache>
            </c:numRef>
          </c:cat>
          <c:val>
            <c:numRef>
              <c:f>'Tree Load Time No Del'!$N$2:$N$58</c:f>
              <c:numCache>
                <c:formatCode>0.00</c:formatCode>
                <c:ptCount val="57"/>
                <c:pt idx="0">
                  <c:v>5.7268722466960346E-2</c:v>
                </c:pt>
                <c:pt idx="1">
                  <c:v>2.3529411764705879</c:v>
                </c:pt>
                <c:pt idx="2">
                  <c:v>1.8906882591093117</c:v>
                </c:pt>
                <c:pt idx="3">
                  <c:v>1.4634146341463417</c:v>
                </c:pt>
                <c:pt idx="4">
                  <c:v>2.8834355828220861</c:v>
                </c:pt>
                <c:pt idx="5">
                  <c:v>4.5812499999999998</c:v>
                </c:pt>
                <c:pt idx="6">
                  <c:v>8.3000000000000007</c:v>
                </c:pt>
                <c:pt idx="7">
                  <c:v>6.8421052631578947</c:v>
                </c:pt>
                <c:pt idx="8">
                  <c:v>7.8811188811188808</c:v>
                </c:pt>
                <c:pt idx="9">
                  <c:v>6.5989847715736047</c:v>
                </c:pt>
                <c:pt idx="10">
                  <c:v>8.2513661202185791</c:v>
                </c:pt>
                <c:pt idx="11">
                  <c:v>9.1578947368421044</c:v>
                </c:pt>
                <c:pt idx="12">
                  <c:v>9.4578947368421051</c:v>
                </c:pt>
                <c:pt idx="13">
                  <c:v>10.435</c:v>
                </c:pt>
                <c:pt idx="14">
                  <c:v>10.661835748792271</c:v>
                </c:pt>
                <c:pt idx="15">
                  <c:v>7.344444444444445</c:v>
                </c:pt>
                <c:pt idx="16">
                  <c:v>7.0134680134680139</c:v>
                </c:pt>
                <c:pt idx="17">
                  <c:v>9.191919191919192</c:v>
                </c:pt>
                <c:pt idx="18">
                  <c:v>9.2677419354838708</c:v>
                </c:pt>
                <c:pt idx="19">
                  <c:v>11.348432055749129</c:v>
                </c:pt>
                <c:pt idx="20">
                  <c:v>9.8968749999999996</c:v>
                </c:pt>
                <c:pt idx="21">
                  <c:v>8.6240208877284594</c:v>
                </c:pt>
                <c:pt idx="22">
                  <c:v>7.976127320954908</c:v>
                </c:pt>
                <c:pt idx="23">
                  <c:v>9.3095238095238084</c:v>
                </c:pt>
                <c:pt idx="24">
                  <c:v>8.3067915690866503</c:v>
                </c:pt>
                <c:pt idx="25">
                  <c:v>9.4119106699751853</c:v>
                </c:pt>
                <c:pt idx="26">
                  <c:v>6.591228070175438</c:v>
                </c:pt>
                <c:pt idx="27">
                  <c:v>9.2874743326488698</c:v>
                </c:pt>
                <c:pt idx="28">
                  <c:v>8.7992495309568479</c:v>
                </c:pt>
                <c:pt idx="29">
                  <c:v>11.810869565217391</c:v>
                </c:pt>
                <c:pt idx="30">
                  <c:v>10.202173913043479</c:v>
                </c:pt>
                <c:pt idx="31">
                  <c:v>11.289855072463768</c:v>
                </c:pt>
                <c:pt idx="32">
                  <c:v>9.4532627865961203</c:v>
                </c:pt>
                <c:pt idx="33">
                  <c:v>10.425925925925926</c:v>
                </c:pt>
                <c:pt idx="34">
                  <c:v>9.0349040139616061</c:v>
                </c:pt>
                <c:pt idx="35">
                  <c:v>11.040350877192981</c:v>
                </c:pt>
                <c:pt idx="36">
                  <c:v>10.73094867807154</c:v>
                </c:pt>
                <c:pt idx="37">
                  <c:v>10.399707174231333</c:v>
                </c:pt>
                <c:pt idx="38">
                  <c:v>9.3320561941251601</c:v>
                </c:pt>
                <c:pt idx="39">
                  <c:v>10.067431850789097</c:v>
                </c:pt>
                <c:pt idx="40">
                  <c:v>11.591379310344827</c:v>
                </c:pt>
                <c:pt idx="41">
                  <c:v>12.524720893141945</c:v>
                </c:pt>
                <c:pt idx="42">
                  <c:v>12.627941176470587</c:v>
                </c:pt>
                <c:pt idx="43">
                  <c:v>11.009055627425615</c:v>
                </c:pt>
                <c:pt idx="44">
                  <c:v>10.513418903150525</c:v>
                </c:pt>
                <c:pt idx="45">
                  <c:v>10.316427783902975</c:v>
                </c:pt>
                <c:pt idx="46">
                  <c:v>12.311475409836065</c:v>
                </c:pt>
                <c:pt idx="47">
                  <c:v>11.823086574654958</c:v>
                </c:pt>
                <c:pt idx="48">
                  <c:v>9.4740904079382577</c:v>
                </c:pt>
                <c:pt idx="49">
                  <c:v>12.306597671410092</c:v>
                </c:pt>
                <c:pt idx="50">
                  <c:v>10.555555555555555</c:v>
                </c:pt>
                <c:pt idx="51">
                  <c:v>10.558163265306122</c:v>
                </c:pt>
                <c:pt idx="52">
                  <c:v>12.949411764705882</c:v>
                </c:pt>
                <c:pt idx="53">
                  <c:v>11.400857449088962</c:v>
                </c:pt>
                <c:pt idx="54">
                  <c:v>11.413684210526316</c:v>
                </c:pt>
                <c:pt idx="55">
                  <c:v>11.779347826086958</c:v>
                </c:pt>
                <c:pt idx="56">
                  <c:v>13.0875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CB-4A97-9A27-D35557F43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'Tree Load Time No Del'!$H$1</c:f>
              <c:strCache>
                <c:ptCount val="1"/>
                <c:pt idx="0">
                  <c:v>CBP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'Tree Load Time No Del'!$C$2:$C$58</c:f>
              <c:numCache>
                <c:formatCode>0</c:formatCode>
                <c:ptCount val="57"/>
                <c:pt idx="0">
                  <c:v>0</c:v>
                </c:pt>
                <c:pt idx="1">
                  <c:v>0.52100000000000002</c:v>
                </c:pt>
                <c:pt idx="2">
                  <c:v>1.0569999999999999</c:v>
                </c:pt>
                <c:pt idx="3">
                  <c:v>1.585</c:v>
                </c:pt>
                <c:pt idx="4">
                  <c:v>2.117</c:v>
                </c:pt>
                <c:pt idx="5">
                  <c:v>2.637</c:v>
                </c:pt>
                <c:pt idx="6">
                  <c:v>3.1619999999999999</c:v>
                </c:pt>
                <c:pt idx="7">
                  <c:v>3.6429999999999998</c:v>
                </c:pt>
                <c:pt idx="8">
                  <c:v>4.2039999999999997</c:v>
                </c:pt>
                <c:pt idx="9">
                  <c:v>4.7329999999999997</c:v>
                </c:pt>
                <c:pt idx="10">
                  <c:v>5.2539999999999996</c:v>
                </c:pt>
                <c:pt idx="11">
                  <c:v>5.7720000000000002</c:v>
                </c:pt>
                <c:pt idx="12">
                  <c:v>6.3159999999999998</c:v>
                </c:pt>
                <c:pt idx="13">
                  <c:v>6.8209999999999997</c:v>
                </c:pt>
                <c:pt idx="14">
                  <c:v>7.3369999999999997</c:v>
                </c:pt>
                <c:pt idx="15">
                  <c:v>7.8630000000000004</c:v>
                </c:pt>
                <c:pt idx="16">
                  <c:v>8.4220000000000006</c:v>
                </c:pt>
                <c:pt idx="17">
                  <c:v>8.9139999999999997</c:v>
                </c:pt>
                <c:pt idx="18">
                  <c:v>9.4570000000000007</c:v>
                </c:pt>
                <c:pt idx="19">
                  <c:v>9.9819999999999993</c:v>
                </c:pt>
                <c:pt idx="20">
                  <c:v>10.484999999999999</c:v>
                </c:pt>
                <c:pt idx="21">
                  <c:v>11.023</c:v>
                </c:pt>
                <c:pt idx="22">
                  <c:v>11.521000000000001</c:v>
                </c:pt>
                <c:pt idx="23">
                  <c:v>12.151</c:v>
                </c:pt>
                <c:pt idx="24">
                  <c:v>12.609</c:v>
                </c:pt>
                <c:pt idx="25">
                  <c:v>13.103999999999999</c:v>
                </c:pt>
                <c:pt idx="26">
                  <c:v>13.654</c:v>
                </c:pt>
                <c:pt idx="27">
                  <c:v>14.183</c:v>
                </c:pt>
                <c:pt idx="28">
                  <c:v>14.682</c:v>
                </c:pt>
                <c:pt idx="29">
                  <c:v>15.237</c:v>
                </c:pt>
                <c:pt idx="30">
                  <c:v>15.763</c:v>
                </c:pt>
                <c:pt idx="31">
                  <c:v>16.23</c:v>
                </c:pt>
                <c:pt idx="32">
                  <c:v>16.777000000000001</c:v>
                </c:pt>
                <c:pt idx="33">
                  <c:v>17.303999999999998</c:v>
                </c:pt>
                <c:pt idx="34">
                  <c:v>17.882000000000001</c:v>
                </c:pt>
                <c:pt idx="35">
                  <c:v>18.363</c:v>
                </c:pt>
                <c:pt idx="36">
                  <c:v>18.937000000000001</c:v>
                </c:pt>
                <c:pt idx="37">
                  <c:v>19.492999999999999</c:v>
                </c:pt>
                <c:pt idx="38">
                  <c:v>19.995999999999999</c:v>
                </c:pt>
                <c:pt idx="39">
                  <c:v>20.498000000000001</c:v>
                </c:pt>
                <c:pt idx="40">
                  <c:v>20.972000000000001</c:v>
                </c:pt>
                <c:pt idx="41">
                  <c:v>21.49</c:v>
                </c:pt>
                <c:pt idx="42">
                  <c:v>21.98</c:v>
                </c:pt>
                <c:pt idx="43">
                  <c:v>22.558</c:v>
                </c:pt>
                <c:pt idx="44">
                  <c:v>23.146999999999998</c:v>
                </c:pt>
                <c:pt idx="45">
                  <c:v>23.641999999999999</c:v>
                </c:pt>
                <c:pt idx="46">
                  <c:v>24.103000000000002</c:v>
                </c:pt>
                <c:pt idx="47">
                  <c:v>24.652000000000001</c:v>
                </c:pt>
                <c:pt idx="48">
                  <c:v>25.170999999999999</c:v>
                </c:pt>
                <c:pt idx="49">
                  <c:v>25.713999999999999</c:v>
                </c:pt>
                <c:pt idx="50">
                  <c:v>26.265999999999998</c:v>
                </c:pt>
                <c:pt idx="51">
                  <c:v>26.71</c:v>
                </c:pt>
                <c:pt idx="52">
                  <c:v>27.369</c:v>
                </c:pt>
                <c:pt idx="53">
                  <c:v>27.818000000000001</c:v>
                </c:pt>
                <c:pt idx="54">
                  <c:v>28.37</c:v>
                </c:pt>
                <c:pt idx="55">
                  <c:v>28.888999999999999</c:v>
                </c:pt>
                <c:pt idx="56">
                  <c:v>29.367999999999999</c:v>
                </c:pt>
              </c:numCache>
            </c:numRef>
          </c:cat>
          <c:val>
            <c:numRef>
              <c:f>'Tree Load Time No Del'!$H$2:$H$58</c:f>
              <c:numCache>
                <c:formatCode>General</c:formatCode>
                <c:ptCount val="57"/>
                <c:pt idx="0">
                  <c:v>1.2999999999999999E-3</c:v>
                </c:pt>
                <c:pt idx="1">
                  <c:v>7.5999999999999998E-2</c:v>
                </c:pt>
                <c:pt idx="2">
                  <c:v>4.6699999999999998E-2</c:v>
                </c:pt>
                <c:pt idx="3">
                  <c:v>4.2000000000000003E-2</c:v>
                </c:pt>
                <c:pt idx="4">
                  <c:v>4.7E-2</c:v>
                </c:pt>
                <c:pt idx="5">
                  <c:v>7.3300000000000004E-2</c:v>
                </c:pt>
                <c:pt idx="6">
                  <c:v>9.1300000000000006E-2</c:v>
                </c:pt>
                <c:pt idx="7">
                  <c:v>9.0999999999999998E-2</c:v>
                </c:pt>
                <c:pt idx="8">
                  <c:v>0.11269999999999999</c:v>
                </c:pt>
                <c:pt idx="9">
                  <c:v>0.13</c:v>
                </c:pt>
                <c:pt idx="10">
                  <c:v>0.151</c:v>
                </c:pt>
                <c:pt idx="11">
                  <c:v>0.17399999999999999</c:v>
                </c:pt>
                <c:pt idx="12">
                  <c:v>0.1797</c:v>
                </c:pt>
                <c:pt idx="13">
                  <c:v>0.2087</c:v>
                </c:pt>
                <c:pt idx="14">
                  <c:v>0.22070000000000001</c:v>
                </c:pt>
                <c:pt idx="15">
                  <c:v>0.1983</c:v>
                </c:pt>
                <c:pt idx="16">
                  <c:v>0.20830000000000001</c:v>
                </c:pt>
                <c:pt idx="17">
                  <c:v>0.27300000000000002</c:v>
                </c:pt>
                <c:pt idx="18">
                  <c:v>0.2873</c:v>
                </c:pt>
                <c:pt idx="19">
                  <c:v>0.32569999999999999</c:v>
                </c:pt>
                <c:pt idx="20">
                  <c:v>0.31669999999999998</c:v>
                </c:pt>
                <c:pt idx="21">
                  <c:v>0.33029999999999998</c:v>
                </c:pt>
                <c:pt idx="22">
                  <c:v>0.30070000000000002</c:v>
                </c:pt>
                <c:pt idx="23">
                  <c:v>0.39100000000000001</c:v>
                </c:pt>
                <c:pt idx="24">
                  <c:v>0.35470000000000002</c:v>
                </c:pt>
                <c:pt idx="25">
                  <c:v>0.37930000000000003</c:v>
                </c:pt>
                <c:pt idx="26">
                  <c:v>0.37569999999999998</c:v>
                </c:pt>
                <c:pt idx="27">
                  <c:v>0.45229999999999998</c:v>
                </c:pt>
                <c:pt idx="28">
                  <c:v>0.46899999999999997</c:v>
                </c:pt>
                <c:pt idx="29">
                  <c:v>0.54330000000000001</c:v>
                </c:pt>
                <c:pt idx="30">
                  <c:v>0.46929999999999999</c:v>
                </c:pt>
                <c:pt idx="31">
                  <c:v>0.54530000000000001</c:v>
                </c:pt>
                <c:pt idx="32">
                  <c:v>0.53600000000000003</c:v>
                </c:pt>
                <c:pt idx="33">
                  <c:v>0.56299999999999994</c:v>
                </c:pt>
                <c:pt idx="34">
                  <c:v>0.51770000000000005</c:v>
                </c:pt>
                <c:pt idx="35">
                  <c:v>0.62929999999999997</c:v>
                </c:pt>
                <c:pt idx="36">
                  <c:v>0.69</c:v>
                </c:pt>
                <c:pt idx="37">
                  <c:v>0.71030000000000004</c:v>
                </c:pt>
                <c:pt idx="38">
                  <c:v>0.73070000000000002</c:v>
                </c:pt>
                <c:pt idx="39">
                  <c:v>0.70169999999999999</c:v>
                </c:pt>
                <c:pt idx="40">
                  <c:v>0.67230000000000001</c:v>
                </c:pt>
                <c:pt idx="41">
                  <c:v>0.7853</c:v>
                </c:pt>
                <c:pt idx="42">
                  <c:v>0.85870000000000002</c:v>
                </c:pt>
                <c:pt idx="43">
                  <c:v>0.85099999999999998</c:v>
                </c:pt>
                <c:pt idx="44">
                  <c:v>0.90100000000000002</c:v>
                </c:pt>
                <c:pt idx="45">
                  <c:v>0.93569999999999998</c:v>
                </c:pt>
                <c:pt idx="46">
                  <c:v>0.97629999999999995</c:v>
                </c:pt>
                <c:pt idx="47">
                  <c:v>0.94230000000000003</c:v>
                </c:pt>
                <c:pt idx="48">
                  <c:v>0.85929999999999995</c:v>
                </c:pt>
                <c:pt idx="49">
                  <c:v>0.95130000000000003</c:v>
                </c:pt>
                <c:pt idx="50">
                  <c:v>0.95</c:v>
                </c:pt>
                <c:pt idx="51">
                  <c:v>1.0347</c:v>
                </c:pt>
                <c:pt idx="52">
                  <c:v>1.1007</c:v>
                </c:pt>
                <c:pt idx="53">
                  <c:v>1.0637000000000001</c:v>
                </c:pt>
                <c:pt idx="54">
                  <c:v>1.0843</c:v>
                </c:pt>
                <c:pt idx="55">
                  <c:v>1.0837000000000001</c:v>
                </c:pt>
                <c:pt idx="56">
                  <c:v>1.1516999999999999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A-409E-B854-57E2F93D1460}"/>
            </c:ext>
          </c:extLst>
        </c:ser>
        <c:ser>
          <c:idx val="1"/>
          <c:order val="1"/>
          <c:tx>
            <c:strRef>
              <c:f>'Tree Load Time No Del'!$G$1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'Tree Load Time No Del'!$C$2:$C$58</c:f>
              <c:numCache>
                <c:formatCode>0</c:formatCode>
                <c:ptCount val="57"/>
                <c:pt idx="0">
                  <c:v>0</c:v>
                </c:pt>
                <c:pt idx="1">
                  <c:v>0.52100000000000002</c:v>
                </c:pt>
                <c:pt idx="2">
                  <c:v>1.0569999999999999</c:v>
                </c:pt>
                <c:pt idx="3">
                  <c:v>1.585</c:v>
                </c:pt>
                <c:pt idx="4">
                  <c:v>2.117</c:v>
                </c:pt>
                <c:pt idx="5">
                  <c:v>2.637</c:v>
                </c:pt>
                <c:pt idx="6">
                  <c:v>3.1619999999999999</c:v>
                </c:pt>
                <c:pt idx="7">
                  <c:v>3.6429999999999998</c:v>
                </c:pt>
                <c:pt idx="8">
                  <c:v>4.2039999999999997</c:v>
                </c:pt>
                <c:pt idx="9">
                  <c:v>4.7329999999999997</c:v>
                </c:pt>
                <c:pt idx="10">
                  <c:v>5.2539999999999996</c:v>
                </c:pt>
                <c:pt idx="11">
                  <c:v>5.7720000000000002</c:v>
                </c:pt>
                <c:pt idx="12">
                  <c:v>6.3159999999999998</c:v>
                </c:pt>
                <c:pt idx="13">
                  <c:v>6.8209999999999997</c:v>
                </c:pt>
                <c:pt idx="14">
                  <c:v>7.3369999999999997</c:v>
                </c:pt>
                <c:pt idx="15">
                  <c:v>7.8630000000000004</c:v>
                </c:pt>
                <c:pt idx="16">
                  <c:v>8.4220000000000006</c:v>
                </c:pt>
                <c:pt idx="17">
                  <c:v>8.9139999999999997</c:v>
                </c:pt>
                <c:pt idx="18">
                  <c:v>9.4570000000000007</c:v>
                </c:pt>
                <c:pt idx="19">
                  <c:v>9.9819999999999993</c:v>
                </c:pt>
                <c:pt idx="20">
                  <c:v>10.484999999999999</c:v>
                </c:pt>
                <c:pt idx="21">
                  <c:v>11.023</c:v>
                </c:pt>
                <c:pt idx="22">
                  <c:v>11.521000000000001</c:v>
                </c:pt>
                <c:pt idx="23">
                  <c:v>12.151</c:v>
                </c:pt>
                <c:pt idx="24">
                  <c:v>12.609</c:v>
                </c:pt>
                <c:pt idx="25">
                  <c:v>13.103999999999999</c:v>
                </c:pt>
                <c:pt idx="26">
                  <c:v>13.654</c:v>
                </c:pt>
                <c:pt idx="27">
                  <c:v>14.183</c:v>
                </c:pt>
                <c:pt idx="28">
                  <c:v>14.682</c:v>
                </c:pt>
                <c:pt idx="29">
                  <c:v>15.237</c:v>
                </c:pt>
                <c:pt idx="30">
                  <c:v>15.763</c:v>
                </c:pt>
                <c:pt idx="31">
                  <c:v>16.23</c:v>
                </c:pt>
                <c:pt idx="32">
                  <c:v>16.777000000000001</c:v>
                </c:pt>
                <c:pt idx="33">
                  <c:v>17.303999999999998</c:v>
                </c:pt>
                <c:pt idx="34">
                  <c:v>17.882000000000001</c:v>
                </c:pt>
                <c:pt idx="35">
                  <c:v>18.363</c:v>
                </c:pt>
                <c:pt idx="36">
                  <c:v>18.937000000000001</c:v>
                </c:pt>
                <c:pt idx="37">
                  <c:v>19.492999999999999</c:v>
                </c:pt>
                <c:pt idx="38">
                  <c:v>19.995999999999999</c:v>
                </c:pt>
                <c:pt idx="39">
                  <c:v>20.498000000000001</c:v>
                </c:pt>
                <c:pt idx="40">
                  <c:v>20.972000000000001</c:v>
                </c:pt>
                <c:pt idx="41">
                  <c:v>21.49</c:v>
                </c:pt>
                <c:pt idx="42">
                  <c:v>21.98</c:v>
                </c:pt>
                <c:pt idx="43">
                  <c:v>22.558</c:v>
                </c:pt>
                <c:pt idx="44">
                  <c:v>23.146999999999998</c:v>
                </c:pt>
                <c:pt idx="45">
                  <c:v>23.641999999999999</c:v>
                </c:pt>
                <c:pt idx="46">
                  <c:v>24.103000000000002</c:v>
                </c:pt>
                <c:pt idx="47">
                  <c:v>24.652000000000001</c:v>
                </c:pt>
                <c:pt idx="48">
                  <c:v>25.170999999999999</c:v>
                </c:pt>
                <c:pt idx="49">
                  <c:v>25.713999999999999</c:v>
                </c:pt>
                <c:pt idx="50">
                  <c:v>26.265999999999998</c:v>
                </c:pt>
                <c:pt idx="51">
                  <c:v>26.71</c:v>
                </c:pt>
                <c:pt idx="52">
                  <c:v>27.369</c:v>
                </c:pt>
                <c:pt idx="53">
                  <c:v>27.818000000000001</c:v>
                </c:pt>
                <c:pt idx="54">
                  <c:v>28.37</c:v>
                </c:pt>
                <c:pt idx="55">
                  <c:v>28.888999999999999</c:v>
                </c:pt>
                <c:pt idx="56">
                  <c:v>29.367999999999999</c:v>
                </c:pt>
              </c:numCache>
            </c:numRef>
          </c:cat>
          <c:val>
            <c:numRef>
              <c:f>'Tree Load Time No Del'!$G$2:$G$58</c:f>
              <c:numCache>
                <c:formatCode>General</c:formatCode>
                <c:ptCount val="57"/>
                <c:pt idx="0">
                  <c:v>3.7000000000000002E-3</c:v>
                </c:pt>
                <c:pt idx="1">
                  <c:v>7.5999999999999998E-2</c:v>
                </c:pt>
                <c:pt idx="2">
                  <c:v>3.6700000000000003E-2</c:v>
                </c:pt>
                <c:pt idx="3">
                  <c:v>3.1300000000000001E-2</c:v>
                </c:pt>
                <c:pt idx="4">
                  <c:v>4.6699999999999998E-2</c:v>
                </c:pt>
                <c:pt idx="5">
                  <c:v>7.3700000000000002E-2</c:v>
                </c:pt>
                <c:pt idx="6">
                  <c:v>7.8E-2</c:v>
                </c:pt>
                <c:pt idx="7">
                  <c:v>7.8700000000000006E-2</c:v>
                </c:pt>
                <c:pt idx="8">
                  <c:v>8.8999999999999996E-2</c:v>
                </c:pt>
                <c:pt idx="9">
                  <c:v>0.1057</c:v>
                </c:pt>
                <c:pt idx="10">
                  <c:v>0.1123</c:v>
                </c:pt>
                <c:pt idx="11">
                  <c:v>0.127</c:v>
                </c:pt>
                <c:pt idx="12">
                  <c:v>0.14169999999999999</c:v>
                </c:pt>
                <c:pt idx="13">
                  <c:v>0.14269999999999999</c:v>
                </c:pt>
                <c:pt idx="14">
                  <c:v>0.1797</c:v>
                </c:pt>
                <c:pt idx="15">
                  <c:v>0.15029999999999999</c:v>
                </c:pt>
                <c:pt idx="16">
                  <c:v>0.15870000000000001</c:v>
                </c:pt>
                <c:pt idx="17">
                  <c:v>0.185</c:v>
                </c:pt>
                <c:pt idx="18">
                  <c:v>0.21629999999999999</c:v>
                </c:pt>
                <c:pt idx="19">
                  <c:v>0.20369999999999999</c:v>
                </c:pt>
                <c:pt idx="20">
                  <c:v>0.20699999999999999</c:v>
                </c:pt>
                <c:pt idx="21">
                  <c:v>0.24629999999999999</c:v>
                </c:pt>
                <c:pt idx="22">
                  <c:v>0.25</c:v>
                </c:pt>
                <c:pt idx="23">
                  <c:v>0.24229999999999999</c:v>
                </c:pt>
                <c:pt idx="24">
                  <c:v>0.28199999999999997</c:v>
                </c:pt>
                <c:pt idx="25">
                  <c:v>0.255</c:v>
                </c:pt>
                <c:pt idx="26">
                  <c:v>0.25169999999999998</c:v>
                </c:pt>
                <c:pt idx="27">
                  <c:v>0.30630000000000002</c:v>
                </c:pt>
                <c:pt idx="28">
                  <c:v>0.27329999999999999</c:v>
                </c:pt>
                <c:pt idx="29">
                  <c:v>0.29599999999999999</c:v>
                </c:pt>
                <c:pt idx="30">
                  <c:v>0.31929999999999997</c:v>
                </c:pt>
                <c:pt idx="31">
                  <c:v>0.29070000000000001</c:v>
                </c:pt>
                <c:pt idx="32">
                  <c:v>0.32869999999999999</c:v>
                </c:pt>
                <c:pt idx="33">
                  <c:v>0.33200000000000002</c:v>
                </c:pt>
                <c:pt idx="34">
                  <c:v>0.37430000000000002</c:v>
                </c:pt>
                <c:pt idx="35">
                  <c:v>0.33629999999999999</c:v>
                </c:pt>
                <c:pt idx="36">
                  <c:v>0.3347</c:v>
                </c:pt>
                <c:pt idx="37">
                  <c:v>0.38600000000000001</c:v>
                </c:pt>
                <c:pt idx="38">
                  <c:v>0.37869999999999998</c:v>
                </c:pt>
                <c:pt idx="39">
                  <c:v>0.38500000000000001</c:v>
                </c:pt>
                <c:pt idx="40">
                  <c:v>0.38669999999999999</c:v>
                </c:pt>
                <c:pt idx="41">
                  <c:v>0.41930000000000001</c:v>
                </c:pt>
                <c:pt idx="42">
                  <c:v>0.39529999999999998</c:v>
                </c:pt>
                <c:pt idx="43">
                  <c:v>0.44469999999999998</c:v>
                </c:pt>
                <c:pt idx="44">
                  <c:v>0.49230000000000002</c:v>
                </c:pt>
                <c:pt idx="45">
                  <c:v>0.53029999999999999</c:v>
                </c:pt>
                <c:pt idx="46">
                  <c:v>0.4637</c:v>
                </c:pt>
                <c:pt idx="47">
                  <c:v>0.46929999999999999</c:v>
                </c:pt>
                <c:pt idx="48">
                  <c:v>0.48199999999999998</c:v>
                </c:pt>
                <c:pt idx="49">
                  <c:v>0.50670000000000004</c:v>
                </c:pt>
                <c:pt idx="50">
                  <c:v>0.50029999999999997</c:v>
                </c:pt>
                <c:pt idx="51">
                  <c:v>0.54369999999999996</c:v>
                </c:pt>
                <c:pt idx="52">
                  <c:v>0.47470000000000001</c:v>
                </c:pt>
                <c:pt idx="53">
                  <c:v>0.57969999999999999</c:v>
                </c:pt>
                <c:pt idx="54">
                  <c:v>0.52669999999999995</c:v>
                </c:pt>
                <c:pt idx="55">
                  <c:v>0.59770000000000001</c:v>
                </c:pt>
                <c:pt idx="56">
                  <c:v>0.53129999999999999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A-409E-B854-57E2F93D1460}"/>
            </c:ext>
          </c:extLst>
        </c:ser>
        <c:ser>
          <c:idx val="0"/>
          <c:order val="2"/>
          <c:tx>
            <c:strRef>
              <c:f>'Tree Load Time No Del'!$F$1</c:f>
              <c:strCache>
                <c:ptCount val="1"/>
                <c:pt idx="0">
                  <c:v>XMI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'Tree Load Time No Del'!$C$2:$C$58</c:f>
              <c:numCache>
                <c:formatCode>0</c:formatCode>
                <c:ptCount val="57"/>
                <c:pt idx="0">
                  <c:v>0</c:v>
                </c:pt>
                <c:pt idx="1">
                  <c:v>0.52100000000000002</c:v>
                </c:pt>
                <c:pt idx="2">
                  <c:v>1.0569999999999999</c:v>
                </c:pt>
                <c:pt idx="3">
                  <c:v>1.585</c:v>
                </c:pt>
                <c:pt idx="4">
                  <c:v>2.117</c:v>
                </c:pt>
                <c:pt idx="5">
                  <c:v>2.637</c:v>
                </c:pt>
                <c:pt idx="6">
                  <c:v>3.1619999999999999</c:v>
                </c:pt>
                <c:pt idx="7">
                  <c:v>3.6429999999999998</c:v>
                </c:pt>
                <c:pt idx="8">
                  <c:v>4.2039999999999997</c:v>
                </c:pt>
                <c:pt idx="9">
                  <c:v>4.7329999999999997</c:v>
                </c:pt>
                <c:pt idx="10">
                  <c:v>5.2539999999999996</c:v>
                </c:pt>
                <c:pt idx="11">
                  <c:v>5.7720000000000002</c:v>
                </c:pt>
                <c:pt idx="12">
                  <c:v>6.3159999999999998</c:v>
                </c:pt>
                <c:pt idx="13">
                  <c:v>6.8209999999999997</c:v>
                </c:pt>
                <c:pt idx="14">
                  <c:v>7.3369999999999997</c:v>
                </c:pt>
                <c:pt idx="15">
                  <c:v>7.8630000000000004</c:v>
                </c:pt>
                <c:pt idx="16">
                  <c:v>8.4220000000000006</c:v>
                </c:pt>
                <c:pt idx="17">
                  <c:v>8.9139999999999997</c:v>
                </c:pt>
                <c:pt idx="18">
                  <c:v>9.4570000000000007</c:v>
                </c:pt>
                <c:pt idx="19">
                  <c:v>9.9819999999999993</c:v>
                </c:pt>
                <c:pt idx="20">
                  <c:v>10.484999999999999</c:v>
                </c:pt>
                <c:pt idx="21">
                  <c:v>11.023</c:v>
                </c:pt>
                <c:pt idx="22">
                  <c:v>11.521000000000001</c:v>
                </c:pt>
                <c:pt idx="23">
                  <c:v>12.151</c:v>
                </c:pt>
                <c:pt idx="24">
                  <c:v>12.609</c:v>
                </c:pt>
                <c:pt idx="25">
                  <c:v>13.103999999999999</c:v>
                </c:pt>
                <c:pt idx="26">
                  <c:v>13.654</c:v>
                </c:pt>
                <c:pt idx="27">
                  <c:v>14.183</c:v>
                </c:pt>
                <c:pt idx="28">
                  <c:v>14.682</c:v>
                </c:pt>
                <c:pt idx="29">
                  <c:v>15.237</c:v>
                </c:pt>
                <c:pt idx="30">
                  <c:v>15.763</c:v>
                </c:pt>
                <c:pt idx="31">
                  <c:v>16.23</c:v>
                </c:pt>
                <c:pt idx="32">
                  <c:v>16.777000000000001</c:v>
                </c:pt>
                <c:pt idx="33">
                  <c:v>17.303999999999998</c:v>
                </c:pt>
                <c:pt idx="34">
                  <c:v>17.882000000000001</c:v>
                </c:pt>
                <c:pt idx="35">
                  <c:v>18.363</c:v>
                </c:pt>
                <c:pt idx="36">
                  <c:v>18.937000000000001</c:v>
                </c:pt>
                <c:pt idx="37">
                  <c:v>19.492999999999999</c:v>
                </c:pt>
                <c:pt idx="38">
                  <c:v>19.995999999999999</c:v>
                </c:pt>
                <c:pt idx="39">
                  <c:v>20.498000000000001</c:v>
                </c:pt>
                <c:pt idx="40">
                  <c:v>20.972000000000001</c:v>
                </c:pt>
                <c:pt idx="41">
                  <c:v>21.49</c:v>
                </c:pt>
                <c:pt idx="42">
                  <c:v>21.98</c:v>
                </c:pt>
                <c:pt idx="43">
                  <c:v>22.558</c:v>
                </c:pt>
                <c:pt idx="44">
                  <c:v>23.146999999999998</c:v>
                </c:pt>
                <c:pt idx="45">
                  <c:v>23.641999999999999</c:v>
                </c:pt>
                <c:pt idx="46">
                  <c:v>24.103000000000002</c:v>
                </c:pt>
                <c:pt idx="47">
                  <c:v>24.652000000000001</c:v>
                </c:pt>
                <c:pt idx="48">
                  <c:v>25.170999999999999</c:v>
                </c:pt>
                <c:pt idx="49">
                  <c:v>25.713999999999999</c:v>
                </c:pt>
                <c:pt idx="50">
                  <c:v>26.265999999999998</c:v>
                </c:pt>
                <c:pt idx="51">
                  <c:v>26.71</c:v>
                </c:pt>
                <c:pt idx="52">
                  <c:v>27.369</c:v>
                </c:pt>
                <c:pt idx="53">
                  <c:v>27.818000000000001</c:v>
                </c:pt>
                <c:pt idx="54">
                  <c:v>28.37</c:v>
                </c:pt>
                <c:pt idx="55">
                  <c:v>28.888999999999999</c:v>
                </c:pt>
                <c:pt idx="56">
                  <c:v>29.367999999999999</c:v>
                </c:pt>
              </c:numCache>
            </c:numRef>
          </c:cat>
          <c:val>
            <c:numRef>
              <c:f>'Tree Load Time No Del'!$F$2:$F$58</c:f>
              <c:numCache>
                <c:formatCode>General</c:formatCode>
                <c:ptCount val="57"/>
                <c:pt idx="0">
                  <c:v>2.2700000000000001E-2</c:v>
                </c:pt>
                <c:pt idx="1">
                  <c:v>3.2300000000000002E-2</c:v>
                </c:pt>
                <c:pt idx="2">
                  <c:v>2.47E-2</c:v>
                </c:pt>
                <c:pt idx="3">
                  <c:v>2.87E-2</c:v>
                </c:pt>
                <c:pt idx="4">
                  <c:v>1.6299999999999999E-2</c:v>
                </c:pt>
                <c:pt idx="5">
                  <c:v>1.6E-2</c:v>
                </c:pt>
                <c:pt idx="6">
                  <c:v>1.0999999999999999E-2</c:v>
                </c:pt>
                <c:pt idx="7">
                  <c:v>1.3299999999999999E-2</c:v>
                </c:pt>
                <c:pt idx="8">
                  <c:v>1.43E-2</c:v>
                </c:pt>
                <c:pt idx="9">
                  <c:v>1.9699999999999999E-2</c:v>
                </c:pt>
                <c:pt idx="10">
                  <c:v>1.83E-2</c:v>
                </c:pt>
                <c:pt idx="11">
                  <c:v>1.9E-2</c:v>
                </c:pt>
                <c:pt idx="12">
                  <c:v>1.9E-2</c:v>
                </c:pt>
                <c:pt idx="13">
                  <c:v>0.02</c:v>
                </c:pt>
                <c:pt idx="14">
                  <c:v>2.07E-2</c:v>
                </c:pt>
                <c:pt idx="15">
                  <c:v>2.7E-2</c:v>
                </c:pt>
                <c:pt idx="16">
                  <c:v>2.9700000000000001E-2</c:v>
                </c:pt>
                <c:pt idx="17">
                  <c:v>2.9700000000000001E-2</c:v>
                </c:pt>
                <c:pt idx="18">
                  <c:v>3.1E-2</c:v>
                </c:pt>
                <c:pt idx="19">
                  <c:v>2.87E-2</c:v>
                </c:pt>
                <c:pt idx="20">
                  <c:v>3.2000000000000001E-2</c:v>
                </c:pt>
                <c:pt idx="21">
                  <c:v>3.8300000000000001E-2</c:v>
                </c:pt>
                <c:pt idx="22">
                  <c:v>3.7699999999999997E-2</c:v>
                </c:pt>
                <c:pt idx="23">
                  <c:v>4.2000000000000003E-2</c:v>
                </c:pt>
                <c:pt idx="24">
                  <c:v>4.2700000000000002E-2</c:v>
                </c:pt>
                <c:pt idx="25">
                  <c:v>4.0300000000000002E-2</c:v>
                </c:pt>
                <c:pt idx="26">
                  <c:v>5.7000000000000002E-2</c:v>
                </c:pt>
                <c:pt idx="27">
                  <c:v>4.87E-2</c:v>
                </c:pt>
                <c:pt idx="28">
                  <c:v>5.33E-2</c:v>
                </c:pt>
                <c:pt idx="29">
                  <c:v>4.5999999999999999E-2</c:v>
                </c:pt>
                <c:pt idx="30">
                  <c:v>4.5999999999999999E-2</c:v>
                </c:pt>
                <c:pt idx="31">
                  <c:v>4.8300000000000003E-2</c:v>
                </c:pt>
                <c:pt idx="32">
                  <c:v>5.67E-2</c:v>
                </c:pt>
                <c:pt idx="33">
                  <c:v>5.3999999999999999E-2</c:v>
                </c:pt>
                <c:pt idx="34">
                  <c:v>5.7299999999999997E-2</c:v>
                </c:pt>
                <c:pt idx="35">
                  <c:v>5.7000000000000002E-2</c:v>
                </c:pt>
                <c:pt idx="36">
                  <c:v>6.4299999999999996E-2</c:v>
                </c:pt>
                <c:pt idx="37">
                  <c:v>6.83E-2</c:v>
                </c:pt>
                <c:pt idx="38">
                  <c:v>7.8299999999999995E-2</c:v>
                </c:pt>
                <c:pt idx="39">
                  <c:v>6.9699999999999998E-2</c:v>
                </c:pt>
                <c:pt idx="40">
                  <c:v>5.8000000000000003E-2</c:v>
                </c:pt>
                <c:pt idx="41">
                  <c:v>6.2700000000000006E-2</c:v>
                </c:pt>
                <c:pt idx="42">
                  <c:v>6.8000000000000005E-2</c:v>
                </c:pt>
                <c:pt idx="43">
                  <c:v>7.7299999999999994E-2</c:v>
                </c:pt>
                <c:pt idx="44">
                  <c:v>8.5699999999999998E-2</c:v>
                </c:pt>
                <c:pt idx="45">
                  <c:v>9.0700000000000003E-2</c:v>
                </c:pt>
                <c:pt idx="46">
                  <c:v>7.9299999999999995E-2</c:v>
                </c:pt>
                <c:pt idx="47">
                  <c:v>7.9699999999999993E-2</c:v>
                </c:pt>
                <c:pt idx="48">
                  <c:v>9.0700000000000003E-2</c:v>
                </c:pt>
                <c:pt idx="49">
                  <c:v>7.7299999999999994E-2</c:v>
                </c:pt>
                <c:pt idx="50">
                  <c:v>0.09</c:v>
                </c:pt>
                <c:pt idx="51">
                  <c:v>9.8000000000000004E-2</c:v>
                </c:pt>
                <c:pt idx="52">
                  <c:v>8.5000000000000006E-2</c:v>
                </c:pt>
                <c:pt idx="53">
                  <c:v>9.3299999999999994E-2</c:v>
                </c:pt>
                <c:pt idx="54">
                  <c:v>9.5000000000000001E-2</c:v>
                </c:pt>
                <c:pt idx="55">
                  <c:v>9.1999999999999998E-2</c:v>
                </c:pt>
                <c:pt idx="56">
                  <c:v>8.7999999999999995E-2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A-409E-B854-57E2F93D1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Objects (×1000)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0"/>
        <c:lblAlgn val="ctr"/>
        <c:lblOffset val="100"/>
        <c:noMultiLvlLbl val="0"/>
      </c:catAx>
      <c:valAx>
        <c:axId val="508977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Load</a:t>
                </a:r>
                <a:r>
                  <a:rPr lang="en-GB" baseline="0"/>
                  <a:t> </a:t>
                </a: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'Tree Load Time No Del'!$F$1</c:f>
              <c:strCache>
                <c:ptCount val="1"/>
                <c:pt idx="0">
                  <c:v>XMI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66CC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 No Del'!$B$2:$B$58</c:f>
              <c:numCache>
                <c:formatCode>General</c:formatCode>
                <c:ptCount val="57"/>
                <c:pt idx="0">
                  <c:v>0</c:v>
                </c:pt>
                <c:pt idx="1">
                  <c:v>521</c:v>
                </c:pt>
                <c:pt idx="2">
                  <c:v>1057</c:v>
                </c:pt>
                <c:pt idx="3">
                  <c:v>1585</c:v>
                </c:pt>
                <c:pt idx="4">
                  <c:v>2117</c:v>
                </c:pt>
                <c:pt idx="5">
                  <c:v>2637</c:v>
                </c:pt>
                <c:pt idx="6">
                  <c:v>3162</c:v>
                </c:pt>
                <c:pt idx="7">
                  <c:v>3643</c:v>
                </c:pt>
                <c:pt idx="8">
                  <c:v>4204</c:v>
                </c:pt>
                <c:pt idx="9">
                  <c:v>4733</c:v>
                </c:pt>
                <c:pt idx="10">
                  <c:v>5254</c:v>
                </c:pt>
                <c:pt idx="11">
                  <c:v>5772</c:v>
                </c:pt>
                <c:pt idx="12">
                  <c:v>6316</c:v>
                </c:pt>
                <c:pt idx="13">
                  <c:v>6821</c:v>
                </c:pt>
                <c:pt idx="14">
                  <c:v>7337</c:v>
                </c:pt>
                <c:pt idx="15">
                  <c:v>7863</c:v>
                </c:pt>
                <c:pt idx="16">
                  <c:v>8422</c:v>
                </c:pt>
                <c:pt idx="17">
                  <c:v>8914</c:v>
                </c:pt>
                <c:pt idx="18">
                  <c:v>9457</c:v>
                </c:pt>
                <c:pt idx="19">
                  <c:v>9982</c:v>
                </c:pt>
                <c:pt idx="20">
                  <c:v>10485</c:v>
                </c:pt>
                <c:pt idx="21">
                  <c:v>11023</c:v>
                </c:pt>
                <c:pt idx="22">
                  <c:v>11521</c:v>
                </c:pt>
                <c:pt idx="23">
                  <c:v>12151</c:v>
                </c:pt>
                <c:pt idx="24">
                  <c:v>12609</c:v>
                </c:pt>
                <c:pt idx="25">
                  <c:v>13104</c:v>
                </c:pt>
                <c:pt idx="26">
                  <c:v>13654</c:v>
                </c:pt>
                <c:pt idx="27">
                  <c:v>14183</c:v>
                </c:pt>
                <c:pt idx="28">
                  <c:v>14682</c:v>
                </c:pt>
                <c:pt idx="29">
                  <c:v>15237</c:v>
                </c:pt>
                <c:pt idx="30">
                  <c:v>15763</c:v>
                </c:pt>
                <c:pt idx="31">
                  <c:v>16230</c:v>
                </c:pt>
                <c:pt idx="32">
                  <c:v>16777</c:v>
                </c:pt>
                <c:pt idx="33">
                  <c:v>17304</c:v>
                </c:pt>
                <c:pt idx="34">
                  <c:v>17882</c:v>
                </c:pt>
                <c:pt idx="35">
                  <c:v>18363</c:v>
                </c:pt>
                <c:pt idx="36">
                  <c:v>18937</c:v>
                </c:pt>
                <c:pt idx="37">
                  <c:v>19493</c:v>
                </c:pt>
                <c:pt idx="38">
                  <c:v>19996</c:v>
                </c:pt>
                <c:pt idx="39">
                  <c:v>20498</c:v>
                </c:pt>
                <c:pt idx="40">
                  <c:v>20972</c:v>
                </c:pt>
                <c:pt idx="41">
                  <c:v>21490</c:v>
                </c:pt>
                <c:pt idx="42">
                  <c:v>21980</c:v>
                </c:pt>
                <c:pt idx="43">
                  <c:v>22558</c:v>
                </c:pt>
                <c:pt idx="44">
                  <c:v>23147</c:v>
                </c:pt>
                <c:pt idx="45">
                  <c:v>23642</c:v>
                </c:pt>
                <c:pt idx="46">
                  <c:v>24103</c:v>
                </c:pt>
                <c:pt idx="47">
                  <c:v>24652</c:v>
                </c:pt>
                <c:pt idx="48">
                  <c:v>25171</c:v>
                </c:pt>
                <c:pt idx="49">
                  <c:v>25714</c:v>
                </c:pt>
                <c:pt idx="50">
                  <c:v>26266</c:v>
                </c:pt>
                <c:pt idx="51">
                  <c:v>26710</c:v>
                </c:pt>
                <c:pt idx="52">
                  <c:v>27369</c:v>
                </c:pt>
                <c:pt idx="53">
                  <c:v>27818</c:v>
                </c:pt>
                <c:pt idx="54">
                  <c:v>28370</c:v>
                </c:pt>
                <c:pt idx="55">
                  <c:v>28889</c:v>
                </c:pt>
                <c:pt idx="56">
                  <c:v>29368</c:v>
                </c:pt>
              </c:numCache>
            </c:numRef>
          </c:cat>
          <c:val>
            <c:numRef>
              <c:f>'Tree Load Time No Del'!$F$2:$F$58</c:f>
              <c:numCache>
                <c:formatCode>General</c:formatCode>
                <c:ptCount val="57"/>
                <c:pt idx="0">
                  <c:v>2.2700000000000001E-2</c:v>
                </c:pt>
                <c:pt idx="1">
                  <c:v>3.2300000000000002E-2</c:v>
                </c:pt>
                <c:pt idx="2">
                  <c:v>2.47E-2</c:v>
                </c:pt>
                <c:pt idx="3">
                  <c:v>2.87E-2</c:v>
                </c:pt>
                <c:pt idx="4">
                  <c:v>1.6299999999999999E-2</c:v>
                </c:pt>
                <c:pt idx="5">
                  <c:v>1.6E-2</c:v>
                </c:pt>
                <c:pt idx="6">
                  <c:v>1.0999999999999999E-2</c:v>
                </c:pt>
                <c:pt idx="7">
                  <c:v>1.3299999999999999E-2</c:v>
                </c:pt>
                <c:pt idx="8">
                  <c:v>1.43E-2</c:v>
                </c:pt>
                <c:pt idx="9">
                  <c:v>1.9699999999999999E-2</c:v>
                </c:pt>
                <c:pt idx="10">
                  <c:v>1.83E-2</c:v>
                </c:pt>
                <c:pt idx="11">
                  <c:v>1.9E-2</c:v>
                </c:pt>
                <c:pt idx="12">
                  <c:v>1.9E-2</c:v>
                </c:pt>
                <c:pt idx="13">
                  <c:v>0.02</c:v>
                </c:pt>
                <c:pt idx="14">
                  <c:v>2.07E-2</c:v>
                </c:pt>
                <c:pt idx="15">
                  <c:v>2.7E-2</c:v>
                </c:pt>
                <c:pt idx="16">
                  <c:v>2.9700000000000001E-2</c:v>
                </c:pt>
                <c:pt idx="17">
                  <c:v>2.9700000000000001E-2</c:v>
                </c:pt>
                <c:pt idx="18">
                  <c:v>3.1E-2</c:v>
                </c:pt>
                <c:pt idx="19">
                  <c:v>2.87E-2</c:v>
                </c:pt>
                <c:pt idx="20">
                  <c:v>3.2000000000000001E-2</c:v>
                </c:pt>
                <c:pt idx="21">
                  <c:v>3.8300000000000001E-2</c:v>
                </c:pt>
                <c:pt idx="22">
                  <c:v>3.7699999999999997E-2</c:v>
                </c:pt>
                <c:pt idx="23">
                  <c:v>4.2000000000000003E-2</c:v>
                </c:pt>
                <c:pt idx="24">
                  <c:v>4.2700000000000002E-2</c:v>
                </c:pt>
                <c:pt idx="25">
                  <c:v>4.0300000000000002E-2</c:v>
                </c:pt>
                <c:pt idx="26">
                  <c:v>5.7000000000000002E-2</c:v>
                </c:pt>
                <c:pt idx="27">
                  <c:v>4.87E-2</c:v>
                </c:pt>
                <c:pt idx="28">
                  <c:v>5.33E-2</c:v>
                </c:pt>
                <c:pt idx="29">
                  <c:v>4.5999999999999999E-2</c:v>
                </c:pt>
                <c:pt idx="30">
                  <c:v>4.5999999999999999E-2</c:v>
                </c:pt>
                <c:pt idx="31">
                  <c:v>4.8300000000000003E-2</c:v>
                </c:pt>
                <c:pt idx="32">
                  <c:v>5.67E-2</c:v>
                </c:pt>
                <c:pt idx="33">
                  <c:v>5.3999999999999999E-2</c:v>
                </c:pt>
                <c:pt idx="34">
                  <c:v>5.7299999999999997E-2</c:v>
                </c:pt>
                <c:pt idx="35">
                  <c:v>5.7000000000000002E-2</c:v>
                </c:pt>
                <c:pt idx="36">
                  <c:v>6.4299999999999996E-2</c:v>
                </c:pt>
                <c:pt idx="37">
                  <c:v>6.83E-2</c:v>
                </c:pt>
                <c:pt idx="38">
                  <c:v>7.8299999999999995E-2</c:v>
                </c:pt>
                <c:pt idx="39">
                  <c:v>6.9699999999999998E-2</c:v>
                </c:pt>
                <c:pt idx="40">
                  <c:v>5.8000000000000003E-2</c:v>
                </c:pt>
                <c:pt idx="41">
                  <c:v>6.2700000000000006E-2</c:v>
                </c:pt>
                <c:pt idx="42">
                  <c:v>6.8000000000000005E-2</c:v>
                </c:pt>
                <c:pt idx="43">
                  <c:v>7.7299999999999994E-2</c:v>
                </c:pt>
                <c:pt idx="44">
                  <c:v>8.5699999999999998E-2</c:v>
                </c:pt>
                <c:pt idx="45">
                  <c:v>9.0700000000000003E-2</c:v>
                </c:pt>
                <c:pt idx="46">
                  <c:v>7.9299999999999995E-2</c:v>
                </c:pt>
                <c:pt idx="47">
                  <c:v>7.9699999999999993E-2</c:v>
                </c:pt>
                <c:pt idx="48">
                  <c:v>9.0700000000000003E-2</c:v>
                </c:pt>
                <c:pt idx="49">
                  <c:v>7.7299999999999994E-2</c:v>
                </c:pt>
                <c:pt idx="50">
                  <c:v>0.09</c:v>
                </c:pt>
                <c:pt idx="51">
                  <c:v>9.8000000000000004E-2</c:v>
                </c:pt>
                <c:pt idx="52">
                  <c:v>8.5000000000000006E-2</c:v>
                </c:pt>
                <c:pt idx="53">
                  <c:v>9.3299999999999994E-2</c:v>
                </c:pt>
                <c:pt idx="54">
                  <c:v>9.5000000000000001E-2</c:v>
                </c:pt>
                <c:pt idx="55">
                  <c:v>9.1999999999999998E-2</c:v>
                </c:pt>
                <c:pt idx="56">
                  <c:v>8.7999999999999995E-2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9-44B3-A3A1-BE4BD12C690C}"/>
            </c:ext>
          </c:extLst>
        </c:ser>
        <c:ser>
          <c:idx val="1"/>
          <c:order val="1"/>
          <c:tx>
            <c:strRef>
              <c:f>'Tree Load Time No Del'!$G$1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8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 No Del'!$B$2:$B$58</c:f>
              <c:numCache>
                <c:formatCode>General</c:formatCode>
                <c:ptCount val="57"/>
                <c:pt idx="0">
                  <c:v>0</c:v>
                </c:pt>
                <c:pt idx="1">
                  <c:v>521</c:v>
                </c:pt>
                <c:pt idx="2">
                  <c:v>1057</c:v>
                </c:pt>
                <c:pt idx="3">
                  <c:v>1585</c:v>
                </c:pt>
                <c:pt idx="4">
                  <c:v>2117</c:v>
                </c:pt>
                <c:pt idx="5">
                  <c:v>2637</c:v>
                </c:pt>
                <c:pt idx="6">
                  <c:v>3162</c:v>
                </c:pt>
                <c:pt idx="7">
                  <c:v>3643</c:v>
                </c:pt>
                <c:pt idx="8">
                  <c:v>4204</c:v>
                </c:pt>
                <c:pt idx="9">
                  <c:v>4733</c:v>
                </c:pt>
                <c:pt idx="10">
                  <c:v>5254</c:v>
                </c:pt>
                <c:pt idx="11">
                  <c:v>5772</c:v>
                </c:pt>
                <c:pt idx="12">
                  <c:v>6316</c:v>
                </c:pt>
                <c:pt idx="13">
                  <c:v>6821</c:v>
                </c:pt>
                <c:pt idx="14">
                  <c:v>7337</c:v>
                </c:pt>
                <c:pt idx="15">
                  <c:v>7863</c:v>
                </c:pt>
                <c:pt idx="16">
                  <c:v>8422</c:v>
                </c:pt>
                <c:pt idx="17">
                  <c:v>8914</c:v>
                </c:pt>
                <c:pt idx="18">
                  <c:v>9457</c:v>
                </c:pt>
                <c:pt idx="19">
                  <c:v>9982</c:v>
                </c:pt>
                <c:pt idx="20">
                  <c:v>10485</c:v>
                </c:pt>
                <c:pt idx="21">
                  <c:v>11023</c:v>
                </c:pt>
                <c:pt idx="22">
                  <c:v>11521</c:v>
                </c:pt>
                <c:pt idx="23">
                  <c:v>12151</c:v>
                </c:pt>
                <c:pt idx="24">
                  <c:v>12609</c:v>
                </c:pt>
                <c:pt idx="25">
                  <c:v>13104</c:v>
                </c:pt>
                <c:pt idx="26">
                  <c:v>13654</c:v>
                </c:pt>
                <c:pt idx="27">
                  <c:v>14183</c:v>
                </c:pt>
                <c:pt idx="28">
                  <c:v>14682</c:v>
                </c:pt>
                <c:pt idx="29">
                  <c:v>15237</c:v>
                </c:pt>
                <c:pt idx="30">
                  <c:v>15763</c:v>
                </c:pt>
                <c:pt idx="31">
                  <c:v>16230</c:v>
                </c:pt>
                <c:pt idx="32">
                  <c:v>16777</c:v>
                </c:pt>
                <c:pt idx="33">
                  <c:v>17304</c:v>
                </c:pt>
                <c:pt idx="34">
                  <c:v>17882</c:v>
                </c:pt>
                <c:pt idx="35">
                  <c:v>18363</c:v>
                </c:pt>
                <c:pt idx="36">
                  <c:v>18937</c:v>
                </c:pt>
                <c:pt idx="37">
                  <c:v>19493</c:v>
                </c:pt>
                <c:pt idx="38">
                  <c:v>19996</c:v>
                </c:pt>
                <c:pt idx="39">
                  <c:v>20498</c:v>
                </c:pt>
                <c:pt idx="40">
                  <c:v>20972</c:v>
                </c:pt>
                <c:pt idx="41">
                  <c:v>21490</c:v>
                </c:pt>
                <c:pt idx="42">
                  <c:v>21980</c:v>
                </c:pt>
                <c:pt idx="43">
                  <c:v>22558</c:v>
                </c:pt>
                <c:pt idx="44">
                  <c:v>23147</c:v>
                </c:pt>
                <c:pt idx="45">
                  <c:v>23642</c:v>
                </c:pt>
                <c:pt idx="46">
                  <c:v>24103</c:v>
                </c:pt>
                <c:pt idx="47">
                  <c:v>24652</c:v>
                </c:pt>
                <c:pt idx="48">
                  <c:v>25171</c:v>
                </c:pt>
                <c:pt idx="49">
                  <c:v>25714</c:v>
                </c:pt>
                <c:pt idx="50">
                  <c:v>26266</c:v>
                </c:pt>
                <c:pt idx="51">
                  <c:v>26710</c:v>
                </c:pt>
                <c:pt idx="52">
                  <c:v>27369</c:v>
                </c:pt>
                <c:pt idx="53">
                  <c:v>27818</c:v>
                </c:pt>
                <c:pt idx="54">
                  <c:v>28370</c:v>
                </c:pt>
                <c:pt idx="55">
                  <c:v>28889</c:v>
                </c:pt>
                <c:pt idx="56">
                  <c:v>29368</c:v>
                </c:pt>
              </c:numCache>
            </c:numRef>
          </c:cat>
          <c:val>
            <c:numRef>
              <c:f>'Tree Load Time No Del'!$G$2:$G$58</c:f>
              <c:numCache>
                <c:formatCode>General</c:formatCode>
                <c:ptCount val="57"/>
                <c:pt idx="0">
                  <c:v>3.7000000000000002E-3</c:v>
                </c:pt>
                <c:pt idx="1">
                  <c:v>7.5999999999999998E-2</c:v>
                </c:pt>
                <c:pt idx="2">
                  <c:v>3.6700000000000003E-2</c:v>
                </c:pt>
                <c:pt idx="3">
                  <c:v>3.1300000000000001E-2</c:v>
                </c:pt>
                <c:pt idx="4">
                  <c:v>4.6699999999999998E-2</c:v>
                </c:pt>
                <c:pt idx="5">
                  <c:v>7.3700000000000002E-2</c:v>
                </c:pt>
                <c:pt idx="6">
                  <c:v>7.8E-2</c:v>
                </c:pt>
                <c:pt idx="7">
                  <c:v>7.8700000000000006E-2</c:v>
                </c:pt>
                <c:pt idx="8">
                  <c:v>8.8999999999999996E-2</c:v>
                </c:pt>
                <c:pt idx="9">
                  <c:v>0.1057</c:v>
                </c:pt>
                <c:pt idx="10">
                  <c:v>0.1123</c:v>
                </c:pt>
                <c:pt idx="11">
                  <c:v>0.127</c:v>
                </c:pt>
                <c:pt idx="12">
                  <c:v>0.14169999999999999</c:v>
                </c:pt>
                <c:pt idx="13">
                  <c:v>0.14269999999999999</c:v>
                </c:pt>
                <c:pt idx="14">
                  <c:v>0.1797</c:v>
                </c:pt>
                <c:pt idx="15">
                  <c:v>0.15029999999999999</c:v>
                </c:pt>
                <c:pt idx="16">
                  <c:v>0.15870000000000001</c:v>
                </c:pt>
                <c:pt idx="17">
                  <c:v>0.185</c:v>
                </c:pt>
                <c:pt idx="18">
                  <c:v>0.21629999999999999</c:v>
                </c:pt>
                <c:pt idx="19">
                  <c:v>0.20369999999999999</c:v>
                </c:pt>
                <c:pt idx="20">
                  <c:v>0.20699999999999999</c:v>
                </c:pt>
                <c:pt idx="21">
                  <c:v>0.24629999999999999</c:v>
                </c:pt>
                <c:pt idx="22">
                  <c:v>0.25</c:v>
                </c:pt>
                <c:pt idx="23">
                  <c:v>0.24229999999999999</c:v>
                </c:pt>
                <c:pt idx="24">
                  <c:v>0.28199999999999997</c:v>
                </c:pt>
                <c:pt idx="25">
                  <c:v>0.255</c:v>
                </c:pt>
                <c:pt idx="26">
                  <c:v>0.25169999999999998</c:v>
                </c:pt>
                <c:pt idx="27">
                  <c:v>0.30630000000000002</c:v>
                </c:pt>
                <c:pt idx="28">
                  <c:v>0.27329999999999999</c:v>
                </c:pt>
                <c:pt idx="29">
                  <c:v>0.29599999999999999</c:v>
                </c:pt>
                <c:pt idx="30">
                  <c:v>0.31929999999999997</c:v>
                </c:pt>
                <c:pt idx="31">
                  <c:v>0.29070000000000001</c:v>
                </c:pt>
                <c:pt idx="32">
                  <c:v>0.32869999999999999</c:v>
                </c:pt>
                <c:pt idx="33">
                  <c:v>0.33200000000000002</c:v>
                </c:pt>
                <c:pt idx="34">
                  <c:v>0.37430000000000002</c:v>
                </c:pt>
                <c:pt idx="35">
                  <c:v>0.33629999999999999</c:v>
                </c:pt>
                <c:pt idx="36">
                  <c:v>0.3347</c:v>
                </c:pt>
                <c:pt idx="37">
                  <c:v>0.38600000000000001</c:v>
                </c:pt>
                <c:pt idx="38">
                  <c:v>0.37869999999999998</c:v>
                </c:pt>
                <c:pt idx="39">
                  <c:v>0.38500000000000001</c:v>
                </c:pt>
                <c:pt idx="40">
                  <c:v>0.38669999999999999</c:v>
                </c:pt>
                <c:pt idx="41">
                  <c:v>0.41930000000000001</c:v>
                </c:pt>
                <c:pt idx="42">
                  <c:v>0.39529999999999998</c:v>
                </c:pt>
                <c:pt idx="43">
                  <c:v>0.44469999999999998</c:v>
                </c:pt>
                <c:pt idx="44">
                  <c:v>0.49230000000000002</c:v>
                </c:pt>
                <c:pt idx="45">
                  <c:v>0.53029999999999999</c:v>
                </c:pt>
                <c:pt idx="46">
                  <c:v>0.4637</c:v>
                </c:pt>
                <c:pt idx="47">
                  <c:v>0.46929999999999999</c:v>
                </c:pt>
                <c:pt idx="48">
                  <c:v>0.48199999999999998</c:v>
                </c:pt>
                <c:pt idx="49">
                  <c:v>0.50670000000000004</c:v>
                </c:pt>
                <c:pt idx="50">
                  <c:v>0.50029999999999997</c:v>
                </c:pt>
                <c:pt idx="51">
                  <c:v>0.54369999999999996</c:v>
                </c:pt>
                <c:pt idx="52">
                  <c:v>0.47470000000000001</c:v>
                </c:pt>
                <c:pt idx="53">
                  <c:v>0.57969999999999999</c:v>
                </c:pt>
                <c:pt idx="54">
                  <c:v>0.52669999999999995</c:v>
                </c:pt>
                <c:pt idx="55">
                  <c:v>0.59770000000000001</c:v>
                </c:pt>
                <c:pt idx="56">
                  <c:v>0.53129999999999999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B9-44B3-A3A1-BE4BD12C690C}"/>
            </c:ext>
          </c:extLst>
        </c:ser>
        <c:ser>
          <c:idx val="2"/>
          <c:order val="2"/>
          <c:tx>
            <c:strRef>
              <c:f>'Tree Load Time No Del'!$H$1</c:f>
              <c:strCache>
                <c:ptCount val="1"/>
                <c:pt idx="0">
                  <c:v>CBP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 No Del'!$B$2:$B$58</c:f>
              <c:numCache>
                <c:formatCode>General</c:formatCode>
                <c:ptCount val="57"/>
                <c:pt idx="0">
                  <c:v>0</c:v>
                </c:pt>
                <c:pt idx="1">
                  <c:v>521</c:v>
                </c:pt>
                <c:pt idx="2">
                  <c:v>1057</c:v>
                </c:pt>
                <c:pt idx="3">
                  <c:v>1585</c:v>
                </c:pt>
                <c:pt idx="4">
                  <c:v>2117</c:v>
                </c:pt>
                <c:pt idx="5">
                  <c:v>2637</c:v>
                </c:pt>
                <c:pt idx="6">
                  <c:v>3162</c:v>
                </c:pt>
                <c:pt idx="7">
                  <c:v>3643</c:v>
                </c:pt>
                <c:pt idx="8">
                  <c:v>4204</c:v>
                </c:pt>
                <c:pt idx="9">
                  <c:v>4733</c:v>
                </c:pt>
                <c:pt idx="10">
                  <c:v>5254</c:v>
                </c:pt>
                <c:pt idx="11">
                  <c:v>5772</c:v>
                </c:pt>
                <c:pt idx="12">
                  <c:v>6316</c:v>
                </c:pt>
                <c:pt idx="13">
                  <c:v>6821</c:v>
                </c:pt>
                <c:pt idx="14">
                  <c:v>7337</c:v>
                </c:pt>
                <c:pt idx="15">
                  <c:v>7863</c:v>
                </c:pt>
                <c:pt idx="16">
                  <c:v>8422</c:v>
                </c:pt>
                <c:pt idx="17">
                  <c:v>8914</c:v>
                </c:pt>
                <c:pt idx="18">
                  <c:v>9457</c:v>
                </c:pt>
                <c:pt idx="19">
                  <c:v>9982</c:v>
                </c:pt>
                <c:pt idx="20">
                  <c:v>10485</c:v>
                </c:pt>
                <c:pt idx="21">
                  <c:v>11023</c:v>
                </c:pt>
                <c:pt idx="22">
                  <c:v>11521</c:v>
                </c:pt>
                <c:pt idx="23">
                  <c:v>12151</c:v>
                </c:pt>
                <c:pt idx="24">
                  <c:v>12609</c:v>
                </c:pt>
                <c:pt idx="25">
                  <c:v>13104</c:v>
                </c:pt>
                <c:pt idx="26">
                  <c:v>13654</c:v>
                </c:pt>
                <c:pt idx="27">
                  <c:v>14183</c:v>
                </c:pt>
                <c:pt idx="28">
                  <c:v>14682</c:v>
                </c:pt>
                <c:pt idx="29">
                  <c:v>15237</c:v>
                </c:pt>
                <c:pt idx="30">
                  <c:v>15763</c:v>
                </c:pt>
                <c:pt idx="31">
                  <c:v>16230</c:v>
                </c:pt>
                <c:pt idx="32">
                  <c:v>16777</c:v>
                </c:pt>
                <c:pt idx="33">
                  <c:v>17304</c:v>
                </c:pt>
                <c:pt idx="34">
                  <c:v>17882</c:v>
                </c:pt>
                <c:pt idx="35">
                  <c:v>18363</c:v>
                </c:pt>
                <c:pt idx="36">
                  <c:v>18937</c:v>
                </c:pt>
                <c:pt idx="37">
                  <c:v>19493</c:v>
                </c:pt>
                <c:pt idx="38">
                  <c:v>19996</c:v>
                </c:pt>
                <c:pt idx="39">
                  <c:v>20498</c:v>
                </c:pt>
                <c:pt idx="40">
                  <c:v>20972</c:v>
                </c:pt>
                <c:pt idx="41">
                  <c:v>21490</c:v>
                </c:pt>
                <c:pt idx="42">
                  <c:v>21980</c:v>
                </c:pt>
                <c:pt idx="43">
                  <c:v>22558</c:v>
                </c:pt>
                <c:pt idx="44">
                  <c:v>23147</c:v>
                </c:pt>
                <c:pt idx="45">
                  <c:v>23642</c:v>
                </c:pt>
                <c:pt idx="46">
                  <c:v>24103</c:v>
                </c:pt>
                <c:pt idx="47">
                  <c:v>24652</c:v>
                </c:pt>
                <c:pt idx="48">
                  <c:v>25171</c:v>
                </c:pt>
                <c:pt idx="49">
                  <c:v>25714</c:v>
                </c:pt>
                <c:pt idx="50">
                  <c:v>26266</c:v>
                </c:pt>
                <c:pt idx="51">
                  <c:v>26710</c:v>
                </c:pt>
                <c:pt idx="52">
                  <c:v>27369</c:v>
                </c:pt>
                <c:pt idx="53">
                  <c:v>27818</c:v>
                </c:pt>
                <c:pt idx="54">
                  <c:v>28370</c:v>
                </c:pt>
                <c:pt idx="55">
                  <c:v>28889</c:v>
                </c:pt>
                <c:pt idx="56">
                  <c:v>29368</c:v>
                </c:pt>
              </c:numCache>
            </c:numRef>
          </c:cat>
          <c:val>
            <c:numRef>
              <c:f>'Tree Load Time No Del'!$H$2:$H$58</c:f>
              <c:numCache>
                <c:formatCode>General</c:formatCode>
                <c:ptCount val="57"/>
                <c:pt idx="0">
                  <c:v>1.2999999999999999E-3</c:v>
                </c:pt>
                <c:pt idx="1">
                  <c:v>7.5999999999999998E-2</c:v>
                </c:pt>
                <c:pt idx="2">
                  <c:v>4.6699999999999998E-2</c:v>
                </c:pt>
                <c:pt idx="3">
                  <c:v>4.2000000000000003E-2</c:v>
                </c:pt>
                <c:pt idx="4">
                  <c:v>4.7E-2</c:v>
                </c:pt>
                <c:pt idx="5">
                  <c:v>7.3300000000000004E-2</c:v>
                </c:pt>
                <c:pt idx="6">
                  <c:v>9.1300000000000006E-2</c:v>
                </c:pt>
                <c:pt idx="7">
                  <c:v>9.0999999999999998E-2</c:v>
                </c:pt>
                <c:pt idx="8">
                  <c:v>0.11269999999999999</c:v>
                </c:pt>
                <c:pt idx="9">
                  <c:v>0.13</c:v>
                </c:pt>
                <c:pt idx="10">
                  <c:v>0.151</c:v>
                </c:pt>
                <c:pt idx="11">
                  <c:v>0.17399999999999999</c:v>
                </c:pt>
                <c:pt idx="12">
                  <c:v>0.1797</c:v>
                </c:pt>
                <c:pt idx="13">
                  <c:v>0.2087</c:v>
                </c:pt>
                <c:pt idx="14">
                  <c:v>0.22070000000000001</c:v>
                </c:pt>
                <c:pt idx="15">
                  <c:v>0.1983</c:v>
                </c:pt>
                <c:pt idx="16">
                  <c:v>0.20830000000000001</c:v>
                </c:pt>
                <c:pt idx="17">
                  <c:v>0.27300000000000002</c:v>
                </c:pt>
                <c:pt idx="18">
                  <c:v>0.2873</c:v>
                </c:pt>
                <c:pt idx="19">
                  <c:v>0.32569999999999999</c:v>
                </c:pt>
                <c:pt idx="20">
                  <c:v>0.31669999999999998</c:v>
                </c:pt>
                <c:pt idx="21">
                  <c:v>0.33029999999999998</c:v>
                </c:pt>
                <c:pt idx="22">
                  <c:v>0.30070000000000002</c:v>
                </c:pt>
                <c:pt idx="23">
                  <c:v>0.39100000000000001</c:v>
                </c:pt>
                <c:pt idx="24">
                  <c:v>0.35470000000000002</c:v>
                </c:pt>
                <c:pt idx="25">
                  <c:v>0.37930000000000003</c:v>
                </c:pt>
                <c:pt idx="26">
                  <c:v>0.37569999999999998</c:v>
                </c:pt>
                <c:pt idx="27">
                  <c:v>0.45229999999999998</c:v>
                </c:pt>
                <c:pt idx="28">
                  <c:v>0.46899999999999997</c:v>
                </c:pt>
                <c:pt idx="29">
                  <c:v>0.54330000000000001</c:v>
                </c:pt>
                <c:pt idx="30">
                  <c:v>0.46929999999999999</c:v>
                </c:pt>
                <c:pt idx="31">
                  <c:v>0.54530000000000001</c:v>
                </c:pt>
                <c:pt idx="32">
                  <c:v>0.53600000000000003</c:v>
                </c:pt>
                <c:pt idx="33">
                  <c:v>0.56299999999999994</c:v>
                </c:pt>
                <c:pt idx="34">
                  <c:v>0.51770000000000005</c:v>
                </c:pt>
                <c:pt idx="35">
                  <c:v>0.62929999999999997</c:v>
                </c:pt>
                <c:pt idx="36">
                  <c:v>0.69</c:v>
                </c:pt>
                <c:pt idx="37">
                  <c:v>0.71030000000000004</c:v>
                </c:pt>
                <c:pt idx="38">
                  <c:v>0.73070000000000002</c:v>
                </c:pt>
                <c:pt idx="39">
                  <c:v>0.70169999999999999</c:v>
                </c:pt>
                <c:pt idx="40">
                  <c:v>0.67230000000000001</c:v>
                </c:pt>
                <c:pt idx="41">
                  <c:v>0.7853</c:v>
                </c:pt>
                <c:pt idx="42">
                  <c:v>0.85870000000000002</c:v>
                </c:pt>
                <c:pt idx="43">
                  <c:v>0.85099999999999998</c:v>
                </c:pt>
                <c:pt idx="44">
                  <c:v>0.90100000000000002</c:v>
                </c:pt>
                <c:pt idx="45">
                  <c:v>0.93569999999999998</c:v>
                </c:pt>
                <c:pt idx="46">
                  <c:v>0.97629999999999995</c:v>
                </c:pt>
                <c:pt idx="47">
                  <c:v>0.94230000000000003</c:v>
                </c:pt>
                <c:pt idx="48">
                  <c:v>0.85929999999999995</c:v>
                </c:pt>
                <c:pt idx="49">
                  <c:v>0.95130000000000003</c:v>
                </c:pt>
                <c:pt idx="50">
                  <c:v>0.95</c:v>
                </c:pt>
                <c:pt idx="51">
                  <c:v>1.0347</c:v>
                </c:pt>
                <c:pt idx="52">
                  <c:v>1.1007</c:v>
                </c:pt>
                <c:pt idx="53">
                  <c:v>1.0637000000000001</c:v>
                </c:pt>
                <c:pt idx="54">
                  <c:v>1.0843</c:v>
                </c:pt>
                <c:pt idx="55">
                  <c:v>1.0837000000000001</c:v>
                </c:pt>
                <c:pt idx="56">
                  <c:v>1.1516999999999999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B9-44B3-A3A1-BE4BD12C6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'Tree Load Time One Root'!$M$1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 One Root'!$A$2:$A$69</c:f>
              <c:numCache>
                <c:formatCode>General</c:formatCode>
                <c:ptCount val="6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</c:numCache>
            </c:numRef>
          </c:cat>
          <c:val>
            <c:numRef>
              <c:f>'Tree Load Time One Root'!$M$2:$M$69</c:f>
              <c:numCache>
                <c:formatCode>0.00</c:formatCode>
                <c:ptCount val="68"/>
                <c:pt idx="0">
                  <c:v>40</c:v>
                </c:pt>
                <c:pt idx="1">
                  <c:v>1.462962962962963</c:v>
                </c:pt>
                <c:pt idx="2">
                  <c:v>2.5789473684210527</c:v>
                </c:pt>
                <c:pt idx="3">
                  <c:v>1.6136363636363635</c:v>
                </c:pt>
                <c:pt idx="4">
                  <c:v>2.4473684210526314</c:v>
                </c:pt>
                <c:pt idx="5">
                  <c:v>2.6956521739130435</c:v>
                </c:pt>
                <c:pt idx="6">
                  <c:v>2.8653846153846154</c:v>
                </c:pt>
                <c:pt idx="7">
                  <c:v>5.71875</c:v>
                </c:pt>
                <c:pt idx="8">
                  <c:v>6.3030303030303028</c:v>
                </c:pt>
                <c:pt idx="9">
                  <c:v>7.6333333333333337</c:v>
                </c:pt>
                <c:pt idx="10">
                  <c:v>7.8666666666666663</c:v>
                </c:pt>
                <c:pt idx="11">
                  <c:v>7.473684210526315</c:v>
                </c:pt>
                <c:pt idx="12">
                  <c:v>8.7142857142857135</c:v>
                </c:pt>
                <c:pt idx="13">
                  <c:v>10.15625</c:v>
                </c:pt>
                <c:pt idx="14">
                  <c:v>10</c:v>
                </c:pt>
                <c:pt idx="15">
                  <c:v>9.4871794871794872</c:v>
                </c:pt>
                <c:pt idx="16">
                  <c:v>10.047619047619047</c:v>
                </c:pt>
                <c:pt idx="17">
                  <c:v>8.8409090909090917</c:v>
                </c:pt>
                <c:pt idx="18">
                  <c:v>10.586956521739131</c:v>
                </c:pt>
                <c:pt idx="19">
                  <c:v>9.3333333333333339</c:v>
                </c:pt>
                <c:pt idx="20">
                  <c:v>8.807017543859649</c:v>
                </c:pt>
                <c:pt idx="21">
                  <c:v>10.074074074074074</c:v>
                </c:pt>
                <c:pt idx="22">
                  <c:v>10.462962962962962</c:v>
                </c:pt>
                <c:pt idx="23">
                  <c:v>9.5892857142857153</c:v>
                </c:pt>
                <c:pt idx="24">
                  <c:v>10.233333333333334</c:v>
                </c:pt>
                <c:pt idx="25">
                  <c:v>9.90625</c:v>
                </c:pt>
                <c:pt idx="26">
                  <c:v>10.46875</c:v>
                </c:pt>
                <c:pt idx="27">
                  <c:v>9.8529411764705888</c:v>
                </c:pt>
                <c:pt idx="28">
                  <c:v>10.434782608695651</c:v>
                </c:pt>
                <c:pt idx="29">
                  <c:v>10.47887323943662</c:v>
                </c:pt>
                <c:pt idx="30">
                  <c:v>10.081081081081081</c:v>
                </c:pt>
                <c:pt idx="31">
                  <c:v>10.5</c:v>
                </c:pt>
                <c:pt idx="32">
                  <c:v>17.083333333333336</c:v>
                </c:pt>
                <c:pt idx="33">
                  <c:v>10.3125</c:v>
                </c:pt>
                <c:pt idx="34">
                  <c:v>11.075949367088608</c:v>
                </c:pt>
                <c:pt idx="35">
                  <c:v>10.367816091954024</c:v>
                </c:pt>
                <c:pt idx="36">
                  <c:v>10.404494382022474</c:v>
                </c:pt>
                <c:pt idx="37">
                  <c:v>10.172043010752688</c:v>
                </c:pt>
                <c:pt idx="38">
                  <c:v>10.720430107526882</c:v>
                </c:pt>
                <c:pt idx="39">
                  <c:v>10.712765957446807</c:v>
                </c:pt>
                <c:pt idx="40">
                  <c:v>9.7113402061855663</c:v>
                </c:pt>
                <c:pt idx="41">
                  <c:v>10.019607843137257</c:v>
                </c:pt>
                <c:pt idx="42">
                  <c:v>10.606060606060606</c:v>
                </c:pt>
                <c:pt idx="43">
                  <c:v>10.419047619047621</c:v>
                </c:pt>
                <c:pt idx="44">
                  <c:v>10.336448598130842</c:v>
                </c:pt>
                <c:pt idx="45">
                  <c:v>10.366071428571429</c:v>
                </c:pt>
                <c:pt idx="46">
                  <c:v>9.9915254237288149</c:v>
                </c:pt>
                <c:pt idx="47">
                  <c:v>9.7777777777777768</c:v>
                </c:pt>
                <c:pt idx="48">
                  <c:v>9.6031746031746028</c:v>
                </c:pt>
                <c:pt idx="49">
                  <c:v>10.982905982905981</c:v>
                </c:pt>
                <c:pt idx="50">
                  <c:v>10.899159663865547</c:v>
                </c:pt>
                <c:pt idx="51">
                  <c:v>10.275590551181102</c:v>
                </c:pt>
                <c:pt idx="52">
                  <c:v>9.4357142857142851</c:v>
                </c:pt>
                <c:pt idx="53">
                  <c:v>10.5703125</c:v>
                </c:pt>
                <c:pt idx="54">
                  <c:v>10.734375</c:v>
                </c:pt>
                <c:pt idx="55">
                  <c:v>10.571428571428569</c:v>
                </c:pt>
                <c:pt idx="56">
                  <c:v>11.73134328358209</c:v>
                </c:pt>
                <c:pt idx="57">
                  <c:v>14.547445255474452</c:v>
                </c:pt>
                <c:pt idx="58">
                  <c:v>10.948905109489051</c:v>
                </c:pt>
                <c:pt idx="59">
                  <c:v>11.878571428571428</c:v>
                </c:pt>
                <c:pt idx="60">
                  <c:v>11.907801418439718</c:v>
                </c:pt>
                <c:pt idx="61">
                  <c:v>11.469387755102041</c:v>
                </c:pt>
                <c:pt idx="62">
                  <c:v>10.795918367346939</c:v>
                </c:pt>
                <c:pt idx="63">
                  <c:v>10.776315789473683</c:v>
                </c:pt>
                <c:pt idx="64">
                  <c:v>10.893333333333333</c:v>
                </c:pt>
                <c:pt idx="65">
                  <c:v>10.46875</c:v>
                </c:pt>
                <c:pt idx="66">
                  <c:v>10.238993710691823</c:v>
                </c:pt>
                <c:pt idx="67">
                  <c:v>11.041379310344828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E-4BAA-80BE-C8F1B2E88EF6}"/>
            </c:ext>
          </c:extLst>
        </c:ser>
        <c:ser>
          <c:idx val="1"/>
          <c:order val="1"/>
          <c:tx>
            <c:strRef>
              <c:f>'Tree Load Time One Root'!$N$1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 One Root'!$A$2:$A$69</c:f>
              <c:numCache>
                <c:formatCode>General</c:formatCode>
                <c:ptCount val="6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</c:numCache>
            </c:numRef>
          </c:cat>
          <c:val>
            <c:numRef>
              <c:f>'Tree Load Time One Root'!$N$2:$N$69</c:f>
              <c:numCache>
                <c:formatCode>0.00</c:formatCode>
                <c:ptCount val="68"/>
                <c:pt idx="0">
                  <c:v>0.2</c:v>
                </c:pt>
                <c:pt idx="1">
                  <c:v>4.1111111111111116</c:v>
                </c:pt>
                <c:pt idx="2">
                  <c:v>5.6052631578947372</c:v>
                </c:pt>
                <c:pt idx="3">
                  <c:v>4.0681818181818183</c:v>
                </c:pt>
                <c:pt idx="4">
                  <c:v>4.8157894736842106</c:v>
                </c:pt>
                <c:pt idx="5">
                  <c:v>4.2173913043478262</c:v>
                </c:pt>
                <c:pt idx="6">
                  <c:v>4.6538461538461542</c:v>
                </c:pt>
                <c:pt idx="7">
                  <c:v>9.09375</c:v>
                </c:pt>
                <c:pt idx="8">
                  <c:v>10.545454545454545</c:v>
                </c:pt>
                <c:pt idx="9">
                  <c:v>12.8</c:v>
                </c:pt>
                <c:pt idx="10">
                  <c:v>14.266666666666667</c:v>
                </c:pt>
                <c:pt idx="11">
                  <c:v>13</c:v>
                </c:pt>
                <c:pt idx="12">
                  <c:v>16.999999999999996</c:v>
                </c:pt>
                <c:pt idx="13">
                  <c:v>19.875</c:v>
                </c:pt>
                <c:pt idx="14">
                  <c:v>20.567567567567568</c:v>
                </c:pt>
                <c:pt idx="15">
                  <c:v>18.871794871794872</c:v>
                </c:pt>
                <c:pt idx="16">
                  <c:v>19.404761904761902</c:v>
                </c:pt>
                <c:pt idx="17">
                  <c:v>19.863636363636363</c:v>
                </c:pt>
                <c:pt idx="18">
                  <c:v>21.543478260869566</c:v>
                </c:pt>
                <c:pt idx="19">
                  <c:v>20.705882352941178</c:v>
                </c:pt>
                <c:pt idx="20">
                  <c:v>19.192982456140353</c:v>
                </c:pt>
                <c:pt idx="21">
                  <c:v>22.018518518518519</c:v>
                </c:pt>
                <c:pt idx="22">
                  <c:v>23.481481481481481</c:v>
                </c:pt>
                <c:pt idx="23">
                  <c:v>23.160714285714285</c:v>
                </c:pt>
                <c:pt idx="24">
                  <c:v>23.599999999999998</c:v>
                </c:pt>
                <c:pt idx="25">
                  <c:v>24.125</c:v>
                </c:pt>
                <c:pt idx="26">
                  <c:v>25.140625</c:v>
                </c:pt>
                <c:pt idx="27">
                  <c:v>24.647058823529409</c:v>
                </c:pt>
                <c:pt idx="28">
                  <c:v>26.159420289855071</c:v>
                </c:pt>
                <c:pt idx="29">
                  <c:v>27.281690140845075</c:v>
                </c:pt>
                <c:pt idx="30">
                  <c:v>26.945945945945947</c:v>
                </c:pt>
                <c:pt idx="31">
                  <c:v>26.875000000000004</c:v>
                </c:pt>
                <c:pt idx="32">
                  <c:v>31.250000000000004</c:v>
                </c:pt>
                <c:pt idx="33">
                  <c:v>28.9</c:v>
                </c:pt>
                <c:pt idx="34">
                  <c:v>30.683544303797468</c:v>
                </c:pt>
                <c:pt idx="35">
                  <c:v>29.045977011494255</c:v>
                </c:pt>
                <c:pt idx="36">
                  <c:v>28.966292134831459</c:v>
                </c:pt>
                <c:pt idx="37">
                  <c:v>29.129032258064516</c:v>
                </c:pt>
                <c:pt idx="38">
                  <c:v>29.43010752688172</c:v>
                </c:pt>
                <c:pt idx="39">
                  <c:v>31.031914893617021</c:v>
                </c:pt>
                <c:pt idx="40">
                  <c:v>32.020618556701031</c:v>
                </c:pt>
                <c:pt idx="41">
                  <c:v>31.43137254901961</c:v>
                </c:pt>
                <c:pt idx="42">
                  <c:v>34.797979797979792</c:v>
                </c:pt>
                <c:pt idx="43">
                  <c:v>33.295238095238098</c:v>
                </c:pt>
                <c:pt idx="44">
                  <c:v>33.401869158878505</c:v>
                </c:pt>
                <c:pt idx="45">
                  <c:v>39.991071428571431</c:v>
                </c:pt>
                <c:pt idx="46">
                  <c:v>34.694915254237294</c:v>
                </c:pt>
                <c:pt idx="47">
                  <c:v>38.307692307692307</c:v>
                </c:pt>
                <c:pt idx="48">
                  <c:v>32.817460317460316</c:v>
                </c:pt>
                <c:pt idx="49">
                  <c:v>45.940170940170937</c:v>
                </c:pt>
                <c:pt idx="50">
                  <c:v>39.915966386554622</c:v>
                </c:pt>
                <c:pt idx="51">
                  <c:v>44.110236220472444</c:v>
                </c:pt>
                <c:pt idx="52">
                  <c:v>35.364285714285707</c:v>
                </c:pt>
                <c:pt idx="53">
                  <c:v>36.515625</c:v>
                </c:pt>
                <c:pt idx="54">
                  <c:v>38.6953125</c:v>
                </c:pt>
                <c:pt idx="55">
                  <c:v>36.932330827067666</c:v>
                </c:pt>
                <c:pt idx="56">
                  <c:v>44.910447761194028</c:v>
                </c:pt>
                <c:pt idx="57">
                  <c:v>43.525547445255469</c:v>
                </c:pt>
                <c:pt idx="58">
                  <c:v>43.941605839416049</c:v>
                </c:pt>
                <c:pt idx="59">
                  <c:v>46.81428571428571</c:v>
                </c:pt>
                <c:pt idx="60">
                  <c:v>44.900709219858165</c:v>
                </c:pt>
                <c:pt idx="61">
                  <c:v>44.931972789115655</c:v>
                </c:pt>
                <c:pt idx="62">
                  <c:v>48.244897959183675</c:v>
                </c:pt>
                <c:pt idx="63">
                  <c:v>47.309210526315788</c:v>
                </c:pt>
                <c:pt idx="64">
                  <c:v>49.46</c:v>
                </c:pt>
                <c:pt idx="65">
                  <c:v>48.225000000000001</c:v>
                </c:pt>
                <c:pt idx="66">
                  <c:v>48.679245283018865</c:v>
                </c:pt>
                <c:pt idx="67">
                  <c:v>53.793103448275865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E-4BAA-80BE-C8F1B2E88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'Tree Load Time One Root'!$H$1</c:f>
              <c:strCache>
                <c:ptCount val="1"/>
                <c:pt idx="0">
                  <c:v>Unoptimised CBP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'Tree Load Time One Root'!$C$2:$C$33</c:f>
              <c:numCache>
                <c:formatCode>0</c:formatCode>
                <c:ptCount val="32"/>
                <c:pt idx="0">
                  <c:v>1E-3</c:v>
                </c:pt>
                <c:pt idx="1">
                  <c:v>0.48799999999999999</c:v>
                </c:pt>
                <c:pt idx="2">
                  <c:v>1.0029999999999999</c:v>
                </c:pt>
                <c:pt idx="3">
                  <c:v>1.4970000000000001</c:v>
                </c:pt>
                <c:pt idx="4">
                  <c:v>2.0150000000000001</c:v>
                </c:pt>
                <c:pt idx="5">
                  <c:v>2.5019999999999998</c:v>
                </c:pt>
                <c:pt idx="6">
                  <c:v>3.0009999999999999</c:v>
                </c:pt>
                <c:pt idx="7">
                  <c:v>3.4929999999999999</c:v>
                </c:pt>
                <c:pt idx="8">
                  <c:v>3.9889999999999999</c:v>
                </c:pt>
                <c:pt idx="9">
                  <c:v>4.4740000000000002</c:v>
                </c:pt>
                <c:pt idx="10">
                  <c:v>5.0019999999999998</c:v>
                </c:pt>
                <c:pt idx="11">
                  <c:v>5.4640000000000004</c:v>
                </c:pt>
                <c:pt idx="12">
                  <c:v>6.0049999999999999</c:v>
                </c:pt>
                <c:pt idx="13">
                  <c:v>6.5030000000000001</c:v>
                </c:pt>
                <c:pt idx="14">
                  <c:v>6.9569999999999999</c:v>
                </c:pt>
                <c:pt idx="15">
                  <c:v>7.4980000000000002</c:v>
                </c:pt>
                <c:pt idx="16">
                  <c:v>7.9969999999999999</c:v>
                </c:pt>
                <c:pt idx="17">
                  <c:v>8.4879999999999995</c:v>
                </c:pt>
                <c:pt idx="18">
                  <c:v>8.9920000000000009</c:v>
                </c:pt>
                <c:pt idx="19">
                  <c:v>9.4719999999999995</c:v>
                </c:pt>
                <c:pt idx="20">
                  <c:v>9.9559999999999995</c:v>
                </c:pt>
                <c:pt idx="21">
                  <c:v>10.52</c:v>
                </c:pt>
                <c:pt idx="22">
                  <c:v>10.984999999999999</c:v>
                </c:pt>
                <c:pt idx="23">
                  <c:v>11.496</c:v>
                </c:pt>
                <c:pt idx="24">
                  <c:v>11.965999999999999</c:v>
                </c:pt>
                <c:pt idx="25">
                  <c:v>12.47</c:v>
                </c:pt>
                <c:pt idx="26">
                  <c:v>12.983000000000001</c:v>
                </c:pt>
                <c:pt idx="27">
                  <c:v>13.441000000000001</c:v>
                </c:pt>
                <c:pt idx="28">
                  <c:v>13.978</c:v>
                </c:pt>
                <c:pt idx="29">
                  <c:v>14.472</c:v>
                </c:pt>
                <c:pt idx="30">
                  <c:v>14.983000000000001</c:v>
                </c:pt>
                <c:pt idx="31">
                  <c:v>15.491</c:v>
                </c:pt>
              </c:numCache>
            </c:numRef>
          </c:cat>
          <c:val>
            <c:numRef>
              <c:f>'Tree Load Time One Root'!$H$2:$H$33</c:f>
              <c:numCache>
                <c:formatCode>General</c:formatCode>
                <c:ptCount val="32"/>
                <c:pt idx="0">
                  <c:v>1.6E-2</c:v>
                </c:pt>
                <c:pt idx="1">
                  <c:v>0.222</c:v>
                </c:pt>
                <c:pt idx="2">
                  <c:v>0.21299999999999999</c:v>
                </c:pt>
                <c:pt idx="3">
                  <c:v>0.17899999999999999</c:v>
                </c:pt>
                <c:pt idx="4">
                  <c:v>0.183</c:v>
                </c:pt>
                <c:pt idx="5">
                  <c:v>0.19400000000000001</c:v>
                </c:pt>
                <c:pt idx="6">
                  <c:v>0.24199999999999999</c:v>
                </c:pt>
                <c:pt idx="7">
                  <c:v>0.29099999999999998</c:v>
                </c:pt>
                <c:pt idx="8">
                  <c:v>0.34799999999999998</c:v>
                </c:pt>
                <c:pt idx="9">
                  <c:v>0.38400000000000001</c:v>
                </c:pt>
                <c:pt idx="10">
                  <c:v>0.42799999999999999</c:v>
                </c:pt>
                <c:pt idx="11">
                  <c:v>0.49399999999999999</c:v>
                </c:pt>
                <c:pt idx="12">
                  <c:v>0.59499999999999997</c:v>
                </c:pt>
                <c:pt idx="13">
                  <c:v>0.63600000000000001</c:v>
                </c:pt>
                <c:pt idx="14">
                  <c:v>0.76100000000000001</c:v>
                </c:pt>
                <c:pt idx="15">
                  <c:v>0.73599999999999999</c:v>
                </c:pt>
                <c:pt idx="16">
                  <c:v>0.81499999999999995</c:v>
                </c:pt>
                <c:pt idx="17">
                  <c:v>0.874</c:v>
                </c:pt>
                <c:pt idx="18">
                  <c:v>0.99099999999999999</c:v>
                </c:pt>
                <c:pt idx="19">
                  <c:v>1.056</c:v>
                </c:pt>
                <c:pt idx="20">
                  <c:v>1.0940000000000001</c:v>
                </c:pt>
                <c:pt idx="21">
                  <c:v>1.1890000000000001</c:v>
                </c:pt>
                <c:pt idx="22">
                  <c:v>1.268</c:v>
                </c:pt>
                <c:pt idx="23">
                  <c:v>1.2969999999999999</c:v>
                </c:pt>
                <c:pt idx="24">
                  <c:v>1.4159999999999999</c:v>
                </c:pt>
                <c:pt idx="25">
                  <c:v>1.544</c:v>
                </c:pt>
                <c:pt idx="26">
                  <c:v>1.609</c:v>
                </c:pt>
                <c:pt idx="27">
                  <c:v>1.6759999999999999</c:v>
                </c:pt>
                <c:pt idx="28">
                  <c:v>1.8049999999999999</c:v>
                </c:pt>
                <c:pt idx="29">
                  <c:v>1.9370000000000001</c:v>
                </c:pt>
                <c:pt idx="30">
                  <c:v>1.994</c:v>
                </c:pt>
                <c:pt idx="31">
                  <c:v>1.9350000000000001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6-48D4-A75C-FB5D8EF9F595}"/>
            </c:ext>
          </c:extLst>
        </c:ser>
        <c:ser>
          <c:idx val="1"/>
          <c:order val="1"/>
          <c:tx>
            <c:strRef>
              <c:f>'Tree Load Time One Root'!$G$1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'Tree Load Time One Root'!$C$2:$C$33</c:f>
              <c:numCache>
                <c:formatCode>0</c:formatCode>
                <c:ptCount val="32"/>
                <c:pt idx="0">
                  <c:v>1E-3</c:v>
                </c:pt>
                <c:pt idx="1">
                  <c:v>0.48799999999999999</c:v>
                </c:pt>
                <c:pt idx="2">
                  <c:v>1.0029999999999999</c:v>
                </c:pt>
                <c:pt idx="3">
                  <c:v>1.4970000000000001</c:v>
                </c:pt>
                <c:pt idx="4">
                  <c:v>2.0150000000000001</c:v>
                </c:pt>
                <c:pt idx="5">
                  <c:v>2.5019999999999998</c:v>
                </c:pt>
                <c:pt idx="6">
                  <c:v>3.0009999999999999</c:v>
                </c:pt>
                <c:pt idx="7">
                  <c:v>3.4929999999999999</c:v>
                </c:pt>
                <c:pt idx="8">
                  <c:v>3.9889999999999999</c:v>
                </c:pt>
                <c:pt idx="9">
                  <c:v>4.4740000000000002</c:v>
                </c:pt>
                <c:pt idx="10">
                  <c:v>5.0019999999999998</c:v>
                </c:pt>
                <c:pt idx="11">
                  <c:v>5.4640000000000004</c:v>
                </c:pt>
                <c:pt idx="12">
                  <c:v>6.0049999999999999</c:v>
                </c:pt>
                <c:pt idx="13">
                  <c:v>6.5030000000000001</c:v>
                </c:pt>
                <c:pt idx="14">
                  <c:v>6.9569999999999999</c:v>
                </c:pt>
                <c:pt idx="15">
                  <c:v>7.4980000000000002</c:v>
                </c:pt>
                <c:pt idx="16">
                  <c:v>7.9969999999999999</c:v>
                </c:pt>
                <c:pt idx="17">
                  <c:v>8.4879999999999995</c:v>
                </c:pt>
                <c:pt idx="18">
                  <c:v>8.9920000000000009</c:v>
                </c:pt>
                <c:pt idx="19">
                  <c:v>9.4719999999999995</c:v>
                </c:pt>
                <c:pt idx="20">
                  <c:v>9.9559999999999995</c:v>
                </c:pt>
                <c:pt idx="21">
                  <c:v>10.52</c:v>
                </c:pt>
                <c:pt idx="22">
                  <c:v>10.984999999999999</c:v>
                </c:pt>
                <c:pt idx="23">
                  <c:v>11.496</c:v>
                </c:pt>
                <c:pt idx="24">
                  <c:v>11.965999999999999</c:v>
                </c:pt>
                <c:pt idx="25">
                  <c:v>12.47</c:v>
                </c:pt>
                <c:pt idx="26">
                  <c:v>12.983000000000001</c:v>
                </c:pt>
                <c:pt idx="27">
                  <c:v>13.441000000000001</c:v>
                </c:pt>
                <c:pt idx="28">
                  <c:v>13.978</c:v>
                </c:pt>
                <c:pt idx="29">
                  <c:v>14.472</c:v>
                </c:pt>
                <c:pt idx="30">
                  <c:v>14.983000000000001</c:v>
                </c:pt>
                <c:pt idx="31">
                  <c:v>15.491</c:v>
                </c:pt>
              </c:numCache>
            </c:numRef>
          </c:cat>
          <c:val>
            <c:numRef>
              <c:f>'Tree Load Time One Root'!$G$2:$G$33</c:f>
              <c:numCache>
                <c:formatCode>General</c:formatCode>
                <c:ptCount val="32"/>
                <c:pt idx="0">
                  <c:v>2E-3</c:v>
                </c:pt>
                <c:pt idx="1">
                  <c:v>7.9000000000000001E-2</c:v>
                </c:pt>
                <c:pt idx="2">
                  <c:v>9.8000000000000004E-2</c:v>
                </c:pt>
                <c:pt idx="3">
                  <c:v>7.0999999999999994E-2</c:v>
                </c:pt>
                <c:pt idx="4">
                  <c:v>9.2999999999999999E-2</c:v>
                </c:pt>
                <c:pt idx="5">
                  <c:v>0.124</c:v>
                </c:pt>
                <c:pt idx="6">
                  <c:v>0.14899999999999999</c:v>
                </c:pt>
                <c:pt idx="7">
                  <c:v>0.183</c:v>
                </c:pt>
                <c:pt idx="8">
                  <c:v>0.20799999999999999</c:v>
                </c:pt>
                <c:pt idx="9">
                  <c:v>0.22900000000000001</c:v>
                </c:pt>
                <c:pt idx="10">
                  <c:v>0.23599999999999999</c:v>
                </c:pt>
                <c:pt idx="11">
                  <c:v>0.28399999999999997</c:v>
                </c:pt>
                <c:pt idx="12">
                  <c:v>0.30499999999999999</c:v>
                </c:pt>
                <c:pt idx="13">
                  <c:v>0.32500000000000001</c:v>
                </c:pt>
                <c:pt idx="14">
                  <c:v>0.37</c:v>
                </c:pt>
                <c:pt idx="15">
                  <c:v>0.37</c:v>
                </c:pt>
                <c:pt idx="16">
                  <c:v>0.42199999999999999</c:v>
                </c:pt>
                <c:pt idx="17">
                  <c:v>0.38900000000000001</c:v>
                </c:pt>
                <c:pt idx="18">
                  <c:v>0.48699999999999999</c:v>
                </c:pt>
                <c:pt idx="19">
                  <c:v>0.47599999999999998</c:v>
                </c:pt>
                <c:pt idx="20">
                  <c:v>0.502</c:v>
                </c:pt>
                <c:pt idx="21">
                  <c:v>0.54400000000000004</c:v>
                </c:pt>
                <c:pt idx="22">
                  <c:v>0.56499999999999995</c:v>
                </c:pt>
                <c:pt idx="23">
                  <c:v>0.53700000000000003</c:v>
                </c:pt>
                <c:pt idx="24">
                  <c:v>0.61399999999999999</c:v>
                </c:pt>
                <c:pt idx="25">
                  <c:v>0.63400000000000001</c:v>
                </c:pt>
                <c:pt idx="26">
                  <c:v>0.67</c:v>
                </c:pt>
                <c:pt idx="27">
                  <c:v>0.67</c:v>
                </c:pt>
                <c:pt idx="28">
                  <c:v>0.72</c:v>
                </c:pt>
                <c:pt idx="29">
                  <c:v>0.74399999999999999</c:v>
                </c:pt>
                <c:pt idx="30">
                  <c:v>0.746</c:v>
                </c:pt>
                <c:pt idx="31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6-48D4-A75C-FB5D8EF9F595}"/>
            </c:ext>
          </c:extLst>
        </c:ser>
        <c:ser>
          <c:idx val="0"/>
          <c:order val="2"/>
          <c:tx>
            <c:strRef>
              <c:f>'Tree Load Time One Root'!$F$1</c:f>
              <c:strCache>
                <c:ptCount val="1"/>
                <c:pt idx="0">
                  <c:v>XMI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'Tree Load Time One Root'!$C$2:$C$33</c:f>
              <c:numCache>
                <c:formatCode>0</c:formatCode>
                <c:ptCount val="32"/>
                <c:pt idx="0">
                  <c:v>1E-3</c:v>
                </c:pt>
                <c:pt idx="1">
                  <c:v>0.48799999999999999</c:v>
                </c:pt>
                <c:pt idx="2">
                  <c:v>1.0029999999999999</c:v>
                </c:pt>
                <c:pt idx="3">
                  <c:v>1.4970000000000001</c:v>
                </c:pt>
                <c:pt idx="4">
                  <c:v>2.0150000000000001</c:v>
                </c:pt>
                <c:pt idx="5">
                  <c:v>2.5019999999999998</c:v>
                </c:pt>
                <c:pt idx="6">
                  <c:v>3.0009999999999999</c:v>
                </c:pt>
                <c:pt idx="7">
                  <c:v>3.4929999999999999</c:v>
                </c:pt>
                <c:pt idx="8">
                  <c:v>3.9889999999999999</c:v>
                </c:pt>
                <c:pt idx="9">
                  <c:v>4.4740000000000002</c:v>
                </c:pt>
                <c:pt idx="10">
                  <c:v>5.0019999999999998</c:v>
                </c:pt>
                <c:pt idx="11">
                  <c:v>5.4640000000000004</c:v>
                </c:pt>
                <c:pt idx="12">
                  <c:v>6.0049999999999999</c:v>
                </c:pt>
                <c:pt idx="13">
                  <c:v>6.5030000000000001</c:v>
                </c:pt>
                <c:pt idx="14">
                  <c:v>6.9569999999999999</c:v>
                </c:pt>
                <c:pt idx="15">
                  <c:v>7.4980000000000002</c:v>
                </c:pt>
                <c:pt idx="16">
                  <c:v>7.9969999999999999</c:v>
                </c:pt>
                <c:pt idx="17">
                  <c:v>8.4879999999999995</c:v>
                </c:pt>
                <c:pt idx="18">
                  <c:v>8.9920000000000009</c:v>
                </c:pt>
                <c:pt idx="19">
                  <c:v>9.4719999999999995</c:v>
                </c:pt>
                <c:pt idx="20">
                  <c:v>9.9559999999999995</c:v>
                </c:pt>
                <c:pt idx="21">
                  <c:v>10.52</c:v>
                </c:pt>
                <c:pt idx="22">
                  <c:v>10.984999999999999</c:v>
                </c:pt>
                <c:pt idx="23">
                  <c:v>11.496</c:v>
                </c:pt>
                <c:pt idx="24">
                  <c:v>11.965999999999999</c:v>
                </c:pt>
                <c:pt idx="25">
                  <c:v>12.47</c:v>
                </c:pt>
                <c:pt idx="26">
                  <c:v>12.983000000000001</c:v>
                </c:pt>
                <c:pt idx="27">
                  <c:v>13.441000000000001</c:v>
                </c:pt>
                <c:pt idx="28">
                  <c:v>13.978</c:v>
                </c:pt>
                <c:pt idx="29">
                  <c:v>14.472</c:v>
                </c:pt>
                <c:pt idx="30">
                  <c:v>14.983000000000001</c:v>
                </c:pt>
                <c:pt idx="31">
                  <c:v>15.491</c:v>
                </c:pt>
              </c:numCache>
            </c:numRef>
          </c:cat>
          <c:val>
            <c:numRef>
              <c:f>'Tree Load Time One Root'!$F$2:$F$33</c:f>
              <c:numCache>
                <c:formatCode>General</c:formatCode>
                <c:ptCount val="32"/>
                <c:pt idx="0">
                  <c:v>0.08</c:v>
                </c:pt>
                <c:pt idx="1">
                  <c:v>5.3999999999999999E-2</c:v>
                </c:pt>
                <c:pt idx="2">
                  <c:v>3.7999999999999999E-2</c:v>
                </c:pt>
                <c:pt idx="3">
                  <c:v>4.3999999999999997E-2</c:v>
                </c:pt>
                <c:pt idx="4">
                  <c:v>3.7999999999999999E-2</c:v>
                </c:pt>
                <c:pt idx="5">
                  <c:v>4.5999999999999999E-2</c:v>
                </c:pt>
                <c:pt idx="6">
                  <c:v>5.1999999999999998E-2</c:v>
                </c:pt>
                <c:pt idx="7">
                  <c:v>3.2000000000000001E-2</c:v>
                </c:pt>
                <c:pt idx="8">
                  <c:v>3.3000000000000002E-2</c:v>
                </c:pt>
                <c:pt idx="9">
                  <c:v>0.03</c:v>
                </c:pt>
                <c:pt idx="10">
                  <c:v>0.03</c:v>
                </c:pt>
                <c:pt idx="11">
                  <c:v>3.7999999999999999E-2</c:v>
                </c:pt>
                <c:pt idx="12">
                  <c:v>3.5000000000000003E-2</c:v>
                </c:pt>
                <c:pt idx="13">
                  <c:v>3.2000000000000001E-2</c:v>
                </c:pt>
                <c:pt idx="14">
                  <c:v>3.6999999999999998E-2</c:v>
                </c:pt>
                <c:pt idx="15">
                  <c:v>3.9E-2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5.0999999999999997E-2</c:v>
                </c:pt>
                <c:pt idx="20">
                  <c:v>5.7000000000000002E-2</c:v>
                </c:pt>
                <c:pt idx="21">
                  <c:v>5.3999999999999999E-2</c:v>
                </c:pt>
                <c:pt idx="22">
                  <c:v>5.3999999999999999E-2</c:v>
                </c:pt>
                <c:pt idx="23">
                  <c:v>5.6000000000000001E-2</c:v>
                </c:pt>
                <c:pt idx="24">
                  <c:v>0.06</c:v>
                </c:pt>
                <c:pt idx="25">
                  <c:v>6.4000000000000001E-2</c:v>
                </c:pt>
                <c:pt idx="26">
                  <c:v>6.4000000000000001E-2</c:v>
                </c:pt>
                <c:pt idx="27">
                  <c:v>6.8000000000000005E-2</c:v>
                </c:pt>
                <c:pt idx="28">
                  <c:v>6.9000000000000006E-2</c:v>
                </c:pt>
                <c:pt idx="29">
                  <c:v>7.0999999999999994E-2</c:v>
                </c:pt>
                <c:pt idx="30">
                  <c:v>7.3999999999999996E-2</c:v>
                </c:pt>
                <c:pt idx="31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6-48D4-A75C-FB5D8EF9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Objects (×1000)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0"/>
        <c:lblAlgn val="ctr"/>
        <c:lblOffset val="100"/>
        <c:noMultiLvlLbl val="0"/>
      </c:catAx>
      <c:valAx>
        <c:axId val="508977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Load</a:t>
                </a:r>
                <a:r>
                  <a:rPr lang="en-GB" baseline="0"/>
                  <a:t> </a:t>
                </a: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'Tree Load Time One Root'!$F$1</c:f>
              <c:strCache>
                <c:ptCount val="1"/>
                <c:pt idx="0">
                  <c:v>XMI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66CC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 One Root'!$B$2:$B$69</c:f>
              <c:numCache>
                <c:formatCode>General</c:formatCode>
                <c:ptCount val="68"/>
                <c:pt idx="0">
                  <c:v>1</c:v>
                </c:pt>
                <c:pt idx="1">
                  <c:v>488</c:v>
                </c:pt>
                <c:pt idx="2">
                  <c:v>1003</c:v>
                </c:pt>
                <c:pt idx="3">
                  <c:v>1497</c:v>
                </c:pt>
                <c:pt idx="4">
                  <c:v>2015</c:v>
                </c:pt>
                <c:pt idx="5">
                  <c:v>2502</c:v>
                </c:pt>
                <c:pt idx="6">
                  <c:v>3001</c:v>
                </c:pt>
                <c:pt idx="7">
                  <c:v>3493</c:v>
                </c:pt>
                <c:pt idx="8">
                  <c:v>3989</c:v>
                </c:pt>
                <c:pt idx="9">
                  <c:v>4474</c:v>
                </c:pt>
                <c:pt idx="10">
                  <c:v>5002</c:v>
                </c:pt>
                <c:pt idx="11">
                  <c:v>5464</c:v>
                </c:pt>
                <c:pt idx="12">
                  <c:v>6005</c:v>
                </c:pt>
                <c:pt idx="13">
                  <c:v>6503</c:v>
                </c:pt>
                <c:pt idx="14">
                  <c:v>6957</c:v>
                </c:pt>
                <c:pt idx="15">
                  <c:v>7498</c:v>
                </c:pt>
                <c:pt idx="16">
                  <c:v>7997</c:v>
                </c:pt>
                <c:pt idx="17">
                  <c:v>8488</c:v>
                </c:pt>
                <c:pt idx="18">
                  <c:v>8992</c:v>
                </c:pt>
                <c:pt idx="19">
                  <c:v>9472</c:v>
                </c:pt>
                <c:pt idx="20">
                  <c:v>9956</c:v>
                </c:pt>
                <c:pt idx="21">
                  <c:v>10520</c:v>
                </c:pt>
                <c:pt idx="22">
                  <c:v>10985</c:v>
                </c:pt>
                <c:pt idx="23">
                  <c:v>11496</c:v>
                </c:pt>
                <c:pt idx="24">
                  <c:v>11966</c:v>
                </c:pt>
                <c:pt idx="25">
                  <c:v>12470</c:v>
                </c:pt>
                <c:pt idx="26">
                  <c:v>12983</c:v>
                </c:pt>
                <c:pt idx="27">
                  <c:v>13441</c:v>
                </c:pt>
                <c:pt idx="28">
                  <c:v>13978</c:v>
                </c:pt>
                <c:pt idx="29">
                  <c:v>14472</c:v>
                </c:pt>
                <c:pt idx="30">
                  <c:v>14983</c:v>
                </c:pt>
                <c:pt idx="31">
                  <c:v>15491</c:v>
                </c:pt>
                <c:pt idx="32">
                  <c:v>15961</c:v>
                </c:pt>
                <c:pt idx="33">
                  <c:v>16473</c:v>
                </c:pt>
                <c:pt idx="34">
                  <c:v>16937</c:v>
                </c:pt>
                <c:pt idx="35">
                  <c:v>17482</c:v>
                </c:pt>
                <c:pt idx="36">
                  <c:v>17964</c:v>
                </c:pt>
                <c:pt idx="37">
                  <c:v>18461</c:v>
                </c:pt>
                <c:pt idx="38">
                  <c:v>19007</c:v>
                </c:pt>
                <c:pt idx="39">
                  <c:v>19448</c:v>
                </c:pt>
                <c:pt idx="40">
                  <c:v>19932</c:v>
                </c:pt>
                <c:pt idx="41">
                  <c:v>20501</c:v>
                </c:pt>
                <c:pt idx="42">
                  <c:v>21026</c:v>
                </c:pt>
                <c:pt idx="43">
                  <c:v>21429</c:v>
                </c:pt>
                <c:pt idx="44">
                  <c:v>21938</c:v>
                </c:pt>
                <c:pt idx="45">
                  <c:v>22444</c:v>
                </c:pt>
                <c:pt idx="46">
                  <c:v>22995</c:v>
                </c:pt>
                <c:pt idx="47">
                  <c:v>23463</c:v>
                </c:pt>
                <c:pt idx="48">
                  <c:v>23956</c:v>
                </c:pt>
                <c:pt idx="49">
                  <c:v>24452</c:v>
                </c:pt>
                <c:pt idx="50">
                  <c:v>24994</c:v>
                </c:pt>
                <c:pt idx="51">
                  <c:v>25460</c:v>
                </c:pt>
                <c:pt idx="52">
                  <c:v>25960</c:v>
                </c:pt>
                <c:pt idx="53">
                  <c:v>26485</c:v>
                </c:pt>
                <c:pt idx="54">
                  <c:v>26996</c:v>
                </c:pt>
                <c:pt idx="55">
                  <c:v>27411</c:v>
                </c:pt>
                <c:pt idx="56">
                  <c:v>27927</c:v>
                </c:pt>
                <c:pt idx="57">
                  <c:v>28461</c:v>
                </c:pt>
                <c:pt idx="58">
                  <c:v>29003</c:v>
                </c:pt>
                <c:pt idx="59">
                  <c:v>29423</c:v>
                </c:pt>
                <c:pt idx="60">
                  <c:v>29935</c:v>
                </c:pt>
                <c:pt idx="61">
                  <c:v>30464</c:v>
                </c:pt>
                <c:pt idx="62">
                  <c:v>30877</c:v>
                </c:pt>
                <c:pt idx="63">
                  <c:v>31492</c:v>
                </c:pt>
                <c:pt idx="64">
                  <c:v>31944</c:v>
                </c:pt>
                <c:pt idx="65">
                  <c:v>32439</c:v>
                </c:pt>
                <c:pt idx="66">
                  <c:v>32974</c:v>
                </c:pt>
                <c:pt idx="67">
                  <c:v>33440</c:v>
                </c:pt>
              </c:numCache>
            </c:numRef>
          </c:cat>
          <c:val>
            <c:numRef>
              <c:f>'Tree Load Time One Root'!$F$2:$F$69</c:f>
              <c:numCache>
                <c:formatCode>General</c:formatCode>
                <c:ptCount val="68"/>
                <c:pt idx="0">
                  <c:v>0.08</c:v>
                </c:pt>
                <c:pt idx="1">
                  <c:v>5.3999999999999999E-2</c:v>
                </c:pt>
                <c:pt idx="2">
                  <c:v>3.7999999999999999E-2</c:v>
                </c:pt>
                <c:pt idx="3">
                  <c:v>4.3999999999999997E-2</c:v>
                </c:pt>
                <c:pt idx="4">
                  <c:v>3.7999999999999999E-2</c:v>
                </c:pt>
                <c:pt idx="5">
                  <c:v>4.5999999999999999E-2</c:v>
                </c:pt>
                <c:pt idx="6">
                  <c:v>5.1999999999999998E-2</c:v>
                </c:pt>
                <c:pt idx="7">
                  <c:v>3.2000000000000001E-2</c:v>
                </c:pt>
                <c:pt idx="8">
                  <c:v>3.3000000000000002E-2</c:v>
                </c:pt>
                <c:pt idx="9">
                  <c:v>0.03</c:v>
                </c:pt>
                <c:pt idx="10">
                  <c:v>0.03</c:v>
                </c:pt>
                <c:pt idx="11">
                  <c:v>3.7999999999999999E-2</c:v>
                </c:pt>
                <c:pt idx="12">
                  <c:v>3.5000000000000003E-2</c:v>
                </c:pt>
                <c:pt idx="13">
                  <c:v>3.2000000000000001E-2</c:v>
                </c:pt>
                <c:pt idx="14">
                  <c:v>3.6999999999999998E-2</c:v>
                </c:pt>
                <c:pt idx="15">
                  <c:v>3.9E-2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5.0999999999999997E-2</c:v>
                </c:pt>
                <c:pt idx="20">
                  <c:v>5.7000000000000002E-2</c:v>
                </c:pt>
                <c:pt idx="21">
                  <c:v>5.3999999999999999E-2</c:v>
                </c:pt>
                <c:pt idx="22">
                  <c:v>5.3999999999999999E-2</c:v>
                </c:pt>
                <c:pt idx="23">
                  <c:v>5.6000000000000001E-2</c:v>
                </c:pt>
                <c:pt idx="24">
                  <c:v>0.06</c:v>
                </c:pt>
                <c:pt idx="25">
                  <c:v>6.4000000000000001E-2</c:v>
                </c:pt>
                <c:pt idx="26">
                  <c:v>6.4000000000000001E-2</c:v>
                </c:pt>
                <c:pt idx="27">
                  <c:v>6.8000000000000005E-2</c:v>
                </c:pt>
                <c:pt idx="28">
                  <c:v>6.9000000000000006E-2</c:v>
                </c:pt>
                <c:pt idx="29">
                  <c:v>7.0999999999999994E-2</c:v>
                </c:pt>
                <c:pt idx="30">
                  <c:v>7.3999999999999996E-2</c:v>
                </c:pt>
                <c:pt idx="31">
                  <c:v>7.1999999999999995E-2</c:v>
                </c:pt>
                <c:pt idx="32">
                  <c:v>7.1999999999999995E-2</c:v>
                </c:pt>
                <c:pt idx="33">
                  <c:v>0.08</c:v>
                </c:pt>
                <c:pt idx="34">
                  <c:v>7.9000000000000001E-2</c:v>
                </c:pt>
                <c:pt idx="35">
                  <c:v>8.6999999999999994E-2</c:v>
                </c:pt>
                <c:pt idx="36">
                  <c:v>8.8999999999999996E-2</c:v>
                </c:pt>
                <c:pt idx="37">
                  <c:v>9.2999999999999999E-2</c:v>
                </c:pt>
                <c:pt idx="38">
                  <c:v>9.2999999999999999E-2</c:v>
                </c:pt>
                <c:pt idx="39">
                  <c:v>9.4E-2</c:v>
                </c:pt>
                <c:pt idx="40">
                  <c:v>9.7000000000000003E-2</c:v>
                </c:pt>
                <c:pt idx="41">
                  <c:v>0.10199999999999999</c:v>
                </c:pt>
                <c:pt idx="42">
                  <c:v>9.9000000000000005E-2</c:v>
                </c:pt>
                <c:pt idx="43">
                  <c:v>0.105</c:v>
                </c:pt>
                <c:pt idx="44">
                  <c:v>0.107</c:v>
                </c:pt>
                <c:pt idx="45">
                  <c:v>0.112</c:v>
                </c:pt>
                <c:pt idx="46">
                  <c:v>0.11799999999999999</c:v>
                </c:pt>
                <c:pt idx="47">
                  <c:v>0.11700000000000001</c:v>
                </c:pt>
                <c:pt idx="48">
                  <c:v>0.126</c:v>
                </c:pt>
                <c:pt idx="49">
                  <c:v>0.11700000000000001</c:v>
                </c:pt>
                <c:pt idx="50">
                  <c:v>0.11899999999999999</c:v>
                </c:pt>
                <c:pt idx="51">
                  <c:v>0.127</c:v>
                </c:pt>
                <c:pt idx="52">
                  <c:v>0.14000000000000001</c:v>
                </c:pt>
                <c:pt idx="53">
                  <c:v>0.128</c:v>
                </c:pt>
                <c:pt idx="54">
                  <c:v>0.128</c:v>
                </c:pt>
                <c:pt idx="55">
                  <c:v>0.13300000000000001</c:v>
                </c:pt>
                <c:pt idx="56">
                  <c:v>0.13400000000000001</c:v>
                </c:pt>
                <c:pt idx="57">
                  <c:v>0.13700000000000001</c:v>
                </c:pt>
                <c:pt idx="58">
                  <c:v>0.13700000000000001</c:v>
                </c:pt>
                <c:pt idx="59">
                  <c:v>0.14000000000000001</c:v>
                </c:pt>
                <c:pt idx="60">
                  <c:v>0.14099999999999999</c:v>
                </c:pt>
                <c:pt idx="61">
                  <c:v>0.14699999999999999</c:v>
                </c:pt>
                <c:pt idx="62">
                  <c:v>0.14699999999999999</c:v>
                </c:pt>
                <c:pt idx="63">
                  <c:v>0.152</c:v>
                </c:pt>
                <c:pt idx="64">
                  <c:v>0.15</c:v>
                </c:pt>
                <c:pt idx="65">
                  <c:v>0.16</c:v>
                </c:pt>
                <c:pt idx="66">
                  <c:v>0.159</c:v>
                </c:pt>
                <c:pt idx="67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556-B81F-15CBF01CEFFA}"/>
            </c:ext>
          </c:extLst>
        </c:ser>
        <c:ser>
          <c:idx val="1"/>
          <c:order val="1"/>
          <c:tx>
            <c:strRef>
              <c:f>'Tree Load Time One Root'!$G$1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8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 One Root'!$B$2:$B$69</c:f>
              <c:numCache>
                <c:formatCode>General</c:formatCode>
                <c:ptCount val="68"/>
                <c:pt idx="0">
                  <c:v>1</c:v>
                </c:pt>
                <c:pt idx="1">
                  <c:v>488</c:v>
                </c:pt>
                <c:pt idx="2">
                  <c:v>1003</c:v>
                </c:pt>
                <c:pt idx="3">
                  <c:v>1497</c:v>
                </c:pt>
                <c:pt idx="4">
                  <c:v>2015</c:v>
                </c:pt>
                <c:pt idx="5">
                  <c:v>2502</c:v>
                </c:pt>
                <c:pt idx="6">
                  <c:v>3001</c:v>
                </c:pt>
                <c:pt idx="7">
                  <c:v>3493</c:v>
                </c:pt>
                <c:pt idx="8">
                  <c:v>3989</c:v>
                </c:pt>
                <c:pt idx="9">
                  <c:v>4474</c:v>
                </c:pt>
                <c:pt idx="10">
                  <c:v>5002</c:v>
                </c:pt>
                <c:pt idx="11">
                  <c:v>5464</c:v>
                </c:pt>
                <c:pt idx="12">
                  <c:v>6005</c:v>
                </c:pt>
                <c:pt idx="13">
                  <c:v>6503</c:v>
                </c:pt>
                <c:pt idx="14">
                  <c:v>6957</c:v>
                </c:pt>
                <c:pt idx="15">
                  <c:v>7498</c:v>
                </c:pt>
                <c:pt idx="16">
                  <c:v>7997</c:v>
                </c:pt>
                <c:pt idx="17">
                  <c:v>8488</c:v>
                </c:pt>
                <c:pt idx="18">
                  <c:v>8992</c:v>
                </c:pt>
                <c:pt idx="19">
                  <c:v>9472</c:v>
                </c:pt>
                <c:pt idx="20">
                  <c:v>9956</c:v>
                </c:pt>
                <c:pt idx="21">
                  <c:v>10520</c:v>
                </c:pt>
                <c:pt idx="22">
                  <c:v>10985</c:v>
                </c:pt>
                <c:pt idx="23">
                  <c:v>11496</c:v>
                </c:pt>
                <c:pt idx="24">
                  <c:v>11966</c:v>
                </c:pt>
                <c:pt idx="25">
                  <c:v>12470</c:v>
                </c:pt>
                <c:pt idx="26">
                  <c:v>12983</c:v>
                </c:pt>
                <c:pt idx="27">
                  <c:v>13441</c:v>
                </c:pt>
                <c:pt idx="28">
                  <c:v>13978</c:v>
                </c:pt>
                <c:pt idx="29">
                  <c:v>14472</c:v>
                </c:pt>
                <c:pt idx="30">
                  <c:v>14983</c:v>
                </c:pt>
                <c:pt idx="31">
                  <c:v>15491</c:v>
                </c:pt>
                <c:pt idx="32">
                  <c:v>15961</c:v>
                </c:pt>
                <c:pt idx="33">
                  <c:v>16473</c:v>
                </c:pt>
                <c:pt idx="34">
                  <c:v>16937</c:v>
                </c:pt>
                <c:pt idx="35">
                  <c:v>17482</c:v>
                </c:pt>
                <c:pt idx="36">
                  <c:v>17964</c:v>
                </c:pt>
                <c:pt idx="37">
                  <c:v>18461</c:v>
                </c:pt>
                <c:pt idx="38">
                  <c:v>19007</c:v>
                </c:pt>
                <c:pt idx="39">
                  <c:v>19448</c:v>
                </c:pt>
                <c:pt idx="40">
                  <c:v>19932</c:v>
                </c:pt>
                <c:pt idx="41">
                  <c:v>20501</c:v>
                </c:pt>
                <c:pt idx="42">
                  <c:v>21026</c:v>
                </c:pt>
                <c:pt idx="43">
                  <c:v>21429</c:v>
                </c:pt>
                <c:pt idx="44">
                  <c:v>21938</c:v>
                </c:pt>
                <c:pt idx="45">
                  <c:v>22444</c:v>
                </c:pt>
                <c:pt idx="46">
                  <c:v>22995</c:v>
                </c:pt>
                <c:pt idx="47">
                  <c:v>23463</c:v>
                </c:pt>
                <c:pt idx="48">
                  <c:v>23956</c:v>
                </c:pt>
                <c:pt idx="49">
                  <c:v>24452</c:v>
                </c:pt>
                <c:pt idx="50">
                  <c:v>24994</c:v>
                </c:pt>
                <c:pt idx="51">
                  <c:v>25460</c:v>
                </c:pt>
                <c:pt idx="52">
                  <c:v>25960</c:v>
                </c:pt>
                <c:pt idx="53">
                  <c:v>26485</c:v>
                </c:pt>
                <c:pt idx="54">
                  <c:v>26996</c:v>
                </c:pt>
                <c:pt idx="55">
                  <c:v>27411</c:v>
                </c:pt>
                <c:pt idx="56">
                  <c:v>27927</c:v>
                </c:pt>
                <c:pt idx="57">
                  <c:v>28461</c:v>
                </c:pt>
                <c:pt idx="58">
                  <c:v>29003</c:v>
                </c:pt>
                <c:pt idx="59">
                  <c:v>29423</c:v>
                </c:pt>
                <c:pt idx="60">
                  <c:v>29935</c:v>
                </c:pt>
                <c:pt idx="61">
                  <c:v>30464</c:v>
                </c:pt>
                <c:pt idx="62">
                  <c:v>30877</c:v>
                </c:pt>
                <c:pt idx="63">
                  <c:v>31492</c:v>
                </c:pt>
                <c:pt idx="64">
                  <c:v>31944</c:v>
                </c:pt>
                <c:pt idx="65">
                  <c:v>32439</c:v>
                </c:pt>
                <c:pt idx="66">
                  <c:v>32974</c:v>
                </c:pt>
                <c:pt idx="67">
                  <c:v>33440</c:v>
                </c:pt>
              </c:numCache>
            </c:numRef>
          </c:cat>
          <c:val>
            <c:numRef>
              <c:f>'Tree Load Time One Root'!$G$2:$G$69</c:f>
              <c:numCache>
                <c:formatCode>General</c:formatCode>
                <c:ptCount val="68"/>
                <c:pt idx="0">
                  <c:v>2E-3</c:v>
                </c:pt>
                <c:pt idx="1">
                  <c:v>7.9000000000000001E-2</c:v>
                </c:pt>
                <c:pt idx="2">
                  <c:v>9.8000000000000004E-2</c:v>
                </c:pt>
                <c:pt idx="3">
                  <c:v>7.0999999999999994E-2</c:v>
                </c:pt>
                <c:pt idx="4">
                  <c:v>9.2999999999999999E-2</c:v>
                </c:pt>
                <c:pt idx="5">
                  <c:v>0.124</c:v>
                </c:pt>
                <c:pt idx="6">
                  <c:v>0.14899999999999999</c:v>
                </c:pt>
                <c:pt idx="7">
                  <c:v>0.183</c:v>
                </c:pt>
                <c:pt idx="8">
                  <c:v>0.20799999999999999</c:v>
                </c:pt>
                <c:pt idx="9">
                  <c:v>0.22900000000000001</c:v>
                </c:pt>
                <c:pt idx="10">
                  <c:v>0.23599999999999999</c:v>
                </c:pt>
                <c:pt idx="11">
                  <c:v>0.28399999999999997</c:v>
                </c:pt>
                <c:pt idx="12">
                  <c:v>0.30499999999999999</c:v>
                </c:pt>
                <c:pt idx="13">
                  <c:v>0.32500000000000001</c:v>
                </c:pt>
                <c:pt idx="14">
                  <c:v>0.37</c:v>
                </c:pt>
                <c:pt idx="15">
                  <c:v>0.37</c:v>
                </c:pt>
                <c:pt idx="16">
                  <c:v>0.42199999999999999</c:v>
                </c:pt>
                <c:pt idx="17">
                  <c:v>0.38900000000000001</c:v>
                </c:pt>
                <c:pt idx="18">
                  <c:v>0.48699999999999999</c:v>
                </c:pt>
                <c:pt idx="19">
                  <c:v>0.47599999999999998</c:v>
                </c:pt>
                <c:pt idx="20">
                  <c:v>0.502</c:v>
                </c:pt>
                <c:pt idx="21">
                  <c:v>0.54400000000000004</c:v>
                </c:pt>
                <c:pt idx="22">
                  <c:v>0.56499999999999995</c:v>
                </c:pt>
                <c:pt idx="23">
                  <c:v>0.53700000000000003</c:v>
                </c:pt>
                <c:pt idx="24">
                  <c:v>0.61399999999999999</c:v>
                </c:pt>
                <c:pt idx="25">
                  <c:v>0.63400000000000001</c:v>
                </c:pt>
                <c:pt idx="26">
                  <c:v>0.67</c:v>
                </c:pt>
                <c:pt idx="27">
                  <c:v>0.67</c:v>
                </c:pt>
                <c:pt idx="28">
                  <c:v>0.72</c:v>
                </c:pt>
                <c:pt idx="29">
                  <c:v>0.74399999999999999</c:v>
                </c:pt>
                <c:pt idx="30">
                  <c:v>0.746</c:v>
                </c:pt>
                <c:pt idx="31">
                  <c:v>0.75600000000000001</c:v>
                </c:pt>
                <c:pt idx="32">
                  <c:v>1.23</c:v>
                </c:pt>
                <c:pt idx="33">
                  <c:v>0.82499999999999996</c:v>
                </c:pt>
                <c:pt idx="34">
                  <c:v>0.875</c:v>
                </c:pt>
                <c:pt idx="35">
                  <c:v>0.90200000000000002</c:v>
                </c:pt>
                <c:pt idx="36">
                  <c:v>0.92600000000000005</c:v>
                </c:pt>
                <c:pt idx="37">
                  <c:v>0.94599999999999995</c:v>
                </c:pt>
                <c:pt idx="38">
                  <c:v>0.997</c:v>
                </c:pt>
                <c:pt idx="39">
                  <c:v>1.0069999999999999</c:v>
                </c:pt>
                <c:pt idx="40">
                  <c:v>0.94199999999999995</c:v>
                </c:pt>
                <c:pt idx="41">
                  <c:v>1.022</c:v>
                </c:pt>
                <c:pt idx="42">
                  <c:v>1.05</c:v>
                </c:pt>
                <c:pt idx="43">
                  <c:v>1.0940000000000001</c:v>
                </c:pt>
                <c:pt idx="44">
                  <c:v>1.1060000000000001</c:v>
                </c:pt>
                <c:pt idx="45">
                  <c:v>1.161</c:v>
                </c:pt>
                <c:pt idx="46">
                  <c:v>1.179</c:v>
                </c:pt>
                <c:pt idx="47">
                  <c:v>1.1439999999999999</c:v>
                </c:pt>
                <c:pt idx="48">
                  <c:v>1.21</c:v>
                </c:pt>
                <c:pt idx="49">
                  <c:v>1.2849999999999999</c:v>
                </c:pt>
                <c:pt idx="50">
                  <c:v>1.2969999999999999</c:v>
                </c:pt>
                <c:pt idx="51">
                  <c:v>1.3049999999999999</c:v>
                </c:pt>
                <c:pt idx="52">
                  <c:v>1.321</c:v>
                </c:pt>
                <c:pt idx="53">
                  <c:v>1.353</c:v>
                </c:pt>
                <c:pt idx="54">
                  <c:v>1.3740000000000001</c:v>
                </c:pt>
                <c:pt idx="55">
                  <c:v>1.4059999999999999</c:v>
                </c:pt>
                <c:pt idx="56">
                  <c:v>1.5720000000000001</c:v>
                </c:pt>
                <c:pt idx="57">
                  <c:v>1.9930000000000001</c:v>
                </c:pt>
                <c:pt idx="58">
                  <c:v>1.5</c:v>
                </c:pt>
                <c:pt idx="59">
                  <c:v>1.663</c:v>
                </c:pt>
                <c:pt idx="60">
                  <c:v>1.679</c:v>
                </c:pt>
                <c:pt idx="61">
                  <c:v>1.6859999999999999</c:v>
                </c:pt>
                <c:pt idx="62">
                  <c:v>1.587</c:v>
                </c:pt>
                <c:pt idx="63">
                  <c:v>1.6379999999999999</c:v>
                </c:pt>
                <c:pt idx="64">
                  <c:v>1.6339999999999999</c:v>
                </c:pt>
                <c:pt idx="65">
                  <c:v>1.675</c:v>
                </c:pt>
                <c:pt idx="66">
                  <c:v>1.6279999999999999</c:v>
                </c:pt>
                <c:pt idx="67">
                  <c:v>1.601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C2-4556-B81F-15CBF01CEFFA}"/>
            </c:ext>
          </c:extLst>
        </c:ser>
        <c:ser>
          <c:idx val="2"/>
          <c:order val="2"/>
          <c:tx>
            <c:strRef>
              <c:f>'Tree Load Time One Root'!$H$1</c:f>
              <c:strCache>
                <c:ptCount val="1"/>
                <c:pt idx="0">
                  <c:v>Unoptimised CBP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 One Root'!$B$2:$B$69</c:f>
              <c:numCache>
                <c:formatCode>General</c:formatCode>
                <c:ptCount val="68"/>
                <c:pt idx="0">
                  <c:v>1</c:v>
                </c:pt>
                <c:pt idx="1">
                  <c:v>488</c:v>
                </c:pt>
                <c:pt idx="2">
                  <c:v>1003</c:v>
                </c:pt>
                <c:pt idx="3">
                  <c:v>1497</c:v>
                </c:pt>
                <c:pt idx="4">
                  <c:v>2015</c:v>
                </c:pt>
                <c:pt idx="5">
                  <c:v>2502</c:v>
                </c:pt>
                <c:pt idx="6">
                  <c:v>3001</c:v>
                </c:pt>
                <c:pt idx="7">
                  <c:v>3493</c:v>
                </c:pt>
                <c:pt idx="8">
                  <c:v>3989</c:v>
                </c:pt>
                <c:pt idx="9">
                  <c:v>4474</c:v>
                </c:pt>
                <c:pt idx="10">
                  <c:v>5002</c:v>
                </c:pt>
                <c:pt idx="11">
                  <c:v>5464</c:v>
                </c:pt>
                <c:pt idx="12">
                  <c:v>6005</c:v>
                </c:pt>
                <c:pt idx="13">
                  <c:v>6503</c:v>
                </c:pt>
                <c:pt idx="14">
                  <c:v>6957</c:v>
                </c:pt>
                <c:pt idx="15">
                  <c:v>7498</c:v>
                </c:pt>
                <c:pt idx="16">
                  <c:v>7997</c:v>
                </c:pt>
                <c:pt idx="17">
                  <c:v>8488</c:v>
                </c:pt>
                <c:pt idx="18">
                  <c:v>8992</c:v>
                </c:pt>
                <c:pt idx="19">
                  <c:v>9472</c:v>
                </c:pt>
                <c:pt idx="20">
                  <c:v>9956</c:v>
                </c:pt>
                <c:pt idx="21">
                  <c:v>10520</c:v>
                </c:pt>
                <c:pt idx="22">
                  <c:v>10985</c:v>
                </c:pt>
                <c:pt idx="23">
                  <c:v>11496</c:v>
                </c:pt>
                <c:pt idx="24">
                  <c:v>11966</c:v>
                </c:pt>
                <c:pt idx="25">
                  <c:v>12470</c:v>
                </c:pt>
                <c:pt idx="26">
                  <c:v>12983</c:v>
                </c:pt>
                <c:pt idx="27">
                  <c:v>13441</c:v>
                </c:pt>
                <c:pt idx="28">
                  <c:v>13978</c:v>
                </c:pt>
                <c:pt idx="29">
                  <c:v>14472</c:v>
                </c:pt>
                <c:pt idx="30">
                  <c:v>14983</c:v>
                </c:pt>
                <c:pt idx="31">
                  <c:v>15491</c:v>
                </c:pt>
                <c:pt idx="32">
                  <c:v>15961</c:v>
                </c:pt>
                <c:pt idx="33">
                  <c:v>16473</c:v>
                </c:pt>
                <c:pt idx="34">
                  <c:v>16937</c:v>
                </c:pt>
                <c:pt idx="35">
                  <c:v>17482</c:v>
                </c:pt>
                <c:pt idx="36">
                  <c:v>17964</c:v>
                </c:pt>
                <c:pt idx="37">
                  <c:v>18461</c:v>
                </c:pt>
                <c:pt idx="38">
                  <c:v>19007</c:v>
                </c:pt>
                <c:pt idx="39">
                  <c:v>19448</c:v>
                </c:pt>
                <c:pt idx="40">
                  <c:v>19932</c:v>
                </c:pt>
                <c:pt idx="41">
                  <c:v>20501</c:v>
                </c:pt>
                <c:pt idx="42">
                  <c:v>21026</c:v>
                </c:pt>
                <c:pt idx="43">
                  <c:v>21429</c:v>
                </c:pt>
                <c:pt idx="44">
                  <c:v>21938</c:v>
                </c:pt>
                <c:pt idx="45">
                  <c:v>22444</c:v>
                </c:pt>
                <c:pt idx="46">
                  <c:v>22995</c:v>
                </c:pt>
                <c:pt idx="47">
                  <c:v>23463</c:v>
                </c:pt>
                <c:pt idx="48">
                  <c:v>23956</c:v>
                </c:pt>
                <c:pt idx="49">
                  <c:v>24452</c:v>
                </c:pt>
                <c:pt idx="50">
                  <c:v>24994</c:v>
                </c:pt>
                <c:pt idx="51">
                  <c:v>25460</c:v>
                </c:pt>
                <c:pt idx="52">
                  <c:v>25960</c:v>
                </c:pt>
                <c:pt idx="53">
                  <c:v>26485</c:v>
                </c:pt>
                <c:pt idx="54">
                  <c:v>26996</c:v>
                </c:pt>
                <c:pt idx="55">
                  <c:v>27411</c:v>
                </c:pt>
                <c:pt idx="56">
                  <c:v>27927</c:v>
                </c:pt>
                <c:pt idx="57">
                  <c:v>28461</c:v>
                </c:pt>
                <c:pt idx="58">
                  <c:v>29003</c:v>
                </c:pt>
                <c:pt idx="59">
                  <c:v>29423</c:v>
                </c:pt>
                <c:pt idx="60">
                  <c:v>29935</c:v>
                </c:pt>
                <c:pt idx="61">
                  <c:v>30464</c:v>
                </c:pt>
                <c:pt idx="62">
                  <c:v>30877</c:v>
                </c:pt>
                <c:pt idx="63">
                  <c:v>31492</c:v>
                </c:pt>
                <c:pt idx="64">
                  <c:v>31944</c:v>
                </c:pt>
                <c:pt idx="65">
                  <c:v>32439</c:v>
                </c:pt>
                <c:pt idx="66">
                  <c:v>32974</c:v>
                </c:pt>
                <c:pt idx="67">
                  <c:v>33440</c:v>
                </c:pt>
              </c:numCache>
            </c:numRef>
          </c:cat>
          <c:val>
            <c:numRef>
              <c:f>'Tree Load Time One Root'!$H$2:$H$69</c:f>
              <c:numCache>
                <c:formatCode>General</c:formatCode>
                <c:ptCount val="68"/>
                <c:pt idx="0">
                  <c:v>1.6E-2</c:v>
                </c:pt>
                <c:pt idx="1">
                  <c:v>0.222</c:v>
                </c:pt>
                <c:pt idx="2">
                  <c:v>0.21299999999999999</c:v>
                </c:pt>
                <c:pt idx="3">
                  <c:v>0.17899999999999999</c:v>
                </c:pt>
                <c:pt idx="4">
                  <c:v>0.183</c:v>
                </c:pt>
                <c:pt idx="5">
                  <c:v>0.19400000000000001</c:v>
                </c:pt>
                <c:pt idx="6">
                  <c:v>0.24199999999999999</c:v>
                </c:pt>
                <c:pt idx="7">
                  <c:v>0.29099999999999998</c:v>
                </c:pt>
                <c:pt idx="8">
                  <c:v>0.34799999999999998</c:v>
                </c:pt>
                <c:pt idx="9">
                  <c:v>0.38400000000000001</c:v>
                </c:pt>
                <c:pt idx="10">
                  <c:v>0.42799999999999999</c:v>
                </c:pt>
                <c:pt idx="11">
                  <c:v>0.49399999999999999</c:v>
                </c:pt>
                <c:pt idx="12">
                  <c:v>0.59499999999999997</c:v>
                </c:pt>
                <c:pt idx="13">
                  <c:v>0.63600000000000001</c:v>
                </c:pt>
                <c:pt idx="14">
                  <c:v>0.76100000000000001</c:v>
                </c:pt>
                <c:pt idx="15">
                  <c:v>0.73599999999999999</c:v>
                </c:pt>
                <c:pt idx="16">
                  <c:v>0.81499999999999995</c:v>
                </c:pt>
                <c:pt idx="17">
                  <c:v>0.874</c:v>
                </c:pt>
                <c:pt idx="18">
                  <c:v>0.99099999999999999</c:v>
                </c:pt>
                <c:pt idx="19">
                  <c:v>1.056</c:v>
                </c:pt>
                <c:pt idx="20">
                  <c:v>1.0940000000000001</c:v>
                </c:pt>
                <c:pt idx="21">
                  <c:v>1.1890000000000001</c:v>
                </c:pt>
                <c:pt idx="22">
                  <c:v>1.268</c:v>
                </c:pt>
                <c:pt idx="23">
                  <c:v>1.2969999999999999</c:v>
                </c:pt>
                <c:pt idx="24">
                  <c:v>1.4159999999999999</c:v>
                </c:pt>
                <c:pt idx="25">
                  <c:v>1.544</c:v>
                </c:pt>
                <c:pt idx="26">
                  <c:v>1.609</c:v>
                </c:pt>
                <c:pt idx="27">
                  <c:v>1.6759999999999999</c:v>
                </c:pt>
                <c:pt idx="28">
                  <c:v>1.8049999999999999</c:v>
                </c:pt>
                <c:pt idx="29">
                  <c:v>1.9370000000000001</c:v>
                </c:pt>
                <c:pt idx="30">
                  <c:v>1.994</c:v>
                </c:pt>
                <c:pt idx="31">
                  <c:v>1.9350000000000001</c:v>
                </c:pt>
                <c:pt idx="32">
                  <c:v>2.25</c:v>
                </c:pt>
                <c:pt idx="33">
                  <c:v>2.3119999999999998</c:v>
                </c:pt>
                <c:pt idx="34">
                  <c:v>2.4239999999999999</c:v>
                </c:pt>
                <c:pt idx="35">
                  <c:v>2.5270000000000001</c:v>
                </c:pt>
                <c:pt idx="36">
                  <c:v>2.5779999999999998</c:v>
                </c:pt>
                <c:pt idx="37">
                  <c:v>2.7090000000000001</c:v>
                </c:pt>
                <c:pt idx="38">
                  <c:v>2.7370000000000001</c:v>
                </c:pt>
                <c:pt idx="39">
                  <c:v>2.9169999999999998</c:v>
                </c:pt>
                <c:pt idx="40">
                  <c:v>3.1059999999999999</c:v>
                </c:pt>
                <c:pt idx="41">
                  <c:v>3.206</c:v>
                </c:pt>
                <c:pt idx="42">
                  <c:v>3.4449999999999998</c:v>
                </c:pt>
                <c:pt idx="43">
                  <c:v>3.496</c:v>
                </c:pt>
                <c:pt idx="44">
                  <c:v>3.5739999999999998</c:v>
                </c:pt>
                <c:pt idx="45">
                  <c:v>4.4790000000000001</c:v>
                </c:pt>
                <c:pt idx="46">
                  <c:v>4.0940000000000003</c:v>
                </c:pt>
                <c:pt idx="47">
                  <c:v>4.4820000000000002</c:v>
                </c:pt>
                <c:pt idx="48">
                  <c:v>4.1349999999999998</c:v>
                </c:pt>
                <c:pt idx="49">
                  <c:v>5.375</c:v>
                </c:pt>
                <c:pt idx="50">
                  <c:v>4.75</c:v>
                </c:pt>
                <c:pt idx="51">
                  <c:v>5.6020000000000003</c:v>
                </c:pt>
                <c:pt idx="52">
                  <c:v>4.9509999999999996</c:v>
                </c:pt>
                <c:pt idx="53">
                  <c:v>4.6740000000000004</c:v>
                </c:pt>
                <c:pt idx="54">
                  <c:v>4.9530000000000003</c:v>
                </c:pt>
                <c:pt idx="55">
                  <c:v>4.9119999999999999</c:v>
                </c:pt>
                <c:pt idx="56">
                  <c:v>6.0179999999999998</c:v>
                </c:pt>
                <c:pt idx="57">
                  <c:v>5.9630000000000001</c:v>
                </c:pt>
                <c:pt idx="58">
                  <c:v>6.02</c:v>
                </c:pt>
                <c:pt idx="59">
                  <c:v>6.5540000000000003</c:v>
                </c:pt>
                <c:pt idx="60">
                  <c:v>6.3310000000000004</c:v>
                </c:pt>
                <c:pt idx="61">
                  <c:v>6.6050000000000004</c:v>
                </c:pt>
                <c:pt idx="62">
                  <c:v>7.0919999999999996</c:v>
                </c:pt>
                <c:pt idx="63">
                  <c:v>7.1909999999999998</c:v>
                </c:pt>
                <c:pt idx="64">
                  <c:v>7.4189999999999996</c:v>
                </c:pt>
                <c:pt idx="65">
                  <c:v>7.7160000000000002</c:v>
                </c:pt>
                <c:pt idx="66">
                  <c:v>7.74</c:v>
                </c:pt>
                <c:pt idx="67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C2-4556-B81F-15CBF01CE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'Tree Load Time One Root'!$K$1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'Tree Load Time One Root'!$A$2:$A$69</c:f>
              <c:numCache>
                <c:formatCode>General</c:formatCode>
                <c:ptCount val="6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</c:numCache>
            </c:numRef>
          </c:cat>
          <c:val>
            <c:numRef>
              <c:f>'Tree Load Time One Root'!$K$2:$K$69</c:f>
              <c:numCache>
                <c:formatCode>0%</c:formatCode>
                <c:ptCount val="68"/>
                <c:pt idx="0">
                  <c:v>0.125</c:v>
                </c:pt>
                <c:pt idx="1">
                  <c:v>0.35585585585585583</c:v>
                </c:pt>
                <c:pt idx="2">
                  <c:v>0.46009389671361506</c:v>
                </c:pt>
                <c:pt idx="3">
                  <c:v>0.3966480446927374</c:v>
                </c:pt>
                <c:pt idx="4">
                  <c:v>0.50819672131147542</c:v>
                </c:pt>
                <c:pt idx="5">
                  <c:v>0.63917525773195871</c:v>
                </c:pt>
                <c:pt idx="6">
                  <c:v>0.61570247933884292</c:v>
                </c:pt>
                <c:pt idx="7">
                  <c:v>0.62886597938144329</c:v>
                </c:pt>
                <c:pt idx="8">
                  <c:v>0.5977011494252874</c:v>
                </c:pt>
                <c:pt idx="9">
                  <c:v>0.59635416666666663</c:v>
                </c:pt>
                <c:pt idx="10">
                  <c:v>0.55140186915887845</c:v>
                </c:pt>
                <c:pt idx="11">
                  <c:v>0.5748987854251012</c:v>
                </c:pt>
                <c:pt idx="12">
                  <c:v>0.51260504201680679</c:v>
                </c:pt>
                <c:pt idx="13">
                  <c:v>0.51100628930817615</c:v>
                </c:pt>
                <c:pt idx="14">
                  <c:v>0.48620236530880417</c:v>
                </c:pt>
                <c:pt idx="15">
                  <c:v>0.50271739130434778</c:v>
                </c:pt>
                <c:pt idx="16">
                  <c:v>0.51779141104294479</c:v>
                </c:pt>
                <c:pt idx="17">
                  <c:v>0.44508009153318079</c:v>
                </c:pt>
                <c:pt idx="18">
                  <c:v>0.49142280524722504</c:v>
                </c:pt>
                <c:pt idx="19">
                  <c:v>0.45075757575757569</c:v>
                </c:pt>
                <c:pt idx="20">
                  <c:v>0.4588665447897623</c:v>
                </c:pt>
                <c:pt idx="21">
                  <c:v>0.45752733389402861</c:v>
                </c:pt>
                <c:pt idx="22">
                  <c:v>0.44558359621451099</c:v>
                </c:pt>
                <c:pt idx="23">
                  <c:v>0.41403238242097151</c:v>
                </c:pt>
                <c:pt idx="24">
                  <c:v>0.43361581920903958</c:v>
                </c:pt>
                <c:pt idx="25">
                  <c:v>0.4106217616580311</c:v>
                </c:pt>
                <c:pt idx="26">
                  <c:v>0.41640770665009325</c:v>
                </c:pt>
                <c:pt idx="27">
                  <c:v>0.39976133651551315</c:v>
                </c:pt>
                <c:pt idx="28">
                  <c:v>0.39889196675900279</c:v>
                </c:pt>
                <c:pt idx="29">
                  <c:v>0.38409912235415589</c:v>
                </c:pt>
                <c:pt idx="30">
                  <c:v>0.37412236710130392</c:v>
                </c:pt>
                <c:pt idx="31">
                  <c:v>0.39069767441860465</c:v>
                </c:pt>
                <c:pt idx="32">
                  <c:v>0.54666666666666663</c:v>
                </c:pt>
                <c:pt idx="33">
                  <c:v>0.35683391003460208</c:v>
                </c:pt>
                <c:pt idx="34">
                  <c:v>0.360973597359736</c:v>
                </c:pt>
                <c:pt idx="35">
                  <c:v>0.35694499406410762</c:v>
                </c:pt>
                <c:pt idx="36">
                  <c:v>0.35919317300232745</c:v>
                </c:pt>
                <c:pt idx="37">
                  <c:v>0.34920634920634919</c:v>
                </c:pt>
                <c:pt idx="38">
                  <c:v>0.36426744610887835</c:v>
                </c:pt>
                <c:pt idx="39">
                  <c:v>0.34521768940692493</c:v>
                </c:pt>
                <c:pt idx="40">
                  <c:v>0.30328396651641981</c:v>
                </c:pt>
                <c:pt idx="41">
                  <c:v>0.31877729257641924</c:v>
                </c:pt>
                <c:pt idx="42">
                  <c:v>0.30478955007256897</c:v>
                </c:pt>
                <c:pt idx="43">
                  <c:v>0.31292906178489704</c:v>
                </c:pt>
                <c:pt idx="44">
                  <c:v>0.30945719082260775</c:v>
                </c:pt>
                <c:pt idx="45">
                  <c:v>0.2592096450100469</c:v>
                </c:pt>
                <c:pt idx="46">
                  <c:v>0.28798241328773816</c:v>
                </c:pt>
                <c:pt idx="47">
                  <c:v>0.25524319500223114</c:v>
                </c:pt>
                <c:pt idx="48">
                  <c:v>0.29262394195888758</c:v>
                </c:pt>
                <c:pt idx="49">
                  <c:v>0.23906976744186045</c:v>
                </c:pt>
                <c:pt idx="50">
                  <c:v>0.27305263157894738</c:v>
                </c:pt>
                <c:pt idx="51">
                  <c:v>0.23295251695822919</c:v>
                </c:pt>
                <c:pt idx="52">
                  <c:v>0.26681478489194105</c:v>
                </c:pt>
                <c:pt idx="53">
                  <c:v>0.28947368421052627</c:v>
                </c:pt>
                <c:pt idx="54">
                  <c:v>0.27740763173834043</c:v>
                </c:pt>
                <c:pt idx="55">
                  <c:v>0.28623778501628661</c:v>
                </c:pt>
                <c:pt idx="56">
                  <c:v>0.26121635094715856</c:v>
                </c:pt>
                <c:pt idx="57">
                  <c:v>0.3342277377159148</c:v>
                </c:pt>
                <c:pt idx="58">
                  <c:v>0.24916943521594687</c:v>
                </c:pt>
                <c:pt idx="59">
                  <c:v>0.25373817516020752</c:v>
                </c:pt>
                <c:pt idx="60">
                  <c:v>0.26520296951508449</c:v>
                </c:pt>
                <c:pt idx="61">
                  <c:v>0.25526116578349733</c:v>
                </c:pt>
                <c:pt idx="62">
                  <c:v>0.22377326565143824</c:v>
                </c:pt>
                <c:pt idx="63">
                  <c:v>0.22778473091364204</c:v>
                </c:pt>
                <c:pt idx="64">
                  <c:v>0.22024531608033426</c:v>
                </c:pt>
                <c:pt idx="65">
                  <c:v>0.21708138932089166</c:v>
                </c:pt>
                <c:pt idx="66">
                  <c:v>0.21033591731266149</c:v>
                </c:pt>
                <c:pt idx="67">
                  <c:v>0.20525641025641025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F-4204-91E8-FD44693BFCB5}"/>
            </c:ext>
          </c:extLst>
        </c:ser>
        <c:ser>
          <c:idx val="1"/>
          <c:order val="1"/>
          <c:tx>
            <c:strRef>
              <c:f>'Tree Load Time One Root'!$L$1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'Tree Load Time One Root'!$A$2:$A$69</c:f>
              <c:numCache>
                <c:formatCode>General</c:formatCode>
                <c:ptCount val="6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</c:numCache>
            </c:numRef>
          </c:cat>
          <c:val>
            <c:numRef>
              <c:f>'Tree Load Time One Root'!$L$2:$L$69</c:f>
              <c:numCache>
                <c:formatCode>0%</c:formatCode>
                <c:ptCount val="68"/>
                <c:pt idx="0">
                  <c:v>1</c:v>
                </c:pt>
                <c:pt idx="1">
                  <c:v>0.55793169486115546</c:v>
                </c:pt>
                <c:pt idx="2">
                  <c:v>0.58526177580830463</c:v>
                </c:pt>
                <c:pt idx="3">
                  <c:v>0.5784999461960616</c:v>
                </c:pt>
                <c:pt idx="4">
                  <c:v>0.58234678263670769</c:v>
                </c:pt>
                <c:pt idx="5">
                  <c:v>0.57818252276690563</c:v>
                </c:pt>
                <c:pt idx="6">
                  <c:v>0.58050407304138651</c:v>
                </c:pt>
                <c:pt idx="7">
                  <c:v>0.57870069605568442</c:v>
                </c:pt>
                <c:pt idx="8">
                  <c:v>0.579914442860053</c:v>
                </c:pt>
                <c:pt idx="9">
                  <c:v>0.57977161500815666</c:v>
                </c:pt>
                <c:pt idx="10">
                  <c:v>0.58124268815806579</c:v>
                </c:pt>
                <c:pt idx="11">
                  <c:v>0.57632481665483792</c:v>
                </c:pt>
                <c:pt idx="12">
                  <c:v>0.58201460329524168</c:v>
                </c:pt>
                <c:pt idx="13">
                  <c:v>0.58164359645841124</c:v>
                </c:pt>
                <c:pt idx="14">
                  <c:v>0.57627746521265999</c:v>
                </c:pt>
                <c:pt idx="15">
                  <c:v>0.58147382170458262</c:v>
                </c:pt>
                <c:pt idx="16">
                  <c:v>0.58268646985718064</c:v>
                </c:pt>
                <c:pt idx="17">
                  <c:v>0.57936022040254076</c:v>
                </c:pt>
                <c:pt idx="18">
                  <c:v>0.58170195041561779</c:v>
                </c:pt>
                <c:pt idx="19">
                  <c:v>0.5785452427450577</c:v>
                </c:pt>
                <c:pt idx="20">
                  <c:v>0.57804456897113443</c:v>
                </c:pt>
                <c:pt idx="21">
                  <c:v>0.58181283107710413</c:v>
                </c:pt>
                <c:pt idx="22">
                  <c:v>0.58121113414273018</c:v>
                </c:pt>
                <c:pt idx="23">
                  <c:v>0.58100637645096076</c:v>
                </c:pt>
                <c:pt idx="24">
                  <c:v>0.57945410103204775</c:v>
                </c:pt>
                <c:pt idx="25">
                  <c:v>0.58087670162183291</c:v>
                </c:pt>
                <c:pt idx="26">
                  <c:v>0.57888240574506289</c:v>
                </c:pt>
                <c:pt idx="27">
                  <c:v>0.57838306689636065</c:v>
                </c:pt>
                <c:pt idx="28">
                  <c:v>0.58011075433942949</c:v>
                </c:pt>
                <c:pt idx="29">
                  <c:v>0.57912744977058817</c:v>
                </c:pt>
                <c:pt idx="30">
                  <c:v>0.57899810452206879</c:v>
                </c:pt>
                <c:pt idx="31">
                  <c:v>0.57890045822978597</c:v>
                </c:pt>
                <c:pt idx="32">
                  <c:v>0.57952975125995776</c:v>
                </c:pt>
                <c:pt idx="33">
                  <c:v>0.57900528601465939</c:v>
                </c:pt>
                <c:pt idx="34">
                  <c:v>0.57836025250535661</c:v>
                </c:pt>
                <c:pt idx="35">
                  <c:v>0.57994828592876801</c:v>
                </c:pt>
                <c:pt idx="36">
                  <c:v>0.57984400842318362</c:v>
                </c:pt>
                <c:pt idx="37">
                  <c:v>0.58009806850735512</c:v>
                </c:pt>
                <c:pt idx="38">
                  <c:v>0.57959682450158523</c:v>
                </c:pt>
                <c:pt idx="39">
                  <c:v>0.57897148761019179</c:v>
                </c:pt>
                <c:pt idx="40">
                  <c:v>0.57817053910155169</c:v>
                </c:pt>
                <c:pt idx="41">
                  <c:v>0.5807375353972446</c:v>
                </c:pt>
                <c:pt idx="42">
                  <c:v>0.58093337355828367</c:v>
                </c:pt>
                <c:pt idx="43">
                  <c:v>0.57910685201318135</c:v>
                </c:pt>
                <c:pt idx="44">
                  <c:v>0.58037894361859244</c:v>
                </c:pt>
                <c:pt idx="45">
                  <c:v>0.57881006236585564</c:v>
                </c:pt>
                <c:pt idx="46">
                  <c:v>0.58061506492037795</c:v>
                </c:pt>
                <c:pt idx="47">
                  <c:v>0.58005698795765426</c:v>
                </c:pt>
                <c:pt idx="48">
                  <c:v>0.58037842669845052</c:v>
                </c:pt>
                <c:pt idx="49">
                  <c:v>0.57886071999946898</c:v>
                </c:pt>
                <c:pt idx="50">
                  <c:v>0.57975587586027788</c:v>
                </c:pt>
                <c:pt idx="51">
                  <c:v>0.57974614213747555</c:v>
                </c:pt>
                <c:pt idx="52">
                  <c:v>0.58065364881880888</c:v>
                </c:pt>
                <c:pt idx="53">
                  <c:v>0.57986228416636465</c:v>
                </c:pt>
                <c:pt idx="54">
                  <c:v>0.58043941748274497</c:v>
                </c:pt>
                <c:pt idx="55">
                  <c:v>0.57930661981611953</c:v>
                </c:pt>
                <c:pt idx="56">
                  <c:v>0.5797021479270007</c:v>
                </c:pt>
                <c:pt idx="57">
                  <c:v>0.58054704294927506</c:v>
                </c:pt>
                <c:pt idx="58">
                  <c:v>0.58211668593102983</c:v>
                </c:pt>
                <c:pt idx="59">
                  <c:v>0.58007709878489222</c:v>
                </c:pt>
                <c:pt idx="60">
                  <c:v>0.57969536538795352</c:v>
                </c:pt>
                <c:pt idx="61">
                  <c:v>0.5808567296557392</c:v>
                </c:pt>
                <c:pt idx="62">
                  <c:v>0.57871230489865755</c:v>
                </c:pt>
                <c:pt idx="63">
                  <c:v>0.58043771339431915</c:v>
                </c:pt>
                <c:pt idx="64">
                  <c:v>0.58007251542989835</c:v>
                </c:pt>
                <c:pt idx="65">
                  <c:v>0.58058224192222063</c:v>
                </c:pt>
                <c:pt idx="66">
                  <c:v>0.58061113849186796</c:v>
                </c:pt>
                <c:pt idx="67">
                  <c:v>0.57950742839936087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F-4204-91E8-FD44693BF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Model'!$J$1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Model'!$J$2:$J$101</c:f>
              <c:numCache>
                <c:formatCode>0%</c:formatCode>
                <c:ptCount val="100"/>
                <c:pt idx="0">
                  <c:v>1.7692307692307694</c:v>
                </c:pt>
                <c:pt idx="1">
                  <c:v>0.74603174603174605</c:v>
                </c:pt>
                <c:pt idx="2">
                  <c:v>0.5</c:v>
                </c:pt>
                <c:pt idx="3">
                  <c:v>0.39393939393939392</c:v>
                </c:pt>
                <c:pt idx="4">
                  <c:v>0.17499999999999999</c:v>
                </c:pt>
                <c:pt idx="5">
                  <c:v>0.51515151515151514</c:v>
                </c:pt>
                <c:pt idx="6">
                  <c:v>0.43333333333333329</c:v>
                </c:pt>
                <c:pt idx="7">
                  <c:v>1</c:v>
                </c:pt>
                <c:pt idx="8">
                  <c:v>0.45945945945945943</c:v>
                </c:pt>
                <c:pt idx="9">
                  <c:v>0.66666666666666663</c:v>
                </c:pt>
                <c:pt idx="10">
                  <c:v>0.57499999999999996</c:v>
                </c:pt>
                <c:pt idx="11">
                  <c:v>0.76744186046511631</c:v>
                </c:pt>
                <c:pt idx="12">
                  <c:v>0.57446808510638303</c:v>
                </c:pt>
                <c:pt idx="13">
                  <c:v>0.76744186046511631</c:v>
                </c:pt>
                <c:pt idx="14">
                  <c:v>0.57894736842105265</c:v>
                </c:pt>
                <c:pt idx="15">
                  <c:v>0.47619047619047622</c:v>
                </c:pt>
                <c:pt idx="16">
                  <c:v>0.66666666666666663</c:v>
                </c:pt>
                <c:pt idx="17">
                  <c:v>0.61428571428571432</c:v>
                </c:pt>
                <c:pt idx="18">
                  <c:v>0.45205479452054792</c:v>
                </c:pt>
                <c:pt idx="19">
                  <c:v>0.55844155844155841</c:v>
                </c:pt>
                <c:pt idx="20">
                  <c:v>0.66666666666666663</c:v>
                </c:pt>
                <c:pt idx="21">
                  <c:v>0.57471264367816099</c:v>
                </c:pt>
                <c:pt idx="22">
                  <c:v>0.68493150684931503</c:v>
                </c:pt>
                <c:pt idx="23">
                  <c:v>0.78749999999999998</c:v>
                </c:pt>
                <c:pt idx="24">
                  <c:v>0.63855421686746983</c:v>
                </c:pt>
                <c:pt idx="25">
                  <c:v>0.63333333333333341</c:v>
                </c:pt>
                <c:pt idx="26">
                  <c:v>0.51546391752577314</c:v>
                </c:pt>
                <c:pt idx="27">
                  <c:v>0.56074766355140193</c:v>
                </c:pt>
                <c:pt idx="28">
                  <c:v>0.56074766355140193</c:v>
                </c:pt>
                <c:pt idx="29">
                  <c:v>0.49532710280373837</c:v>
                </c:pt>
                <c:pt idx="30">
                  <c:v>0.51282051282051277</c:v>
                </c:pt>
                <c:pt idx="31">
                  <c:v>0.4379084967320262</c:v>
                </c:pt>
                <c:pt idx="32">
                  <c:v>0.54248366013071903</c:v>
                </c:pt>
                <c:pt idx="33">
                  <c:v>0.59292035398230092</c:v>
                </c:pt>
                <c:pt idx="34">
                  <c:v>0.70940170940170943</c:v>
                </c:pt>
                <c:pt idx="35">
                  <c:v>0.68503937007874016</c:v>
                </c:pt>
                <c:pt idx="36">
                  <c:v>0.65811965811965811</c:v>
                </c:pt>
                <c:pt idx="37">
                  <c:v>0.57894736842105265</c:v>
                </c:pt>
                <c:pt idx="38">
                  <c:v>0.92481203007518809</c:v>
                </c:pt>
                <c:pt idx="39">
                  <c:v>0.75609756097560965</c:v>
                </c:pt>
                <c:pt idx="40">
                  <c:v>0.58394160583941601</c:v>
                </c:pt>
                <c:pt idx="41">
                  <c:v>0.55333333333333334</c:v>
                </c:pt>
                <c:pt idx="42">
                  <c:v>0.60784313725490191</c:v>
                </c:pt>
                <c:pt idx="43">
                  <c:v>0.68666666666666665</c:v>
                </c:pt>
                <c:pt idx="44">
                  <c:v>0.66666666666666674</c:v>
                </c:pt>
                <c:pt idx="45">
                  <c:v>0.625</c:v>
                </c:pt>
                <c:pt idx="46">
                  <c:v>0.45539906103286387</c:v>
                </c:pt>
                <c:pt idx="47">
                  <c:v>0.57058823529411762</c:v>
                </c:pt>
                <c:pt idx="48">
                  <c:v>0.57058823529411762</c:v>
                </c:pt>
                <c:pt idx="49">
                  <c:v>0.65317919075144504</c:v>
                </c:pt>
                <c:pt idx="50">
                  <c:v>0.42731277533039647</c:v>
                </c:pt>
                <c:pt idx="51">
                  <c:v>0.61111111111111116</c:v>
                </c:pt>
                <c:pt idx="52">
                  <c:v>0.50761421319796962</c:v>
                </c:pt>
                <c:pt idx="53">
                  <c:v>0.50214592274678105</c:v>
                </c:pt>
                <c:pt idx="54">
                  <c:v>0.49797570850202433</c:v>
                </c:pt>
                <c:pt idx="55">
                  <c:v>0.70403587443946181</c:v>
                </c:pt>
                <c:pt idx="56">
                  <c:v>0.53809523809523807</c:v>
                </c:pt>
                <c:pt idx="57">
                  <c:v>0.77294685990338163</c:v>
                </c:pt>
                <c:pt idx="58">
                  <c:v>0.58525345622119807</c:v>
                </c:pt>
                <c:pt idx="59">
                  <c:v>0.63636363636363646</c:v>
                </c:pt>
                <c:pt idx="60">
                  <c:v>0.56682027649769584</c:v>
                </c:pt>
                <c:pt idx="61">
                  <c:v>0.58798283261802575</c:v>
                </c:pt>
                <c:pt idx="62">
                  <c:v>1.0132158590308369</c:v>
                </c:pt>
                <c:pt idx="63">
                  <c:v>0.44827586206896547</c:v>
                </c:pt>
                <c:pt idx="64">
                  <c:v>0.4713804713804714</c:v>
                </c:pt>
                <c:pt idx="65">
                  <c:v>0.50689655172413783</c:v>
                </c:pt>
                <c:pt idx="66">
                  <c:v>0.59583333333333333</c:v>
                </c:pt>
                <c:pt idx="67">
                  <c:v>0.60493827160493829</c:v>
                </c:pt>
                <c:pt idx="68">
                  <c:v>0.43894389438943893</c:v>
                </c:pt>
                <c:pt idx="69">
                  <c:v>0.76249999999999996</c:v>
                </c:pt>
                <c:pt idx="70">
                  <c:v>0.5810276679841897</c:v>
                </c:pt>
                <c:pt idx="71">
                  <c:v>0.55056179775280889</c:v>
                </c:pt>
                <c:pt idx="72">
                  <c:v>0.57034220532319391</c:v>
                </c:pt>
                <c:pt idx="73">
                  <c:v>0.53231939163498099</c:v>
                </c:pt>
                <c:pt idx="74">
                  <c:v>0.52681388012618302</c:v>
                </c:pt>
                <c:pt idx="75">
                  <c:v>0.59259259259259256</c:v>
                </c:pt>
                <c:pt idx="76">
                  <c:v>0.4952681388012618</c:v>
                </c:pt>
                <c:pt idx="77">
                  <c:v>0.53003533568904593</c:v>
                </c:pt>
                <c:pt idx="78">
                  <c:v>0.60070671378091878</c:v>
                </c:pt>
                <c:pt idx="79">
                  <c:v>0.80456026058631913</c:v>
                </c:pt>
                <c:pt idx="80">
                  <c:v>0.56228956228956228</c:v>
                </c:pt>
                <c:pt idx="81">
                  <c:v>0.54882154882154877</c:v>
                </c:pt>
                <c:pt idx="82">
                  <c:v>0.56351791530944617</c:v>
                </c:pt>
                <c:pt idx="83">
                  <c:v>0.59000000000000008</c:v>
                </c:pt>
                <c:pt idx="84">
                  <c:v>0.60396039603960394</c:v>
                </c:pt>
                <c:pt idx="85">
                  <c:v>0.59000000000000008</c:v>
                </c:pt>
                <c:pt idx="86">
                  <c:v>0.58823529411764697</c:v>
                </c:pt>
                <c:pt idx="87">
                  <c:v>0.4906166219839142</c:v>
                </c:pt>
                <c:pt idx="88">
                  <c:v>0.58103975535168195</c:v>
                </c:pt>
                <c:pt idx="89">
                  <c:v>0.68529411764705883</c:v>
                </c:pt>
                <c:pt idx="90">
                  <c:v>0.51133501259445846</c:v>
                </c:pt>
                <c:pt idx="91">
                  <c:v>0.59183673469387754</c:v>
                </c:pt>
                <c:pt idx="92">
                  <c:v>0.48346055979643765</c:v>
                </c:pt>
                <c:pt idx="93">
                  <c:v>0.69164265129683</c:v>
                </c:pt>
                <c:pt idx="94">
                  <c:v>0.50127226463104324</c:v>
                </c:pt>
                <c:pt idx="95">
                  <c:v>0.55807365439093481</c:v>
                </c:pt>
                <c:pt idx="96">
                  <c:v>0.53435114503816794</c:v>
                </c:pt>
                <c:pt idx="97">
                  <c:v>0.54830287206266326</c:v>
                </c:pt>
                <c:pt idx="98">
                  <c:v>0.50487804878048781</c:v>
                </c:pt>
                <c:pt idx="99">
                  <c:v>0.5367847411444141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F-46CF-AEE1-3EB8B6BC9D8D}"/>
            </c:ext>
          </c:extLst>
        </c:ser>
        <c:ser>
          <c:idx val="1"/>
          <c:order val="1"/>
          <c:tx>
            <c:strRef>
              <c:f>'Empty Model'!$K$1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Model'!$K$2:$K$101</c:f>
              <c:numCache>
                <c:formatCode>0%</c:formatCode>
                <c:ptCount val="100"/>
                <c:pt idx="0">
                  <c:v>0.2</c:v>
                </c:pt>
                <c:pt idx="1">
                  <c:v>1.1764705882352941E-2</c:v>
                </c:pt>
                <c:pt idx="2">
                  <c:v>6.0606060606060606E-3</c:v>
                </c:pt>
                <c:pt idx="3">
                  <c:v>4.0816326530612249E-3</c:v>
                </c:pt>
                <c:pt idx="4">
                  <c:v>3.0769230769230769E-3</c:v>
                </c:pt>
                <c:pt idx="5">
                  <c:v>2.4691358024691358E-3</c:v>
                </c:pt>
                <c:pt idx="6">
                  <c:v>2.0618556701030928E-3</c:v>
                </c:pt>
                <c:pt idx="7">
                  <c:v>1.7699115044247787E-3</c:v>
                </c:pt>
                <c:pt idx="8">
                  <c:v>1.5503875968992248E-3</c:v>
                </c:pt>
                <c:pt idx="9">
                  <c:v>1.3793103448275861E-3</c:v>
                </c:pt>
                <c:pt idx="10">
                  <c:v>1.2422360248447205E-3</c:v>
                </c:pt>
                <c:pt idx="11">
                  <c:v>1.1299435028248588E-3</c:v>
                </c:pt>
                <c:pt idx="12">
                  <c:v>1.0362694300518134E-3</c:v>
                </c:pt>
                <c:pt idx="13">
                  <c:v>9.5693779904306223E-4</c:v>
                </c:pt>
                <c:pt idx="14">
                  <c:v>8.8888888888888893E-4</c:v>
                </c:pt>
                <c:pt idx="15">
                  <c:v>8.2987551867219915E-4</c:v>
                </c:pt>
                <c:pt idx="16">
                  <c:v>7.7821011673151756E-4</c:v>
                </c:pt>
                <c:pt idx="17">
                  <c:v>7.326007326007326E-4</c:v>
                </c:pt>
                <c:pt idx="18">
                  <c:v>6.9204152249134946E-4</c:v>
                </c:pt>
                <c:pt idx="19">
                  <c:v>6.5573770491803279E-4</c:v>
                </c:pt>
                <c:pt idx="20">
                  <c:v>6.2305295950155766E-4</c:v>
                </c:pt>
                <c:pt idx="21">
                  <c:v>5.9347181008902075E-4</c:v>
                </c:pt>
                <c:pt idx="22">
                  <c:v>5.6657223796033991E-4</c:v>
                </c:pt>
                <c:pt idx="23">
                  <c:v>5.4200542005420054E-4</c:v>
                </c:pt>
                <c:pt idx="24">
                  <c:v>5.1948051948051948E-4</c:v>
                </c:pt>
                <c:pt idx="25">
                  <c:v>4.9875311720698251E-4</c:v>
                </c:pt>
                <c:pt idx="26">
                  <c:v>4.7961630695443646E-4</c:v>
                </c:pt>
                <c:pt idx="27">
                  <c:v>4.6189376443418013E-4</c:v>
                </c:pt>
                <c:pt idx="28">
                  <c:v>4.4543429844097997E-4</c:v>
                </c:pt>
                <c:pt idx="29">
                  <c:v>4.3010752688172043E-4</c:v>
                </c:pt>
                <c:pt idx="30">
                  <c:v>4.1580041580041582E-4</c:v>
                </c:pt>
                <c:pt idx="31">
                  <c:v>4.0241448692152917E-4</c:v>
                </c:pt>
                <c:pt idx="32">
                  <c:v>3.8986354775828459E-4</c:v>
                </c:pt>
                <c:pt idx="33">
                  <c:v>3.7807183364839322E-4</c:v>
                </c:pt>
                <c:pt idx="34">
                  <c:v>3.6697247706422018E-4</c:v>
                </c:pt>
                <c:pt idx="35">
                  <c:v>3.5650623885918003E-4</c:v>
                </c:pt>
                <c:pt idx="36">
                  <c:v>3.466204506065858E-4</c:v>
                </c:pt>
                <c:pt idx="37">
                  <c:v>3.3726812816188871E-4</c:v>
                </c:pt>
                <c:pt idx="38">
                  <c:v>3.2840722495894911E-4</c:v>
                </c:pt>
                <c:pt idx="39">
                  <c:v>3.2000000000000003E-4</c:v>
                </c:pt>
                <c:pt idx="40">
                  <c:v>3.1201248049921997E-4</c:v>
                </c:pt>
                <c:pt idx="41">
                  <c:v>3.0441400304414006E-4</c:v>
                </c:pt>
                <c:pt idx="42">
                  <c:v>2.9717682020802375E-4</c:v>
                </c:pt>
                <c:pt idx="43">
                  <c:v>2.9027576197387516E-4</c:v>
                </c:pt>
                <c:pt idx="44">
                  <c:v>2.8368794326241134E-4</c:v>
                </c:pt>
                <c:pt idx="45">
                  <c:v>2.7739251040221914E-4</c:v>
                </c:pt>
                <c:pt idx="46">
                  <c:v>2.7137042062415199E-4</c:v>
                </c:pt>
                <c:pt idx="47">
                  <c:v>2.6560424966799468E-4</c:v>
                </c:pt>
                <c:pt idx="48">
                  <c:v>2.600780234070221E-4</c:v>
                </c:pt>
                <c:pt idx="49">
                  <c:v>2.5477707006369424E-4</c:v>
                </c:pt>
                <c:pt idx="50">
                  <c:v>2.4968789013732833E-4</c:v>
                </c:pt>
                <c:pt idx="51">
                  <c:v>2.4479804161566709E-4</c:v>
                </c:pt>
                <c:pt idx="52">
                  <c:v>2.4009603841536616E-4</c:v>
                </c:pt>
                <c:pt idx="53">
                  <c:v>2.3557126030624264E-4</c:v>
                </c:pt>
                <c:pt idx="54">
                  <c:v>2.3121387283236994E-4</c:v>
                </c:pt>
                <c:pt idx="55">
                  <c:v>2.2701475595913735E-4</c:v>
                </c:pt>
                <c:pt idx="56">
                  <c:v>2.2296544035674471E-4</c:v>
                </c:pt>
                <c:pt idx="57">
                  <c:v>2.190580503833516E-4</c:v>
                </c:pt>
                <c:pt idx="58">
                  <c:v>2.1528525296017224E-4</c:v>
                </c:pt>
                <c:pt idx="59">
                  <c:v>2.1164021164021165E-4</c:v>
                </c:pt>
                <c:pt idx="60">
                  <c:v>2.081165452653486E-4</c:v>
                </c:pt>
                <c:pt idx="61">
                  <c:v>2.0470829068577277E-4</c:v>
                </c:pt>
                <c:pt idx="62">
                  <c:v>2.014098690835851E-4</c:v>
                </c:pt>
                <c:pt idx="63">
                  <c:v>1.9821605550049553E-4</c:v>
                </c:pt>
                <c:pt idx="64">
                  <c:v>1.9512195121951221E-4</c:v>
                </c:pt>
                <c:pt idx="65">
                  <c:v>1.9212295869356388E-4</c:v>
                </c:pt>
                <c:pt idx="66">
                  <c:v>1.8921475875118259E-4</c:v>
                </c:pt>
                <c:pt idx="67">
                  <c:v>1.8639328984156571E-4</c:v>
                </c:pt>
                <c:pt idx="68">
                  <c:v>1.8365472910927456E-4</c:v>
                </c:pt>
                <c:pt idx="69">
                  <c:v>1.8099547511312217E-4</c:v>
                </c:pt>
                <c:pt idx="70">
                  <c:v>1.784121320249777E-4</c:v>
                </c:pt>
                <c:pt idx="71">
                  <c:v>1.7590149516270889E-4</c:v>
                </c:pt>
                <c:pt idx="72">
                  <c:v>1.7346053772766696E-4</c:v>
                </c:pt>
                <c:pt idx="73">
                  <c:v>1.7108639863130882E-4</c:v>
                </c:pt>
                <c:pt idx="74">
                  <c:v>1.6877637130801687E-4</c:v>
                </c:pt>
                <c:pt idx="75">
                  <c:v>1.6652789342214822E-4</c:v>
                </c:pt>
                <c:pt idx="76">
                  <c:v>1.6433853738701725E-4</c:v>
                </c:pt>
                <c:pt idx="77">
                  <c:v>1.6220600162206002E-4</c:v>
                </c:pt>
                <c:pt idx="78">
                  <c:v>1.6012810248198559E-4</c:v>
                </c:pt>
                <c:pt idx="79">
                  <c:v>1.5810276679841898E-4</c:v>
                </c:pt>
                <c:pt idx="80">
                  <c:v>1.56128024980484E-4</c:v>
                </c:pt>
                <c:pt idx="81">
                  <c:v>1.5420200462606013E-4</c:v>
                </c:pt>
                <c:pt idx="82">
                  <c:v>1.5232292460015231E-4</c:v>
                </c:pt>
                <c:pt idx="83">
                  <c:v>1.5048908954100828E-4</c:v>
                </c:pt>
                <c:pt idx="84">
                  <c:v>1.4869888475836432E-4</c:v>
                </c:pt>
                <c:pt idx="85">
                  <c:v>1.4695077149155033E-4</c:v>
                </c:pt>
                <c:pt idx="86">
                  <c:v>1.4524328249818446E-4</c:v>
                </c:pt>
                <c:pt idx="87">
                  <c:v>1.4357501794687725E-4</c:v>
                </c:pt>
                <c:pt idx="88">
                  <c:v>1.4194464158978E-4</c:v>
                </c:pt>
                <c:pt idx="89">
                  <c:v>1.4035087719298245E-4</c:v>
                </c:pt>
                <c:pt idx="90">
                  <c:v>1.3879250520471896E-4</c:v>
                </c:pt>
                <c:pt idx="91">
                  <c:v>1.3726835964310226E-4</c:v>
                </c:pt>
                <c:pt idx="92">
                  <c:v>1.3577732518669383E-4</c:v>
                </c:pt>
                <c:pt idx="93">
                  <c:v>1.343183344526528E-4</c:v>
                </c:pt>
                <c:pt idx="94">
                  <c:v>1.3289036544850499E-4</c:v>
                </c:pt>
                <c:pt idx="95">
                  <c:v>1.3149243918474687E-4</c:v>
                </c:pt>
                <c:pt idx="96">
                  <c:v>1.3012361743656474E-4</c:v>
                </c:pt>
                <c:pt idx="97">
                  <c:v>1.2878300064391501E-4</c:v>
                </c:pt>
                <c:pt idx="98">
                  <c:v>1.2746972594008922E-4</c:v>
                </c:pt>
                <c:pt idx="99">
                  <c:v>1.2618296529968455E-4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F-46CF-AEE1-3EB8B6BC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'Tree Load Time One Root'!$G$1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'Tree Load Time One Root'!$C$2:$C$69</c:f>
              <c:numCache>
                <c:formatCode>0</c:formatCode>
                <c:ptCount val="68"/>
                <c:pt idx="0">
                  <c:v>1E-3</c:v>
                </c:pt>
                <c:pt idx="1">
                  <c:v>0.48799999999999999</c:v>
                </c:pt>
                <c:pt idx="2">
                  <c:v>1.0029999999999999</c:v>
                </c:pt>
                <c:pt idx="3">
                  <c:v>1.4970000000000001</c:v>
                </c:pt>
                <c:pt idx="4">
                  <c:v>2.0150000000000001</c:v>
                </c:pt>
                <c:pt idx="5">
                  <c:v>2.5019999999999998</c:v>
                </c:pt>
                <c:pt idx="6">
                  <c:v>3.0009999999999999</c:v>
                </c:pt>
                <c:pt idx="7">
                  <c:v>3.4929999999999999</c:v>
                </c:pt>
                <c:pt idx="8">
                  <c:v>3.9889999999999999</c:v>
                </c:pt>
                <c:pt idx="9">
                  <c:v>4.4740000000000002</c:v>
                </c:pt>
                <c:pt idx="10">
                  <c:v>5.0019999999999998</c:v>
                </c:pt>
                <c:pt idx="11">
                  <c:v>5.4640000000000004</c:v>
                </c:pt>
                <c:pt idx="12">
                  <c:v>6.0049999999999999</c:v>
                </c:pt>
                <c:pt idx="13">
                  <c:v>6.5030000000000001</c:v>
                </c:pt>
                <c:pt idx="14">
                  <c:v>6.9569999999999999</c:v>
                </c:pt>
                <c:pt idx="15">
                  <c:v>7.4980000000000002</c:v>
                </c:pt>
                <c:pt idx="16">
                  <c:v>7.9969999999999999</c:v>
                </c:pt>
                <c:pt idx="17">
                  <c:v>8.4879999999999995</c:v>
                </c:pt>
                <c:pt idx="18">
                  <c:v>8.9920000000000009</c:v>
                </c:pt>
                <c:pt idx="19">
                  <c:v>9.4719999999999995</c:v>
                </c:pt>
                <c:pt idx="20">
                  <c:v>9.9559999999999995</c:v>
                </c:pt>
                <c:pt idx="21">
                  <c:v>10.52</c:v>
                </c:pt>
                <c:pt idx="22">
                  <c:v>10.984999999999999</c:v>
                </c:pt>
                <c:pt idx="23">
                  <c:v>11.496</c:v>
                </c:pt>
                <c:pt idx="24">
                  <c:v>11.965999999999999</c:v>
                </c:pt>
                <c:pt idx="25">
                  <c:v>12.47</c:v>
                </c:pt>
                <c:pt idx="26">
                  <c:v>12.983000000000001</c:v>
                </c:pt>
                <c:pt idx="27">
                  <c:v>13.441000000000001</c:v>
                </c:pt>
                <c:pt idx="28">
                  <c:v>13.978</c:v>
                </c:pt>
                <c:pt idx="29">
                  <c:v>14.472</c:v>
                </c:pt>
                <c:pt idx="30">
                  <c:v>14.983000000000001</c:v>
                </c:pt>
                <c:pt idx="31">
                  <c:v>15.491</c:v>
                </c:pt>
                <c:pt idx="32">
                  <c:v>15.961</c:v>
                </c:pt>
                <c:pt idx="33">
                  <c:v>16.472999999999999</c:v>
                </c:pt>
                <c:pt idx="34">
                  <c:v>16.937000000000001</c:v>
                </c:pt>
                <c:pt idx="35">
                  <c:v>17.481999999999999</c:v>
                </c:pt>
                <c:pt idx="36">
                  <c:v>17.963999999999999</c:v>
                </c:pt>
                <c:pt idx="37">
                  <c:v>18.460999999999999</c:v>
                </c:pt>
                <c:pt idx="38">
                  <c:v>19.007000000000001</c:v>
                </c:pt>
                <c:pt idx="39">
                  <c:v>19.448</c:v>
                </c:pt>
                <c:pt idx="40">
                  <c:v>19.931999999999999</c:v>
                </c:pt>
                <c:pt idx="41">
                  <c:v>20.501000000000001</c:v>
                </c:pt>
                <c:pt idx="42">
                  <c:v>21.026</c:v>
                </c:pt>
                <c:pt idx="43">
                  <c:v>21.428999999999998</c:v>
                </c:pt>
                <c:pt idx="44">
                  <c:v>21.937999999999999</c:v>
                </c:pt>
                <c:pt idx="45">
                  <c:v>22.443999999999999</c:v>
                </c:pt>
                <c:pt idx="46">
                  <c:v>22.995000000000001</c:v>
                </c:pt>
                <c:pt idx="47">
                  <c:v>23.463000000000001</c:v>
                </c:pt>
                <c:pt idx="48">
                  <c:v>23.956</c:v>
                </c:pt>
                <c:pt idx="49">
                  <c:v>24.452000000000002</c:v>
                </c:pt>
                <c:pt idx="50">
                  <c:v>24.994</c:v>
                </c:pt>
                <c:pt idx="51">
                  <c:v>25.46</c:v>
                </c:pt>
                <c:pt idx="52">
                  <c:v>25.96</c:v>
                </c:pt>
                <c:pt idx="53">
                  <c:v>26.484999999999999</c:v>
                </c:pt>
                <c:pt idx="54">
                  <c:v>26.995999999999999</c:v>
                </c:pt>
                <c:pt idx="55">
                  <c:v>27.411000000000001</c:v>
                </c:pt>
                <c:pt idx="56">
                  <c:v>27.927</c:v>
                </c:pt>
                <c:pt idx="57">
                  <c:v>28.460999999999999</c:v>
                </c:pt>
                <c:pt idx="58">
                  <c:v>29.003</c:v>
                </c:pt>
                <c:pt idx="59">
                  <c:v>29.422999999999998</c:v>
                </c:pt>
                <c:pt idx="60">
                  <c:v>29.934999999999999</c:v>
                </c:pt>
                <c:pt idx="61">
                  <c:v>30.463999999999999</c:v>
                </c:pt>
                <c:pt idx="62">
                  <c:v>30.876999999999999</c:v>
                </c:pt>
                <c:pt idx="63">
                  <c:v>31.492000000000001</c:v>
                </c:pt>
                <c:pt idx="64">
                  <c:v>31.943999999999999</c:v>
                </c:pt>
                <c:pt idx="65">
                  <c:v>32.439</c:v>
                </c:pt>
                <c:pt idx="66">
                  <c:v>32.973999999999997</c:v>
                </c:pt>
                <c:pt idx="67">
                  <c:v>33.44</c:v>
                </c:pt>
              </c:numCache>
            </c:numRef>
          </c:cat>
          <c:val>
            <c:numRef>
              <c:f>'Tree Load Time One Root'!$G$2:$G$69</c:f>
              <c:numCache>
                <c:formatCode>General</c:formatCode>
                <c:ptCount val="68"/>
                <c:pt idx="0">
                  <c:v>2E-3</c:v>
                </c:pt>
                <c:pt idx="1">
                  <c:v>7.9000000000000001E-2</c:v>
                </c:pt>
                <c:pt idx="2">
                  <c:v>9.8000000000000004E-2</c:v>
                </c:pt>
                <c:pt idx="3">
                  <c:v>7.0999999999999994E-2</c:v>
                </c:pt>
                <c:pt idx="4">
                  <c:v>9.2999999999999999E-2</c:v>
                </c:pt>
                <c:pt idx="5">
                  <c:v>0.124</c:v>
                </c:pt>
                <c:pt idx="6">
                  <c:v>0.14899999999999999</c:v>
                </c:pt>
                <c:pt idx="7">
                  <c:v>0.183</c:v>
                </c:pt>
                <c:pt idx="8">
                  <c:v>0.20799999999999999</c:v>
                </c:pt>
                <c:pt idx="9">
                  <c:v>0.22900000000000001</c:v>
                </c:pt>
                <c:pt idx="10">
                  <c:v>0.23599999999999999</c:v>
                </c:pt>
                <c:pt idx="11">
                  <c:v>0.28399999999999997</c:v>
                </c:pt>
                <c:pt idx="12">
                  <c:v>0.30499999999999999</c:v>
                </c:pt>
                <c:pt idx="13">
                  <c:v>0.32500000000000001</c:v>
                </c:pt>
                <c:pt idx="14">
                  <c:v>0.37</c:v>
                </c:pt>
                <c:pt idx="15">
                  <c:v>0.37</c:v>
                </c:pt>
                <c:pt idx="16">
                  <c:v>0.42199999999999999</c:v>
                </c:pt>
                <c:pt idx="17">
                  <c:v>0.38900000000000001</c:v>
                </c:pt>
                <c:pt idx="18">
                  <c:v>0.48699999999999999</c:v>
                </c:pt>
                <c:pt idx="19">
                  <c:v>0.47599999999999998</c:v>
                </c:pt>
                <c:pt idx="20">
                  <c:v>0.502</c:v>
                </c:pt>
                <c:pt idx="21">
                  <c:v>0.54400000000000004</c:v>
                </c:pt>
                <c:pt idx="22">
                  <c:v>0.56499999999999995</c:v>
                </c:pt>
                <c:pt idx="23">
                  <c:v>0.53700000000000003</c:v>
                </c:pt>
                <c:pt idx="24">
                  <c:v>0.61399999999999999</c:v>
                </c:pt>
                <c:pt idx="25">
                  <c:v>0.63400000000000001</c:v>
                </c:pt>
                <c:pt idx="26">
                  <c:v>0.67</c:v>
                </c:pt>
                <c:pt idx="27">
                  <c:v>0.67</c:v>
                </c:pt>
                <c:pt idx="28">
                  <c:v>0.72</c:v>
                </c:pt>
                <c:pt idx="29">
                  <c:v>0.74399999999999999</c:v>
                </c:pt>
                <c:pt idx="30">
                  <c:v>0.746</c:v>
                </c:pt>
                <c:pt idx="31">
                  <c:v>0.75600000000000001</c:v>
                </c:pt>
                <c:pt idx="32">
                  <c:v>1.23</c:v>
                </c:pt>
                <c:pt idx="33">
                  <c:v>0.82499999999999996</c:v>
                </c:pt>
                <c:pt idx="34">
                  <c:v>0.875</c:v>
                </c:pt>
                <c:pt idx="35">
                  <c:v>0.90200000000000002</c:v>
                </c:pt>
                <c:pt idx="36">
                  <c:v>0.92600000000000005</c:v>
                </c:pt>
                <c:pt idx="37">
                  <c:v>0.94599999999999995</c:v>
                </c:pt>
                <c:pt idx="38">
                  <c:v>0.997</c:v>
                </c:pt>
                <c:pt idx="39">
                  <c:v>1.0069999999999999</c:v>
                </c:pt>
                <c:pt idx="40">
                  <c:v>0.94199999999999995</c:v>
                </c:pt>
                <c:pt idx="41">
                  <c:v>1.022</c:v>
                </c:pt>
                <c:pt idx="42">
                  <c:v>1.05</c:v>
                </c:pt>
                <c:pt idx="43">
                  <c:v>1.0940000000000001</c:v>
                </c:pt>
                <c:pt idx="44">
                  <c:v>1.1060000000000001</c:v>
                </c:pt>
                <c:pt idx="45">
                  <c:v>1.161</c:v>
                </c:pt>
                <c:pt idx="46">
                  <c:v>1.179</c:v>
                </c:pt>
                <c:pt idx="47">
                  <c:v>1.1439999999999999</c:v>
                </c:pt>
                <c:pt idx="48">
                  <c:v>1.21</c:v>
                </c:pt>
                <c:pt idx="49">
                  <c:v>1.2849999999999999</c:v>
                </c:pt>
                <c:pt idx="50">
                  <c:v>1.2969999999999999</c:v>
                </c:pt>
                <c:pt idx="51">
                  <c:v>1.3049999999999999</c:v>
                </c:pt>
                <c:pt idx="52">
                  <c:v>1.321</c:v>
                </c:pt>
                <c:pt idx="53">
                  <c:v>1.353</c:v>
                </c:pt>
                <c:pt idx="54">
                  <c:v>1.3740000000000001</c:v>
                </c:pt>
                <c:pt idx="55">
                  <c:v>1.4059999999999999</c:v>
                </c:pt>
                <c:pt idx="56">
                  <c:v>1.5720000000000001</c:v>
                </c:pt>
                <c:pt idx="57">
                  <c:v>1.9930000000000001</c:v>
                </c:pt>
                <c:pt idx="58">
                  <c:v>1.5</c:v>
                </c:pt>
                <c:pt idx="59">
                  <c:v>1.663</c:v>
                </c:pt>
                <c:pt idx="60">
                  <c:v>1.679</c:v>
                </c:pt>
                <c:pt idx="61">
                  <c:v>1.6859999999999999</c:v>
                </c:pt>
                <c:pt idx="62">
                  <c:v>1.587</c:v>
                </c:pt>
                <c:pt idx="63">
                  <c:v>1.6379999999999999</c:v>
                </c:pt>
                <c:pt idx="64">
                  <c:v>1.6339999999999999</c:v>
                </c:pt>
                <c:pt idx="65">
                  <c:v>1.675</c:v>
                </c:pt>
                <c:pt idx="66">
                  <c:v>1.6279999999999999</c:v>
                </c:pt>
                <c:pt idx="67">
                  <c:v>1.601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1-49B3-AB63-FA77AA6950A4}"/>
            </c:ext>
          </c:extLst>
        </c:ser>
        <c:ser>
          <c:idx val="2"/>
          <c:order val="1"/>
          <c:tx>
            <c:strRef>
              <c:f>'Tree Load Time One Root'!$H$1</c:f>
              <c:strCache>
                <c:ptCount val="1"/>
                <c:pt idx="0">
                  <c:v>Unoptimised CBP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'Tree Load Time One Root'!$C$2:$C$69</c:f>
              <c:numCache>
                <c:formatCode>0</c:formatCode>
                <c:ptCount val="68"/>
                <c:pt idx="0">
                  <c:v>1E-3</c:v>
                </c:pt>
                <c:pt idx="1">
                  <c:v>0.48799999999999999</c:v>
                </c:pt>
                <c:pt idx="2">
                  <c:v>1.0029999999999999</c:v>
                </c:pt>
                <c:pt idx="3">
                  <c:v>1.4970000000000001</c:v>
                </c:pt>
                <c:pt idx="4">
                  <c:v>2.0150000000000001</c:v>
                </c:pt>
                <c:pt idx="5">
                  <c:v>2.5019999999999998</c:v>
                </c:pt>
                <c:pt idx="6">
                  <c:v>3.0009999999999999</c:v>
                </c:pt>
                <c:pt idx="7">
                  <c:v>3.4929999999999999</c:v>
                </c:pt>
                <c:pt idx="8">
                  <c:v>3.9889999999999999</c:v>
                </c:pt>
                <c:pt idx="9">
                  <c:v>4.4740000000000002</c:v>
                </c:pt>
                <c:pt idx="10">
                  <c:v>5.0019999999999998</c:v>
                </c:pt>
                <c:pt idx="11">
                  <c:v>5.4640000000000004</c:v>
                </c:pt>
                <c:pt idx="12">
                  <c:v>6.0049999999999999</c:v>
                </c:pt>
                <c:pt idx="13">
                  <c:v>6.5030000000000001</c:v>
                </c:pt>
                <c:pt idx="14">
                  <c:v>6.9569999999999999</c:v>
                </c:pt>
                <c:pt idx="15">
                  <c:v>7.4980000000000002</c:v>
                </c:pt>
                <c:pt idx="16">
                  <c:v>7.9969999999999999</c:v>
                </c:pt>
                <c:pt idx="17">
                  <c:v>8.4879999999999995</c:v>
                </c:pt>
                <c:pt idx="18">
                  <c:v>8.9920000000000009</c:v>
                </c:pt>
                <c:pt idx="19">
                  <c:v>9.4719999999999995</c:v>
                </c:pt>
                <c:pt idx="20">
                  <c:v>9.9559999999999995</c:v>
                </c:pt>
                <c:pt idx="21">
                  <c:v>10.52</c:v>
                </c:pt>
                <c:pt idx="22">
                  <c:v>10.984999999999999</c:v>
                </c:pt>
                <c:pt idx="23">
                  <c:v>11.496</c:v>
                </c:pt>
                <c:pt idx="24">
                  <c:v>11.965999999999999</c:v>
                </c:pt>
                <c:pt idx="25">
                  <c:v>12.47</c:v>
                </c:pt>
                <c:pt idx="26">
                  <c:v>12.983000000000001</c:v>
                </c:pt>
                <c:pt idx="27">
                  <c:v>13.441000000000001</c:v>
                </c:pt>
                <c:pt idx="28">
                  <c:v>13.978</c:v>
                </c:pt>
                <c:pt idx="29">
                  <c:v>14.472</c:v>
                </c:pt>
                <c:pt idx="30">
                  <c:v>14.983000000000001</c:v>
                </c:pt>
                <c:pt idx="31">
                  <c:v>15.491</c:v>
                </c:pt>
                <c:pt idx="32">
                  <c:v>15.961</c:v>
                </c:pt>
                <c:pt idx="33">
                  <c:v>16.472999999999999</c:v>
                </c:pt>
                <c:pt idx="34">
                  <c:v>16.937000000000001</c:v>
                </c:pt>
                <c:pt idx="35">
                  <c:v>17.481999999999999</c:v>
                </c:pt>
                <c:pt idx="36">
                  <c:v>17.963999999999999</c:v>
                </c:pt>
                <c:pt idx="37">
                  <c:v>18.460999999999999</c:v>
                </c:pt>
                <c:pt idx="38">
                  <c:v>19.007000000000001</c:v>
                </c:pt>
                <c:pt idx="39">
                  <c:v>19.448</c:v>
                </c:pt>
                <c:pt idx="40">
                  <c:v>19.931999999999999</c:v>
                </c:pt>
                <c:pt idx="41">
                  <c:v>20.501000000000001</c:v>
                </c:pt>
                <c:pt idx="42">
                  <c:v>21.026</c:v>
                </c:pt>
                <c:pt idx="43">
                  <c:v>21.428999999999998</c:v>
                </c:pt>
                <c:pt idx="44">
                  <c:v>21.937999999999999</c:v>
                </c:pt>
                <c:pt idx="45">
                  <c:v>22.443999999999999</c:v>
                </c:pt>
                <c:pt idx="46">
                  <c:v>22.995000000000001</c:v>
                </c:pt>
                <c:pt idx="47">
                  <c:v>23.463000000000001</c:v>
                </c:pt>
                <c:pt idx="48">
                  <c:v>23.956</c:v>
                </c:pt>
                <c:pt idx="49">
                  <c:v>24.452000000000002</c:v>
                </c:pt>
                <c:pt idx="50">
                  <c:v>24.994</c:v>
                </c:pt>
                <c:pt idx="51">
                  <c:v>25.46</c:v>
                </c:pt>
                <c:pt idx="52">
                  <c:v>25.96</c:v>
                </c:pt>
                <c:pt idx="53">
                  <c:v>26.484999999999999</c:v>
                </c:pt>
                <c:pt idx="54">
                  <c:v>26.995999999999999</c:v>
                </c:pt>
                <c:pt idx="55">
                  <c:v>27.411000000000001</c:v>
                </c:pt>
                <c:pt idx="56">
                  <c:v>27.927</c:v>
                </c:pt>
                <c:pt idx="57">
                  <c:v>28.460999999999999</c:v>
                </c:pt>
                <c:pt idx="58">
                  <c:v>29.003</c:v>
                </c:pt>
                <c:pt idx="59">
                  <c:v>29.422999999999998</c:v>
                </c:pt>
                <c:pt idx="60">
                  <c:v>29.934999999999999</c:v>
                </c:pt>
                <c:pt idx="61">
                  <c:v>30.463999999999999</c:v>
                </c:pt>
                <c:pt idx="62">
                  <c:v>30.876999999999999</c:v>
                </c:pt>
                <c:pt idx="63">
                  <c:v>31.492000000000001</c:v>
                </c:pt>
                <c:pt idx="64">
                  <c:v>31.943999999999999</c:v>
                </c:pt>
                <c:pt idx="65">
                  <c:v>32.439</c:v>
                </c:pt>
                <c:pt idx="66">
                  <c:v>32.973999999999997</c:v>
                </c:pt>
                <c:pt idx="67">
                  <c:v>33.44</c:v>
                </c:pt>
              </c:numCache>
            </c:numRef>
          </c:cat>
          <c:val>
            <c:numRef>
              <c:f>'Tree Load Time One Root'!$H$2:$H$69</c:f>
              <c:numCache>
                <c:formatCode>General</c:formatCode>
                <c:ptCount val="68"/>
                <c:pt idx="0">
                  <c:v>1.6E-2</c:v>
                </c:pt>
                <c:pt idx="1">
                  <c:v>0.222</c:v>
                </c:pt>
                <c:pt idx="2">
                  <c:v>0.21299999999999999</c:v>
                </c:pt>
                <c:pt idx="3">
                  <c:v>0.17899999999999999</c:v>
                </c:pt>
                <c:pt idx="4">
                  <c:v>0.183</c:v>
                </c:pt>
                <c:pt idx="5">
                  <c:v>0.19400000000000001</c:v>
                </c:pt>
                <c:pt idx="6">
                  <c:v>0.24199999999999999</c:v>
                </c:pt>
                <c:pt idx="7">
                  <c:v>0.29099999999999998</c:v>
                </c:pt>
                <c:pt idx="8">
                  <c:v>0.34799999999999998</c:v>
                </c:pt>
                <c:pt idx="9">
                  <c:v>0.38400000000000001</c:v>
                </c:pt>
                <c:pt idx="10">
                  <c:v>0.42799999999999999</c:v>
                </c:pt>
                <c:pt idx="11">
                  <c:v>0.49399999999999999</c:v>
                </c:pt>
                <c:pt idx="12">
                  <c:v>0.59499999999999997</c:v>
                </c:pt>
                <c:pt idx="13">
                  <c:v>0.63600000000000001</c:v>
                </c:pt>
                <c:pt idx="14">
                  <c:v>0.76100000000000001</c:v>
                </c:pt>
                <c:pt idx="15">
                  <c:v>0.73599999999999999</c:v>
                </c:pt>
                <c:pt idx="16">
                  <c:v>0.81499999999999995</c:v>
                </c:pt>
                <c:pt idx="17">
                  <c:v>0.874</c:v>
                </c:pt>
                <c:pt idx="18">
                  <c:v>0.99099999999999999</c:v>
                </c:pt>
                <c:pt idx="19">
                  <c:v>1.056</c:v>
                </c:pt>
                <c:pt idx="20">
                  <c:v>1.0940000000000001</c:v>
                </c:pt>
                <c:pt idx="21">
                  <c:v>1.1890000000000001</c:v>
                </c:pt>
                <c:pt idx="22">
                  <c:v>1.268</c:v>
                </c:pt>
                <c:pt idx="23">
                  <c:v>1.2969999999999999</c:v>
                </c:pt>
                <c:pt idx="24">
                  <c:v>1.4159999999999999</c:v>
                </c:pt>
                <c:pt idx="25">
                  <c:v>1.544</c:v>
                </c:pt>
                <c:pt idx="26">
                  <c:v>1.609</c:v>
                </c:pt>
                <c:pt idx="27">
                  <c:v>1.6759999999999999</c:v>
                </c:pt>
                <c:pt idx="28">
                  <c:v>1.8049999999999999</c:v>
                </c:pt>
                <c:pt idx="29">
                  <c:v>1.9370000000000001</c:v>
                </c:pt>
                <c:pt idx="30">
                  <c:v>1.994</c:v>
                </c:pt>
                <c:pt idx="31">
                  <c:v>1.9350000000000001</c:v>
                </c:pt>
                <c:pt idx="32">
                  <c:v>2.25</c:v>
                </c:pt>
                <c:pt idx="33">
                  <c:v>2.3119999999999998</c:v>
                </c:pt>
                <c:pt idx="34">
                  <c:v>2.4239999999999999</c:v>
                </c:pt>
                <c:pt idx="35">
                  <c:v>2.5270000000000001</c:v>
                </c:pt>
                <c:pt idx="36">
                  <c:v>2.5779999999999998</c:v>
                </c:pt>
                <c:pt idx="37">
                  <c:v>2.7090000000000001</c:v>
                </c:pt>
                <c:pt idx="38">
                  <c:v>2.7370000000000001</c:v>
                </c:pt>
                <c:pt idx="39">
                  <c:v>2.9169999999999998</c:v>
                </c:pt>
                <c:pt idx="40">
                  <c:v>3.1059999999999999</c:v>
                </c:pt>
                <c:pt idx="41">
                  <c:v>3.206</c:v>
                </c:pt>
                <c:pt idx="42">
                  <c:v>3.4449999999999998</c:v>
                </c:pt>
                <c:pt idx="43">
                  <c:v>3.496</c:v>
                </c:pt>
                <c:pt idx="44">
                  <c:v>3.5739999999999998</c:v>
                </c:pt>
                <c:pt idx="45">
                  <c:v>4.4790000000000001</c:v>
                </c:pt>
                <c:pt idx="46">
                  <c:v>4.0940000000000003</c:v>
                </c:pt>
                <c:pt idx="47">
                  <c:v>4.4820000000000002</c:v>
                </c:pt>
                <c:pt idx="48">
                  <c:v>4.1349999999999998</c:v>
                </c:pt>
                <c:pt idx="49">
                  <c:v>5.375</c:v>
                </c:pt>
                <c:pt idx="50">
                  <c:v>4.75</c:v>
                </c:pt>
                <c:pt idx="51">
                  <c:v>5.6020000000000003</c:v>
                </c:pt>
                <c:pt idx="52">
                  <c:v>4.9509999999999996</c:v>
                </c:pt>
                <c:pt idx="53">
                  <c:v>4.6740000000000004</c:v>
                </c:pt>
                <c:pt idx="54">
                  <c:v>4.9530000000000003</c:v>
                </c:pt>
                <c:pt idx="55">
                  <c:v>4.9119999999999999</c:v>
                </c:pt>
                <c:pt idx="56">
                  <c:v>6.0179999999999998</c:v>
                </c:pt>
                <c:pt idx="57">
                  <c:v>5.9630000000000001</c:v>
                </c:pt>
                <c:pt idx="58">
                  <c:v>6.02</c:v>
                </c:pt>
                <c:pt idx="59">
                  <c:v>6.5540000000000003</c:v>
                </c:pt>
                <c:pt idx="60">
                  <c:v>6.3310000000000004</c:v>
                </c:pt>
                <c:pt idx="61">
                  <c:v>6.6050000000000004</c:v>
                </c:pt>
                <c:pt idx="62">
                  <c:v>7.0919999999999996</c:v>
                </c:pt>
                <c:pt idx="63">
                  <c:v>7.1909999999999998</c:v>
                </c:pt>
                <c:pt idx="64">
                  <c:v>7.4189999999999996</c:v>
                </c:pt>
                <c:pt idx="65">
                  <c:v>7.7160000000000002</c:v>
                </c:pt>
                <c:pt idx="66">
                  <c:v>7.74</c:v>
                </c:pt>
                <c:pt idx="67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1-49B3-AB63-FA77AA695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Objects (×1000)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0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Load</a:t>
                </a:r>
                <a:r>
                  <a:rPr lang="en-GB" baseline="0"/>
                  <a:t> </a:t>
                </a: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'Conf. Load Time One Root'!$M$1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'Conf. Load Time One Root'!$A$10:$A$70</c:f>
              <c:numCache>
                <c:formatCode>General</c:formatCode>
                <c:ptCount val="61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7500</c:v>
                </c:pt>
                <c:pt idx="8">
                  <c:v>8000</c:v>
                </c:pt>
                <c:pt idx="9">
                  <c:v>8500</c:v>
                </c:pt>
                <c:pt idx="10">
                  <c:v>9000</c:v>
                </c:pt>
                <c:pt idx="11">
                  <c:v>9500</c:v>
                </c:pt>
                <c:pt idx="12">
                  <c:v>10000</c:v>
                </c:pt>
                <c:pt idx="13">
                  <c:v>10500</c:v>
                </c:pt>
                <c:pt idx="14">
                  <c:v>11000</c:v>
                </c:pt>
                <c:pt idx="15">
                  <c:v>11500</c:v>
                </c:pt>
                <c:pt idx="16">
                  <c:v>12000</c:v>
                </c:pt>
                <c:pt idx="17">
                  <c:v>12500</c:v>
                </c:pt>
                <c:pt idx="18">
                  <c:v>13000</c:v>
                </c:pt>
                <c:pt idx="19">
                  <c:v>13500</c:v>
                </c:pt>
                <c:pt idx="20">
                  <c:v>14000</c:v>
                </c:pt>
                <c:pt idx="21">
                  <c:v>14500</c:v>
                </c:pt>
                <c:pt idx="22">
                  <c:v>15000</c:v>
                </c:pt>
                <c:pt idx="23">
                  <c:v>15500</c:v>
                </c:pt>
                <c:pt idx="24">
                  <c:v>16000</c:v>
                </c:pt>
                <c:pt idx="25">
                  <c:v>16500</c:v>
                </c:pt>
                <c:pt idx="26">
                  <c:v>17000</c:v>
                </c:pt>
                <c:pt idx="27">
                  <c:v>17500</c:v>
                </c:pt>
                <c:pt idx="28">
                  <c:v>18000</c:v>
                </c:pt>
                <c:pt idx="29">
                  <c:v>18500</c:v>
                </c:pt>
                <c:pt idx="30">
                  <c:v>19000</c:v>
                </c:pt>
                <c:pt idx="31">
                  <c:v>19500</c:v>
                </c:pt>
                <c:pt idx="32">
                  <c:v>20000</c:v>
                </c:pt>
                <c:pt idx="33">
                  <c:v>20500</c:v>
                </c:pt>
                <c:pt idx="34">
                  <c:v>21000</c:v>
                </c:pt>
                <c:pt idx="35">
                  <c:v>21500</c:v>
                </c:pt>
                <c:pt idx="36">
                  <c:v>22000</c:v>
                </c:pt>
                <c:pt idx="37">
                  <c:v>22500</c:v>
                </c:pt>
                <c:pt idx="38">
                  <c:v>23000</c:v>
                </c:pt>
                <c:pt idx="39">
                  <c:v>23500</c:v>
                </c:pt>
                <c:pt idx="40">
                  <c:v>24000</c:v>
                </c:pt>
                <c:pt idx="41">
                  <c:v>24500</c:v>
                </c:pt>
                <c:pt idx="42">
                  <c:v>25000</c:v>
                </c:pt>
                <c:pt idx="43">
                  <c:v>25500</c:v>
                </c:pt>
                <c:pt idx="44">
                  <c:v>26000</c:v>
                </c:pt>
                <c:pt idx="45">
                  <c:v>26500</c:v>
                </c:pt>
                <c:pt idx="46">
                  <c:v>27000</c:v>
                </c:pt>
                <c:pt idx="47">
                  <c:v>27500</c:v>
                </c:pt>
                <c:pt idx="48">
                  <c:v>28000</c:v>
                </c:pt>
                <c:pt idx="49">
                  <c:v>28500</c:v>
                </c:pt>
                <c:pt idx="50">
                  <c:v>29000</c:v>
                </c:pt>
                <c:pt idx="51">
                  <c:v>29500</c:v>
                </c:pt>
                <c:pt idx="52">
                  <c:v>30000</c:v>
                </c:pt>
                <c:pt idx="53">
                  <c:v>30500</c:v>
                </c:pt>
                <c:pt idx="54">
                  <c:v>31000</c:v>
                </c:pt>
                <c:pt idx="55">
                  <c:v>31500</c:v>
                </c:pt>
                <c:pt idx="56">
                  <c:v>32000</c:v>
                </c:pt>
                <c:pt idx="57">
                  <c:v>32500</c:v>
                </c:pt>
                <c:pt idx="58">
                  <c:v>33000</c:v>
                </c:pt>
                <c:pt idx="59">
                  <c:v>33500</c:v>
                </c:pt>
                <c:pt idx="60">
                  <c:v>34000</c:v>
                </c:pt>
              </c:numCache>
            </c:numRef>
          </c:cat>
          <c:val>
            <c:numRef>
              <c:f>'Conf. Load Time One Root'!$M$10:$M$70</c:f>
              <c:numCache>
                <c:formatCode>0.00</c:formatCode>
                <c:ptCount val="61"/>
                <c:pt idx="0">
                  <c:v>9.2692307692307701</c:v>
                </c:pt>
                <c:pt idx="1">
                  <c:v>6.8214285714285712</c:v>
                </c:pt>
                <c:pt idx="2">
                  <c:v>9.3214285714285712</c:v>
                </c:pt>
                <c:pt idx="3">
                  <c:v>8.1</c:v>
                </c:pt>
                <c:pt idx="4">
                  <c:v>8.064516129032258</c:v>
                </c:pt>
                <c:pt idx="5">
                  <c:v>9.387096774193548</c:v>
                </c:pt>
                <c:pt idx="6">
                  <c:v>10.096774193548388</c:v>
                </c:pt>
                <c:pt idx="7">
                  <c:v>11.806451612903226</c:v>
                </c:pt>
                <c:pt idx="8">
                  <c:v>11.868421052631579</c:v>
                </c:pt>
                <c:pt idx="9">
                  <c:v>9.7179487179487172</c:v>
                </c:pt>
                <c:pt idx="10">
                  <c:v>8.8409090909090917</c:v>
                </c:pt>
                <c:pt idx="11">
                  <c:v>12.73469387755102</c:v>
                </c:pt>
                <c:pt idx="12">
                  <c:v>8.0566037735849054</c:v>
                </c:pt>
                <c:pt idx="13">
                  <c:v>10.340909090909092</c:v>
                </c:pt>
                <c:pt idx="14">
                  <c:v>9.3921568627450984</c:v>
                </c:pt>
                <c:pt idx="15">
                  <c:v>9.0350877192982448</c:v>
                </c:pt>
                <c:pt idx="16">
                  <c:v>11.071428571428571</c:v>
                </c:pt>
                <c:pt idx="17">
                  <c:v>9.6071428571428577</c:v>
                </c:pt>
                <c:pt idx="18">
                  <c:v>11.557142857142857</c:v>
                </c:pt>
                <c:pt idx="19">
                  <c:v>9.8666666666666671</c:v>
                </c:pt>
                <c:pt idx="20">
                  <c:v>6.1818181818181817</c:v>
                </c:pt>
                <c:pt idx="21">
                  <c:v>11.136363636363637</c:v>
                </c:pt>
                <c:pt idx="22">
                  <c:v>9.8358208955223887</c:v>
                </c:pt>
                <c:pt idx="23">
                  <c:v>9.8800000000000008</c:v>
                </c:pt>
                <c:pt idx="24">
                  <c:v>9.9743589743589745</c:v>
                </c:pt>
                <c:pt idx="25">
                  <c:v>8.4367816091954033</c:v>
                </c:pt>
                <c:pt idx="26">
                  <c:v>8.9333333333333336</c:v>
                </c:pt>
                <c:pt idx="27">
                  <c:v>8.9176470588235297</c:v>
                </c:pt>
                <c:pt idx="28">
                  <c:v>8.5</c:v>
                </c:pt>
                <c:pt idx="29">
                  <c:v>14.794871794871794</c:v>
                </c:pt>
                <c:pt idx="30">
                  <c:v>10.742574257425742</c:v>
                </c:pt>
                <c:pt idx="31">
                  <c:v>9.831325301204819</c:v>
                </c:pt>
                <c:pt idx="32">
                  <c:v>12.593023255813954</c:v>
                </c:pt>
                <c:pt idx="33">
                  <c:v>10.306818181818183</c:v>
                </c:pt>
                <c:pt idx="34">
                  <c:v>11.84158415841584</c:v>
                </c:pt>
                <c:pt idx="35">
                  <c:v>13.04494382022472</c:v>
                </c:pt>
                <c:pt idx="36">
                  <c:v>10.407407407407408</c:v>
                </c:pt>
                <c:pt idx="37">
                  <c:v>8.9999999999999982</c:v>
                </c:pt>
                <c:pt idx="38">
                  <c:v>10.807017543859649</c:v>
                </c:pt>
                <c:pt idx="39">
                  <c:v>9.6046511627906987</c:v>
                </c:pt>
                <c:pt idx="40">
                  <c:v>9.1478260869565222</c:v>
                </c:pt>
                <c:pt idx="41">
                  <c:v>11.214285714285714</c:v>
                </c:pt>
                <c:pt idx="42">
                  <c:v>8.8640000000000008</c:v>
                </c:pt>
                <c:pt idx="43">
                  <c:v>10.045045045045045</c:v>
                </c:pt>
                <c:pt idx="44">
                  <c:v>13.707964601769911</c:v>
                </c:pt>
                <c:pt idx="45">
                  <c:v>9.1984126984126977</c:v>
                </c:pt>
                <c:pt idx="46">
                  <c:v>8.9130434782608692</c:v>
                </c:pt>
                <c:pt idx="47">
                  <c:v>8.0779220779220786</c:v>
                </c:pt>
                <c:pt idx="48">
                  <c:v>11.033898305084747</c:v>
                </c:pt>
                <c:pt idx="49">
                  <c:v>10.311475409836065</c:v>
                </c:pt>
                <c:pt idx="50">
                  <c:v>12.185483870967742</c:v>
                </c:pt>
                <c:pt idx="51">
                  <c:v>11.926829268292684</c:v>
                </c:pt>
                <c:pt idx="52">
                  <c:v>9.1013513513513509</c:v>
                </c:pt>
                <c:pt idx="53">
                  <c:v>11.916030534351144</c:v>
                </c:pt>
                <c:pt idx="54">
                  <c:v>11.374999999999998</c:v>
                </c:pt>
                <c:pt idx="55">
                  <c:v>11.391608391608393</c:v>
                </c:pt>
                <c:pt idx="56">
                  <c:v>10.992957746478874</c:v>
                </c:pt>
                <c:pt idx="57">
                  <c:v>11.071942446043163</c:v>
                </c:pt>
                <c:pt idx="58">
                  <c:v>13.836879432624116</c:v>
                </c:pt>
                <c:pt idx="59">
                  <c:v>10.360655737704917</c:v>
                </c:pt>
                <c:pt idx="60">
                  <c:v>14.425531914893616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3-4231-872C-0AED8131891B}"/>
            </c:ext>
          </c:extLst>
        </c:ser>
        <c:ser>
          <c:idx val="1"/>
          <c:order val="1"/>
          <c:tx>
            <c:strRef>
              <c:f>'Conf. Load Time One Root'!$N$1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'Conf. Load Time One Root'!$A$10:$A$70</c:f>
              <c:numCache>
                <c:formatCode>General</c:formatCode>
                <c:ptCount val="61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7500</c:v>
                </c:pt>
                <c:pt idx="8">
                  <c:v>8000</c:v>
                </c:pt>
                <c:pt idx="9">
                  <c:v>8500</c:v>
                </c:pt>
                <c:pt idx="10">
                  <c:v>9000</c:v>
                </c:pt>
                <c:pt idx="11">
                  <c:v>9500</c:v>
                </c:pt>
                <c:pt idx="12">
                  <c:v>10000</c:v>
                </c:pt>
                <c:pt idx="13">
                  <c:v>10500</c:v>
                </c:pt>
                <c:pt idx="14">
                  <c:v>11000</c:v>
                </c:pt>
                <c:pt idx="15">
                  <c:v>11500</c:v>
                </c:pt>
                <c:pt idx="16">
                  <c:v>12000</c:v>
                </c:pt>
                <c:pt idx="17">
                  <c:v>12500</c:v>
                </c:pt>
                <c:pt idx="18">
                  <c:v>13000</c:v>
                </c:pt>
                <c:pt idx="19">
                  <c:v>13500</c:v>
                </c:pt>
                <c:pt idx="20">
                  <c:v>14000</c:v>
                </c:pt>
                <c:pt idx="21">
                  <c:v>14500</c:v>
                </c:pt>
                <c:pt idx="22">
                  <c:v>15000</c:v>
                </c:pt>
                <c:pt idx="23">
                  <c:v>15500</c:v>
                </c:pt>
                <c:pt idx="24">
                  <c:v>16000</c:v>
                </c:pt>
                <c:pt idx="25">
                  <c:v>16500</c:v>
                </c:pt>
                <c:pt idx="26">
                  <c:v>17000</c:v>
                </c:pt>
                <c:pt idx="27">
                  <c:v>17500</c:v>
                </c:pt>
                <c:pt idx="28">
                  <c:v>18000</c:v>
                </c:pt>
                <c:pt idx="29">
                  <c:v>18500</c:v>
                </c:pt>
                <c:pt idx="30">
                  <c:v>19000</c:v>
                </c:pt>
                <c:pt idx="31">
                  <c:v>19500</c:v>
                </c:pt>
                <c:pt idx="32">
                  <c:v>20000</c:v>
                </c:pt>
                <c:pt idx="33">
                  <c:v>20500</c:v>
                </c:pt>
                <c:pt idx="34">
                  <c:v>21000</c:v>
                </c:pt>
                <c:pt idx="35">
                  <c:v>21500</c:v>
                </c:pt>
                <c:pt idx="36">
                  <c:v>22000</c:v>
                </c:pt>
                <c:pt idx="37">
                  <c:v>22500</c:v>
                </c:pt>
                <c:pt idx="38">
                  <c:v>23000</c:v>
                </c:pt>
                <c:pt idx="39">
                  <c:v>23500</c:v>
                </c:pt>
                <c:pt idx="40">
                  <c:v>24000</c:v>
                </c:pt>
                <c:pt idx="41">
                  <c:v>24500</c:v>
                </c:pt>
                <c:pt idx="42">
                  <c:v>25000</c:v>
                </c:pt>
                <c:pt idx="43">
                  <c:v>25500</c:v>
                </c:pt>
                <c:pt idx="44">
                  <c:v>26000</c:v>
                </c:pt>
                <c:pt idx="45">
                  <c:v>26500</c:v>
                </c:pt>
                <c:pt idx="46">
                  <c:v>27000</c:v>
                </c:pt>
                <c:pt idx="47">
                  <c:v>27500</c:v>
                </c:pt>
                <c:pt idx="48">
                  <c:v>28000</c:v>
                </c:pt>
                <c:pt idx="49">
                  <c:v>28500</c:v>
                </c:pt>
                <c:pt idx="50">
                  <c:v>29000</c:v>
                </c:pt>
                <c:pt idx="51">
                  <c:v>29500</c:v>
                </c:pt>
                <c:pt idx="52">
                  <c:v>30000</c:v>
                </c:pt>
                <c:pt idx="53">
                  <c:v>30500</c:v>
                </c:pt>
                <c:pt idx="54">
                  <c:v>31000</c:v>
                </c:pt>
                <c:pt idx="55">
                  <c:v>31500</c:v>
                </c:pt>
                <c:pt idx="56">
                  <c:v>32000</c:v>
                </c:pt>
                <c:pt idx="57">
                  <c:v>32500</c:v>
                </c:pt>
                <c:pt idx="58">
                  <c:v>33000</c:v>
                </c:pt>
                <c:pt idx="59">
                  <c:v>33500</c:v>
                </c:pt>
                <c:pt idx="60">
                  <c:v>34000</c:v>
                </c:pt>
              </c:numCache>
            </c:numRef>
          </c:cat>
          <c:val>
            <c:numRef>
              <c:f>'Conf. Load Time One Root'!$N$10:$N$70</c:f>
              <c:numCache>
                <c:formatCode>0.00</c:formatCode>
                <c:ptCount val="61"/>
                <c:pt idx="0">
                  <c:v>9.0384615384615383</c:v>
                </c:pt>
                <c:pt idx="1">
                  <c:v>9.5357142857142865</c:v>
                </c:pt>
                <c:pt idx="2">
                  <c:v>15.857142857142858</c:v>
                </c:pt>
                <c:pt idx="3">
                  <c:v>16.333333333333332</c:v>
                </c:pt>
                <c:pt idx="4">
                  <c:v>11.451612903225806</c:v>
                </c:pt>
                <c:pt idx="5">
                  <c:v>17.903225806451616</c:v>
                </c:pt>
                <c:pt idx="6">
                  <c:v>13.64516129032258</c:v>
                </c:pt>
                <c:pt idx="7">
                  <c:v>15.838709677419354</c:v>
                </c:pt>
                <c:pt idx="8">
                  <c:v>17.184210526315791</c:v>
                </c:pt>
                <c:pt idx="9">
                  <c:v>20.025641025641026</c:v>
                </c:pt>
                <c:pt idx="10">
                  <c:v>13.75</c:v>
                </c:pt>
                <c:pt idx="11">
                  <c:v>13.73469387755102</c:v>
                </c:pt>
                <c:pt idx="12">
                  <c:v>12.679245283018869</c:v>
                </c:pt>
                <c:pt idx="13">
                  <c:v>18.340909090909093</c:v>
                </c:pt>
                <c:pt idx="14">
                  <c:v>15.058823529411766</c:v>
                </c:pt>
                <c:pt idx="15">
                  <c:v>13.771929824561404</c:v>
                </c:pt>
                <c:pt idx="16">
                  <c:v>17.75</c:v>
                </c:pt>
                <c:pt idx="17">
                  <c:v>23.107142857142858</c:v>
                </c:pt>
                <c:pt idx="18">
                  <c:v>13.142857142857142</c:v>
                </c:pt>
                <c:pt idx="19">
                  <c:v>16.45</c:v>
                </c:pt>
                <c:pt idx="20">
                  <c:v>11.353535353535355</c:v>
                </c:pt>
                <c:pt idx="21">
                  <c:v>13.931818181818182</c:v>
                </c:pt>
                <c:pt idx="22">
                  <c:v>19.402985074626866</c:v>
                </c:pt>
                <c:pt idx="23">
                  <c:v>16.32</c:v>
                </c:pt>
                <c:pt idx="24">
                  <c:v>16.53846153846154</c:v>
                </c:pt>
                <c:pt idx="25">
                  <c:v>14.770114942528735</c:v>
                </c:pt>
                <c:pt idx="26">
                  <c:v>19.011111111111113</c:v>
                </c:pt>
                <c:pt idx="27">
                  <c:v>18.094117647058823</c:v>
                </c:pt>
                <c:pt idx="28">
                  <c:v>14.563829787234042</c:v>
                </c:pt>
                <c:pt idx="29">
                  <c:v>22.051282051282051</c:v>
                </c:pt>
                <c:pt idx="30">
                  <c:v>14.752475247524751</c:v>
                </c:pt>
                <c:pt idx="31">
                  <c:v>22.855421686746986</c:v>
                </c:pt>
                <c:pt idx="32">
                  <c:v>27.848837209302328</c:v>
                </c:pt>
                <c:pt idx="33">
                  <c:v>19.454545454545457</c:v>
                </c:pt>
                <c:pt idx="34">
                  <c:v>23.326732673267323</c:v>
                </c:pt>
                <c:pt idx="35">
                  <c:v>25.325842696629216</c:v>
                </c:pt>
                <c:pt idx="36">
                  <c:v>18.296296296296298</c:v>
                </c:pt>
                <c:pt idx="37">
                  <c:v>25.008849557522122</c:v>
                </c:pt>
                <c:pt idx="38">
                  <c:v>25.51754385964912</c:v>
                </c:pt>
                <c:pt idx="39">
                  <c:v>19.922480620155039</c:v>
                </c:pt>
                <c:pt idx="40">
                  <c:v>21.339130434782611</c:v>
                </c:pt>
                <c:pt idx="41">
                  <c:v>30.163265306122447</c:v>
                </c:pt>
                <c:pt idx="42">
                  <c:v>20.536000000000001</c:v>
                </c:pt>
                <c:pt idx="43">
                  <c:v>27.117117117117115</c:v>
                </c:pt>
                <c:pt idx="44">
                  <c:v>22.398230088495577</c:v>
                </c:pt>
                <c:pt idx="45">
                  <c:v>20.960317460317459</c:v>
                </c:pt>
                <c:pt idx="46">
                  <c:v>20.963768115942027</c:v>
                </c:pt>
                <c:pt idx="47">
                  <c:v>17.2012987012987</c:v>
                </c:pt>
                <c:pt idx="48">
                  <c:v>21.949152542372882</c:v>
                </c:pt>
                <c:pt idx="49">
                  <c:v>21.704918032786885</c:v>
                </c:pt>
                <c:pt idx="50">
                  <c:v>24.838709677419356</c:v>
                </c:pt>
                <c:pt idx="51">
                  <c:v>26.1869918699187</c:v>
                </c:pt>
                <c:pt idx="52">
                  <c:v>21.601351351351354</c:v>
                </c:pt>
                <c:pt idx="53">
                  <c:v>24.068702290076335</c:v>
                </c:pt>
                <c:pt idx="54">
                  <c:v>25.691176470588236</c:v>
                </c:pt>
                <c:pt idx="55">
                  <c:v>23.510489510489514</c:v>
                </c:pt>
                <c:pt idx="56">
                  <c:v>22.570422535211272</c:v>
                </c:pt>
                <c:pt idx="57">
                  <c:v>25.992805755395683</c:v>
                </c:pt>
                <c:pt idx="58">
                  <c:v>25.652482269503547</c:v>
                </c:pt>
                <c:pt idx="59">
                  <c:v>21.726775956284154</c:v>
                </c:pt>
                <c:pt idx="60">
                  <c:v>25.957446808510642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F3-4231-872C-0AED81318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'Conf. Load Time One Root'!$H$1</c:f>
              <c:strCache>
                <c:ptCount val="1"/>
                <c:pt idx="0">
                  <c:v>Unoptimised CBP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'Conf. Load Time One Root'!$C$2:$C$33</c:f>
              <c:numCache>
                <c:formatCode>0</c:formatCode>
                <c:ptCount val="32"/>
                <c:pt idx="0">
                  <c:v>7.0000000000000001E-3</c:v>
                </c:pt>
                <c:pt idx="1">
                  <c:v>0.47499999999999998</c:v>
                </c:pt>
                <c:pt idx="2">
                  <c:v>0.98399999999999999</c:v>
                </c:pt>
                <c:pt idx="3">
                  <c:v>1.4890000000000001</c:v>
                </c:pt>
                <c:pt idx="4">
                  <c:v>1.954</c:v>
                </c:pt>
                <c:pt idx="5">
                  <c:v>2.403</c:v>
                </c:pt>
                <c:pt idx="6">
                  <c:v>2.9390000000000001</c:v>
                </c:pt>
                <c:pt idx="7">
                  <c:v>3.4550000000000001</c:v>
                </c:pt>
                <c:pt idx="8">
                  <c:v>3.8919999999999999</c:v>
                </c:pt>
                <c:pt idx="9">
                  <c:v>4.1500000000000004</c:v>
                </c:pt>
                <c:pt idx="10">
                  <c:v>4.9340000000000002</c:v>
                </c:pt>
                <c:pt idx="11">
                  <c:v>5.23</c:v>
                </c:pt>
                <c:pt idx="12">
                  <c:v>5.7149999999999999</c:v>
                </c:pt>
                <c:pt idx="13">
                  <c:v>6.15</c:v>
                </c:pt>
                <c:pt idx="14">
                  <c:v>6.8860000000000001</c:v>
                </c:pt>
                <c:pt idx="15">
                  <c:v>7.056</c:v>
                </c:pt>
                <c:pt idx="16">
                  <c:v>7.9189999999999996</c:v>
                </c:pt>
                <c:pt idx="17">
                  <c:v>8.4589999999999996</c:v>
                </c:pt>
                <c:pt idx="18">
                  <c:v>8.7940000000000005</c:v>
                </c:pt>
                <c:pt idx="19">
                  <c:v>9.3170000000000002</c:v>
                </c:pt>
                <c:pt idx="20">
                  <c:v>9.7379999999999995</c:v>
                </c:pt>
                <c:pt idx="21">
                  <c:v>10.050000000000001</c:v>
                </c:pt>
                <c:pt idx="22">
                  <c:v>10.808</c:v>
                </c:pt>
                <c:pt idx="23">
                  <c:v>11.365</c:v>
                </c:pt>
                <c:pt idx="24">
                  <c:v>11.84</c:v>
                </c:pt>
                <c:pt idx="25">
                  <c:v>12.199</c:v>
                </c:pt>
                <c:pt idx="26">
                  <c:v>12.750999999999999</c:v>
                </c:pt>
                <c:pt idx="27">
                  <c:v>13.273</c:v>
                </c:pt>
                <c:pt idx="28">
                  <c:v>13.73</c:v>
                </c:pt>
                <c:pt idx="29">
                  <c:v>14.032999999999999</c:v>
                </c:pt>
                <c:pt idx="30">
                  <c:v>14.808</c:v>
                </c:pt>
                <c:pt idx="31">
                  <c:v>15.228999999999999</c:v>
                </c:pt>
              </c:numCache>
            </c:numRef>
          </c:cat>
          <c:val>
            <c:numRef>
              <c:f>'Conf. Load Time One Root'!$H$2:$H$33</c:f>
              <c:numCache>
                <c:formatCode>General</c:formatCode>
                <c:ptCount val="32"/>
                <c:pt idx="0">
                  <c:v>1.6E-2</c:v>
                </c:pt>
                <c:pt idx="1">
                  <c:v>0.21299999999999999</c:v>
                </c:pt>
                <c:pt idx="2">
                  <c:v>0.158</c:v>
                </c:pt>
                <c:pt idx="3">
                  <c:v>0.105</c:v>
                </c:pt>
                <c:pt idx="4">
                  <c:v>0.251</c:v>
                </c:pt>
                <c:pt idx="5">
                  <c:v>0.19900000000000001</c:v>
                </c:pt>
                <c:pt idx="6">
                  <c:v>0.214</c:v>
                </c:pt>
                <c:pt idx="7">
                  <c:v>0.20300000000000001</c:v>
                </c:pt>
                <c:pt idx="8">
                  <c:v>0.23499999999999999</c:v>
                </c:pt>
                <c:pt idx="9">
                  <c:v>0.26700000000000002</c:v>
                </c:pt>
                <c:pt idx="10">
                  <c:v>0.44400000000000001</c:v>
                </c:pt>
                <c:pt idx="11">
                  <c:v>0.49</c:v>
                </c:pt>
                <c:pt idx="12">
                  <c:v>0.35499999999999998</c:v>
                </c:pt>
                <c:pt idx="13">
                  <c:v>0.55500000000000005</c:v>
                </c:pt>
                <c:pt idx="14">
                  <c:v>0.42299999999999999</c:v>
                </c:pt>
                <c:pt idx="15">
                  <c:v>0.49099999999999999</c:v>
                </c:pt>
                <c:pt idx="16">
                  <c:v>0.65300000000000002</c:v>
                </c:pt>
                <c:pt idx="17">
                  <c:v>0.78100000000000003</c:v>
                </c:pt>
                <c:pt idx="18">
                  <c:v>0.60499999999999998</c:v>
                </c:pt>
                <c:pt idx="19">
                  <c:v>0.67300000000000004</c:v>
                </c:pt>
                <c:pt idx="20">
                  <c:v>0.67200000000000004</c:v>
                </c:pt>
                <c:pt idx="21">
                  <c:v>0.80700000000000005</c:v>
                </c:pt>
                <c:pt idx="22">
                  <c:v>0.76800000000000002</c:v>
                </c:pt>
                <c:pt idx="23">
                  <c:v>0.78500000000000003</c:v>
                </c:pt>
                <c:pt idx="24">
                  <c:v>0.99399999999999999</c:v>
                </c:pt>
                <c:pt idx="25">
                  <c:v>1.294</c:v>
                </c:pt>
                <c:pt idx="26">
                  <c:v>0.92</c:v>
                </c:pt>
                <c:pt idx="27">
                  <c:v>0.98699999999999999</c:v>
                </c:pt>
                <c:pt idx="28">
                  <c:v>1.1240000000000001</c:v>
                </c:pt>
                <c:pt idx="29">
                  <c:v>1.226</c:v>
                </c:pt>
                <c:pt idx="30">
                  <c:v>1.3</c:v>
                </c:pt>
                <c:pt idx="31">
                  <c:v>1.224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6-4A10-9FA4-396338DDEEE6}"/>
            </c:ext>
          </c:extLst>
        </c:ser>
        <c:ser>
          <c:idx val="1"/>
          <c:order val="1"/>
          <c:tx>
            <c:strRef>
              <c:f>'Conf. Load Time One Root'!$G$1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'Conf. Load Time One Root'!$C$2:$C$33</c:f>
              <c:numCache>
                <c:formatCode>0</c:formatCode>
                <c:ptCount val="32"/>
                <c:pt idx="0">
                  <c:v>7.0000000000000001E-3</c:v>
                </c:pt>
                <c:pt idx="1">
                  <c:v>0.47499999999999998</c:v>
                </c:pt>
                <c:pt idx="2">
                  <c:v>0.98399999999999999</c:v>
                </c:pt>
                <c:pt idx="3">
                  <c:v>1.4890000000000001</c:v>
                </c:pt>
                <c:pt idx="4">
                  <c:v>1.954</c:v>
                </c:pt>
                <c:pt idx="5">
                  <c:v>2.403</c:v>
                </c:pt>
                <c:pt idx="6">
                  <c:v>2.9390000000000001</c:v>
                </c:pt>
                <c:pt idx="7">
                  <c:v>3.4550000000000001</c:v>
                </c:pt>
                <c:pt idx="8">
                  <c:v>3.8919999999999999</c:v>
                </c:pt>
                <c:pt idx="9">
                  <c:v>4.1500000000000004</c:v>
                </c:pt>
                <c:pt idx="10">
                  <c:v>4.9340000000000002</c:v>
                </c:pt>
                <c:pt idx="11">
                  <c:v>5.23</c:v>
                </c:pt>
                <c:pt idx="12">
                  <c:v>5.7149999999999999</c:v>
                </c:pt>
                <c:pt idx="13">
                  <c:v>6.15</c:v>
                </c:pt>
                <c:pt idx="14">
                  <c:v>6.8860000000000001</c:v>
                </c:pt>
                <c:pt idx="15">
                  <c:v>7.056</c:v>
                </c:pt>
                <c:pt idx="16">
                  <c:v>7.9189999999999996</c:v>
                </c:pt>
                <c:pt idx="17">
                  <c:v>8.4589999999999996</c:v>
                </c:pt>
                <c:pt idx="18">
                  <c:v>8.7940000000000005</c:v>
                </c:pt>
                <c:pt idx="19">
                  <c:v>9.3170000000000002</c:v>
                </c:pt>
                <c:pt idx="20">
                  <c:v>9.7379999999999995</c:v>
                </c:pt>
                <c:pt idx="21">
                  <c:v>10.050000000000001</c:v>
                </c:pt>
                <c:pt idx="22">
                  <c:v>10.808</c:v>
                </c:pt>
                <c:pt idx="23">
                  <c:v>11.365</c:v>
                </c:pt>
                <c:pt idx="24">
                  <c:v>11.84</c:v>
                </c:pt>
                <c:pt idx="25">
                  <c:v>12.199</c:v>
                </c:pt>
                <c:pt idx="26">
                  <c:v>12.750999999999999</c:v>
                </c:pt>
                <c:pt idx="27">
                  <c:v>13.273</c:v>
                </c:pt>
                <c:pt idx="28">
                  <c:v>13.73</c:v>
                </c:pt>
                <c:pt idx="29">
                  <c:v>14.032999999999999</c:v>
                </c:pt>
                <c:pt idx="30">
                  <c:v>14.808</c:v>
                </c:pt>
                <c:pt idx="31">
                  <c:v>15.228999999999999</c:v>
                </c:pt>
              </c:numCache>
            </c:numRef>
          </c:cat>
          <c:val>
            <c:numRef>
              <c:f>'Conf. Load Time One Root'!$G$2:$G$33</c:f>
              <c:numCache>
                <c:formatCode>General</c:formatCode>
                <c:ptCount val="32"/>
                <c:pt idx="0">
                  <c:v>7.0000000000000001E-3</c:v>
                </c:pt>
                <c:pt idx="1">
                  <c:v>0.08</c:v>
                </c:pt>
                <c:pt idx="2">
                  <c:v>6.5000000000000002E-2</c:v>
                </c:pt>
                <c:pt idx="3">
                  <c:v>7.5999999999999998E-2</c:v>
                </c:pt>
                <c:pt idx="4">
                  <c:v>0.11</c:v>
                </c:pt>
                <c:pt idx="5">
                  <c:v>0.14099999999999999</c:v>
                </c:pt>
                <c:pt idx="6">
                  <c:v>0.129</c:v>
                </c:pt>
                <c:pt idx="7">
                  <c:v>0.16</c:v>
                </c:pt>
                <c:pt idx="8">
                  <c:v>0.24099999999999999</c:v>
                </c:pt>
                <c:pt idx="9">
                  <c:v>0.191</c:v>
                </c:pt>
                <c:pt idx="10">
                  <c:v>0.26100000000000001</c:v>
                </c:pt>
                <c:pt idx="11">
                  <c:v>0.24299999999999999</c:v>
                </c:pt>
                <c:pt idx="12">
                  <c:v>0.25</c:v>
                </c:pt>
                <c:pt idx="13">
                  <c:v>0.29099999999999998</c:v>
                </c:pt>
                <c:pt idx="14">
                  <c:v>0.313</c:v>
                </c:pt>
                <c:pt idx="15">
                  <c:v>0.36599999999999999</c:v>
                </c:pt>
                <c:pt idx="16">
                  <c:v>0.45100000000000001</c:v>
                </c:pt>
                <c:pt idx="17">
                  <c:v>0.379</c:v>
                </c:pt>
                <c:pt idx="18">
                  <c:v>0.38900000000000001</c:v>
                </c:pt>
                <c:pt idx="19">
                  <c:v>0.624</c:v>
                </c:pt>
                <c:pt idx="20">
                  <c:v>0.42699999999999999</c:v>
                </c:pt>
                <c:pt idx="21">
                  <c:v>0.45500000000000002</c:v>
                </c:pt>
                <c:pt idx="22">
                  <c:v>0.47899999999999998</c:v>
                </c:pt>
                <c:pt idx="23">
                  <c:v>0.51500000000000001</c:v>
                </c:pt>
                <c:pt idx="24">
                  <c:v>0.62</c:v>
                </c:pt>
                <c:pt idx="25">
                  <c:v>0.53800000000000003</c:v>
                </c:pt>
                <c:pt idx="26">
                  <c:v>0.80900000000000005</c:v>
                </c:pt>
                <c:pt idx="27">
                  <c:v>0.59199999999999997</c:v>
                </c:pt>
                <c:pt idx="28">
                  <c:v>0.61199999999999999</c:v>
                </c:pt>
                <c:pt idx="29">
                  <c:v>0.98</c:v>
                </c:pt>
                <c:pt idx="30">
                  <c:v>0.65900000000000003</c:v>
                </c:pt>
                <c:pt idx="31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6-4A10-9FA4-396338DDEEE6}"/>
            </c:ext>
          </c:extLst>
        </c:ser>
        <c:ser>
          <c:idx val="0"/>
          <c:order val="2"/>
          <c:tx>
            <c:strRef>
              <c:f>'Conf. Load Time One Root'!$F$1</c:f>
              <c:strCache>
                <c:ptCount val="1"/>
                <c:pt idx="0">
                  <c:v>XMI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'Conf. Load Time One Root'!$C$2:$C$33</c:f>
              <c:numCache>
                <c:formatCode>0</c:formatCode>
                <c:ptCount val="32"/>
                <c:pt idx="0">
                  <c:v>7.0000000000000001E-3</c:v>
                </c:pt>
                <c:pt idx="1">
                  <c:v>0.47499999999999998</c:v>
                </c:pt>
                <c:pt idx="2">
                  <c:v>0.98399999999999999</c:v>
                </c:pt>
                <c:pt idx="3">
                  <c:v>1.4890000000000001</c:v>
                </c:pt>
                <c:pt idx="4">
                  <c:v>1.954</c:v>
                </c:pt>
                <c:pt idx="5">
                  <c:v>2.403</c:v>
                </c:pt>
                <c:pt idx="6">
                  <c:v>2.9390000000000001</c:v>
                </c:pt>
                <c:pt idx="7">
                  <c:v>3.4550000000000001</c:v>
                </c:pt>
                <c:pt idx="8">
                  <c:v>3.8919999999999999</c:v>
                </c:pt>
                <c:pt idx="9">
                  <c:v>4.1500000000000004</c:v>
                </c:pt>
                <c:pt idx="10">
                  <c:v>4.9340000000000002</c:v>
                </c:pt>
                <c:pt idx="11">
                  <c:v>5.23</c:v>
                </c:pt>
                <c:pt idx="12">
                  <c:v>5.7149999999999999</c:v>
                </c:pt>
                <c:pt idx="13">
                  <c:v>6.15</c:v>
                </c:pt>
                <c:pt idx="14">
                  <c:v>6.8860000000000001</c:v>
                </c:pt>
                <c:pt idx="15">
                  <c:v>7.056</c:v>
                </c:pt>
                <c:pt idx="16">
                  <c:v>7.9189999999999996</c:v>
                </c:pt>
                <c:pt idx="17">
                  <c:v>8.4589999999999996</c:v>
                </c:pt>
                <c:pt idx="18">
                  <c:v>8.7940000000000005</c:v>
                </c:pt>
                <c:pt idx="19">
                  <c:v>9.3170000000000002</c:v>
                </c:pt>
                <c:pt idx="20">
                  <c:v>9.7379999999999995</c:v>
                </c:pt>
                <c:pt idx="21">
                  <c:v>10.050000000000001</c:v>
                </c:pt>
                <c:pt idx="22">
                  <c:v>10.808</c:v>
                </c:pt>
                <c:pt idx="23">
                  <c:v>11.365</c:v>
                </c:pt>
                <c:pt idx="24">
                  <c:v>11.84</c:v>
                </c:pt>
                <c:pt idx="25">
                  <c:v>12.199</c:v>
                </c:pt>
                <c:pt idx="26">
                  <c:v>12.750999999999999</c:v>
                </c:pt>
                <c:pt idx="27">
                  <c:v>13.273</c:v>
                </c:pt>
                <c:pt idx="28">
                  <c:v>13.73</c:v>
                </c:pt>
                <c:pt idx="29">
                  <c:v>14.032999999999999</c:v>
                </c:pt>
                <c:pt idx="30">
                  <c:v>14.808</c:v>
                </c:pt>
                <c:pt idx="31">
                  <c:v>15.228999999999999</c:v>
                </c:pt>
              </c:numCache>
            </c:numRef>
          </c:cat>
          <c:val>
            <c:numRef>
              <c:f>'Conf. Load Time One Root'!$F$2:$F$33</c:f>
              <c:numCache>
                <c:formatCode>General</c:formatCode>
                <c:ptCount val="32"/>
                <c:pt idx="0">
                  <c:v>6.2E-2</c:v>
                </c:pt>
                <c:pt idx="1">
                  <c:v>4.3999999999999997E-2</c:v>
                </c:pt>
                <c:pt idx="2">
                  <c:v>4.9000000000000002E-2</c:v>
                </c:pt>
                <c:pt idx="3">
                  <c:v>4.1000000000000002E-2</c:v>
                </c:pt>
                <c:pt idx="4">
                  <c:v>4.3999999999999997E-2</c:v>
                </c:pt>
                <c:pt idx="5">
                  <c:v>4.1000000000000002E-2</c:v>
                </c:pt>
                <c:pt idx="6">
                  <c:v>2.5999999999999999E-2</c:v>
                </c:pt>
                <c:pt idx="7">
                  <c:v>2.7E-2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2.8000000000000001E-2</c:v>
                </c:pt>
                <c:pt idx="11">
                  <c:v>0.03</c:v>
                </c:pt>
                <c:pt idx="12">
                  <c:v>3.1E-2</c:v>
                </c:pt>
                <c:pt idx="13">
                  <c:v>3.1E-2</c:v>
                </c:pt>
                <c:pt idx="14">
                  <c:v>3.1E-2</c:v>
                </c:pt>
                <c:pt idx="15">
                  <c:v>3.1E-2</c:v>
                </c:pt>
                <c:pt idx="16">
                  <c:v>3.7999999999999999E-2</c:v>
                </c:pt>
                <c:pt idx="17">
                  <c:v>3.9E-2</c:v>
                </c:pt>
                <c:pt idx="18">
                  <c:v>4.3999999999999997E-2</c:v>
                </c:pt>
                <c:pt idx="19">
                  <c:v>4.9000000000000002E-2</c:v>
                </c:pt>
                <c:pt idx="20">
                  <c:v>5.2999999999999999E-2</c:v>
                </c:pt>
                <c:pt idx="21">
                  <c:v>4.3999999999999997E-2</c:v>
                </c:pt>
                <c:pt idx="22">
                  <c:v>5.0999999999999997E-2</c:v>
                </c:pt>
                <c:pt idx="23">
                  <c:v>5.7000000000000002E-2</c:v>
                </c:pt>
                <c:pt idx="24">
                  <c:v>5.6000000000000001E-2</c:v>
                </c:pt>
                <c:pt idx="25">
                  <c:v>5.6000000000000001E-2</c:v>
                </c:pt>
                <c:pt idx="26">
                  <c:v>7.0000000000000007E-2</c:v>
                </c:pt>
                <c:pt idx="27">
                  <c:v>0.06</c:v>
                </c:pt>
                <c:pt idx="28">
                  <c:v>9.9000000000000005E-2</c:v>
                </c:pt>
                <c:pt idx="29">
                  <c:v>8.7999999999999995E-2</c:v>
                </c:pt>
                <c:pt idx="30">
                  <c:v>6.7000000000000004E-2</c:v>
                </c:pt>
                <c:pt idx="31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6-4A10-9FA4-396338DDE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Objects (×1000)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0"/>
        <c:lblAlgn val="ctr"/>
        <c:lblOffset val="100"/>
        <c:noMultiLvlLbl val="0"/>
      </c:catAx>
      <c:valAx>
        <c:axId val="508977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Load</a:t>
                </a:r>
                <a:r>
                  <a:rPr lang="en-GB" baseline="0"/>
                  <a:t> </a:t>
                </a: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'Conf. Load Time One Root'!$F$1</c:f>
              <c:strCache>
                <c:ptCount val="1"/>
                <c:pt idx="0">
                  <c:v>XMI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66CC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'Conf. Load Time One Root'!$B$2:$B$69</c:f>
              <c:numCache>
                <c:formatCode>General</c:formatCode>
                <c:ptCount val="68"/>
                <c:pt idx="0">
                  <c:v>7</c:v>
                </c:pt>
                <c:pt idx="1">
                  <c:v>475</c:v>
                </c:pt>
                <c:pt idx="2">
                  <c:v>984</c:v>
                </c:pt>
                <c:pt idx="3">
                  <c:v>1489</c:v>
                </c:pt>
                <c:pt idx="4">
                  <c:v>1954</c:v>
                </c:pt>
                <c:pt idx="5">
                  <c:v>2403</c:v>
                </c:pt>
                <c:pt idx="6">
                  <c:v>2939</c:v>
                </c:pt>
                <c:pt idx="7">
                  <c:v>3455</c:v>
                </c:pt>
                <c:pt idx="8">
                  <c:v>3892</c:v>
                </c:pt>
                <c:pt idx="9">
                  <c:v>4150</c:v>
                </c:pt>
                <c:pt idx="10">
                  <c:v>4934</c:v>
                </c:pt>
                <c:pt idx="11">
                  <c:v>5230</c:v>
                </c:pt>
                <c:pt idx="12">
                  <c:v>5715</c:v>
                </c:pt>
                <c:pt idx="13">
                  <c:v>6150</c:v>
                </c:pt>
                <c:pt idx="14">
                  <c:v>6886</c:v>
                </c:pt>
                <c:pt idx="15">
                  <c:v>7056</c:v>
                </c:pt>
                <c:pt idx="16">
                  <c:v>7919</c:v>
                </c:pt>
                <c:pt idx="17">
                  <c:v>8459</c:v>
                </c:pt>
                <c:pt idx="18">
                  <c:v>8794</c:v>
                </c:pt>
                <c:pt idx="19">
                  <c:v>9317</c:v>
                </c:pt>
                <c:pt idx="20">
                  <c:v>9738</c:v>
                </c:pt>
                <c:pt idx="21">
                  <c:v>10050</c:v>
                </c:pt>
                <c:pt idx="22">
                  <c:v>10808</c:v>
                </c:pt>
                <c:pt idx="23">
                  <c:v>11365</c:v>
                </c:pt>
                <c:pt idx="24">
                  <c:v>11840</c:v>
                </c:pt>
                <c:pt idx="25">
                  <c:v>12199</c:v>
                </c:pt>
                <c:pt idx="26">
                  <c:v>12751</c:v>
                </c:pt>
                <c:pt idx="27">
                  <c:v>13273</c:v>
                </c:pt>
                <c:pt idx="28">
                  <c:v>13730</c:v>
                </c:pt>
                <c:pt idx="29">
                  <c:v>14033</c:v>
                </c:pt>
                <c:pt idx="30">
                  <c:v>14808</c:v>
                </c:pt>
                <c:pt idx="31">
                  <c:v>15229</c:v>
                </c:pt>
                <c:pt idx="32">
                  <c:v>15464</c:v>
                </c:pt>
                <c:pt idx="33">
                  <c:v>16086</c:v>
                </c:pt>
                <c:pt idx="34">
                  <c:v>16686</c:v>
                </c:pt>
                <c:pt idx="35">
                  <c:v>17121</c:v>
                </c:pt>
                <c:pt idx="36">
                  <c:v>17822</c:v>
                </c:pt>
                <c:pt idx="37">
                  <c:v>17871</c:v>
                </c:pt>
                <c:pt idx="38">
                  <c:v>18557</c:v>
                </c:pt>
                <c:pt idx="39">
                  <c:v>18839</c:v>
                </c:pt>
                <c:pt idx="40">
                  <c:v>19510</c:v>
                </c:pt>
                <c:pt idx="41">
                  <c:v>20132</c:v>
                </c:pt>
                <c:pt idx="42">
                  <c:v>20536</c:v>
                </c:pt>
                <c:pt idx="43">
                  <c:v>20539</c:v>
                </c:pt>
                <c:pt idx="44">
                  <c:v>21336</c:v>
                </c:pt>
                <c:pt idx="45">
                  <c:v>21949</c:v>
                </c:pt>
                <c:pt idx="46">
                  <c:v>22561</c:v>
                </c:pt>
                <c:pt idx="47">
                  <c:v>23021</c:v>
                </c:pt>
                <c:pt idx="48">
                  <c:v>23409</c:v>
                </c:pt>
                <c:pt idx="49">
                  <c:v>22732</c:v>
                </c:pt>
                <c:pt idx="50">
                  <c:v>23929</c:v>
                </c:pt>
                <c:pt idx="51">
                  <c:v>24976</c:v>
                </c:pt>
                <c:pt idx="52">
                  <c:v>25343</c:v>
                </c:pt>
                <c:pt idx="53">
                  <c:v>25465</c:v>
                </c:pt>
                <c:pt idx="54">
                  <c:v>25758</c:v>
                </c:pt>
                <c:pt idx="55">
                  <c:v>26915</c:v>
                </c:pt>
                <c:pt idx="56">
                  <c:v>27420</c:v>
                </c:pt>
                <c:pt idx="57">
                  <c:v>27942</c:v>
                </c:pt>
                <c:pt idx="58">
                  <c:v>28385</c:v>
                </c:pt>
                <c:pt idx="59">
                  <c:v>28719</c:v>
                </c:pt>
                <c:pt idx="60">
                  <c:v>29573</c:v>
                </c:pt>
                <c:pt idx="61">
                  <c:v>30109</c:v>
                </c:pt>
                <c:pt idx="62">
                  <c:v>30421</c:v>
                </c:pt>
                <c:pt idx="63">
                  <c:v>29515</c:v>
                </c:pt>
                <c:pt idx="64">
                  <c:v>31216</c:v>
                </c:pt>
                <c:pt idx="65">
                  <c:v>31594</c:v>
                </c:pt>
                <c:pt idx="66">
                  <c:v>31966</c:v>
                </c:pt>
                <c:pt idx="67">
                  <c:v>33000</c:v>
                </c:pt>
              </c:numCache>
            </c:numRef>
          </c:cat>
          <c:val>
            <c:numRef>
              <c:f>'Conf. Load Time One Root'!$F$2:$F$69</c:f>
              <c:numCache>
                <c:formatCode>General</c:formatCode>
                <c:ptCount val="68"/>
                <c:pt idx="0">
                  <c:v>6.2E-2</c:v>
                </c:pt>
                <c:pt idx="1">
                  <c:v>4.3999999999999997E-2</c:v>
                </c:pt>
                <c:pt idx="2">
                  <c:v>4.9000000000000002E-2</c:v>
                </c:pt>
                <c:pt idx="3">
                  <c:v>4.1000000000000002E-2</c:v>
                </c:pt>
                <c:pt idx="4">
                  <c:v>4.3999999999999997E-2</c:v>
                </c:pt>
                <c:pt idx="5">
                  <c:v>4.1000000000000002E-2</c:v>
                </c:pt>
                <c:pt idx="6">
                  <c:v>2.5999999999999999E-2</c:v>
                </c:pt>
                <c:pt idx="7">
                  <c:v>2.7E-2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2.8000000000000001E-2</c:v>
                </c:pt>
                <c:pt idx="11">
                  <c:v>0.03</c:v>
                </c:pt>
                <c:pt idx="12">
                  <c:v>3.1E-2</c:v>
                </c:pt>
                <c:pt idx="13">
                  <c:v>3.1E-2</c:v>
                </c:pt>
                <c:pt idx="14">
                  <c:v>3.1E-2</c:v>
                </c:pt>
                <c:pt idx="15">
                  <c:v>3.1E-2</c:v>
                </c:pt>
                <c:pt idx="16">
                  <c:v>3.7999999999999999E-2</c:v>
                </c:pt>
                <c:pt idx="17">
                  <c:v>3.9E-2</c:v>
                </c:pt>
                <c:pt idx="18">
                  <c:v>4.3999999999999997E-2</c:v>
                </c:pt>
                <c:pt idx="19">
                  <c:v>4.9000000000000002E-2</c:v>
                </c:pt>
                <c:pt idx="20">
                  <c:v>5.2999999999999999E-2</c:v>
                </c:pt>
                <c:pt idx="21">
                  <c:v>4.3999999999999997E-2</c:v>
                </c:pt>
                <c:pt idx="22">
                  <c:v>5.0999999999999997E-2</c:v>
                </c:pt>
                <c:pt idx="23">
                  <c:v>5.7000000000000002E-2</c:v>
                </c:pt>
                <c:pt idx="24">
                  <c:v>5.6000000000000001E-2</c:v>
                </c:pt>
                <c:pt idx="25">
                  <c:v>5.6000000000000001E-2</c:v>
                </c:pt>
                <c:pt idx="26">
                  <c:v>7.0000000000000007E-2</c:v>
                </c:pt>
                <c:pt idx="27">
                  <c:v>0.06</c:v>
                </c:pt>
                <c:pt idx="28">
                  <c:v>9.9000000000000005E-2</c:v>
                </c:pt>
                <c:pt idx="29">
                  <c:v>8.7999999999999995E-2</c:v>
                </c:pt>
                <c:pt idx="30">
                  <c:v>6.7000000000000004E-2</c:v>
                </c:pt>
                <c:pt idx="31">
                  <c:v>7.4999999999999997E-2</c:v>
                </c:pt>
                <c:pt idx="32">
                  <c:v>7.8E-2</c:v>
                </c:pt>
                <c:pt idx="33">
                  <c:v>8.6999999999999994E-2</c:v>
                </c:pt>
                <c:pt idx="34">
                  <c:v>0.09</c:v>
                </c:pt>
                <c:pt idx="35">
                  <c:v>8.5000000000000006E-2</c:v>
                </c:pt>
                <c:pt idx="36">
                  <c:v>9.4E-2</c:v>
                </c:pt>
                <c:pt idx="37">
                  <c:v>7.8E-2</c:v>
                </c:pt>
                <c:pt idx="38">
                  <c:v>0.10100000000000001</c:v>
                </c:pt>
                <c:pt idx="39">
                  <c:v>8.3000000000000004E-2</c:v>
                </c:pt>
                <c:pt idx="40">
                  <c:v>8.5999999999999993E-2</c:v>
                </c:pt>
                <c:pt idx="41">
                  <c:v>8.7999999999999995E-2</c:v>
                </c:pt>
                <c:pt idx="42">
                  <c:v>0.10100000000000001</c:v>
                </c:pt>
                <c:pt idx="43">
                  <c:v>8.8999999999999996E-2</c:v>
                </c:pt>
                <c:pt idx="44">
                  <c:v>0.108</c:v>
                </c:pt>
                <c:pt idx="45">
                  <c:v>0.113</c:v>
                </c:pt>
                <c:pt idx="46">
                  <c:v>0.114</c:v>
                </c:pt>
                <c:pt idx="47">
                  <c:v>0.129</c:v>
                </c:pt>
                <c:pt idx="48">
                  <c:v>0.115</c:v>
                </c:pt>
                <c:pt idx="49">
                  <c:v>9.8000000000000004E-2</c:v>
                </c:pt>
                <c:pt idx="50">
                  <c:v>0.125</c:v>
                </c:pt>
                <c:pt idx="51">
                  <c:v>0.111</c:v>
                </c:pt>
                <c:pt idx="52">
                  <c:v>0.113</c:v>
                </c:pt>
                <c:pt idx="53">
                  <c:v>0.126</c:v>
                </c:pt>
                <c:pt idx="54">
                  <c:v>0.13800000000000001</c:v>
                </c:pt>
                <c:pt idx="55">
                  <c:v>0.154</c:v>
                </c:pt>
                <c:pt idx="56">
                  <c:v>0.11799999999999999</c:v>
                </c:pt>
                <c:pt idx="57">
                  <c:v>0.122</c:v>
                </c:pt>
                <c:pt idx="58">
                  <c:v>0.124</c:v>
                </c:pt>
                <c:pt idx="59">
                  <c:v>0.123</c:v>
                </c:pt>
                <c:pt idx="60">
                  <c:v>0.14799999999999999</c:v>
                </c:pt>
                <c:pt idx="61">
                  <c:v>0.13100000000000001</c:v>
                </c:pt>
                <c:pt idx="62">
                  <c:v>0.13600000000000001</c:v>
                </c:pt>
                <c:pt idx="63">
                  <c:v>0.14299999999999999</c:v>
                </c:pt>
                <c:pt idx="64">
                  <c:v>0.14199999999999999</c:v>
                </c:pt>
                <c:pt idx="65">
                  <c:v>0.13900000000000001</c:v>
                </c:pt>
                <c:pt idx="66">
                  <c:v>0.14099999999999999</c:v>
                </c:pt>
                <c:pt idx="67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E-4FD3-820A-E84AD1BBBE21}"/>
            </c:ext>
          </c:extLst>
        </c:ser>
        <c:ser>
          <c:idx val="1"/>
          <c:order val="1"/>
          <c:tx>
            <c:strRef>
              <c:f>'Conf. Load Time One Root'!$G$1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8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'Conf. Load Time One Root'!$B$2:$B$69</c:f>
              <c:numCache>
                <c:formatCode>General</c:formatCode>
                <c:ptCount val="68"/>
                <c:pt idx="0">
                  <c:v>7</c:v>
                </c:pt>
                <c:pt idx="1">
                  <c:v>475</c:v>
                </c:pt>
                <c:pt idx="2">
                  <c:v>984</c:v>
                </c:pt>
                <c:pt idx="3">
                  <c:v>1489</c:v>
                </c:pt>
                <c:pt idx="4">
                  <c:v>1954</c:v>
                </c:pt>
                <c:pt idx="5">
                  <c:v>2403</c:v>
                </c:pt>
                <c:pt idx="6">
                  <c:v>2939</c:v>
                </c:pt>
                <c:pt idx="7">
                  <c:v>3455</c:v>
                </c:pt>
                <c:pt idx="8">
                  <c:v>3892</c:v>
                </c:pt>
                <c:pt idx="9">
                  <c:v>4150</c:v>
                </c:pt>
                <c:pt idx="10">
                  <c:v>4934</c:v>
                </c:pt>
                <c:pt idx="11">
                  <c:v>5230</c:v>
                </c:pt>
                <c:pt idx="12">
                  <c:v>5715</c:v>
                </c:pt>
                <c:pt idx="13">
                  <c:v>6150</c:v>
                </c:pt>
                <c:pt idx="14">
                  <c:v>6886</c:v>
                </c:pt>
                <c:pt idx="15">
                  <c:v>7056</c:v>
                </c:pt>
                <c:pt idx="16">
                  <c:v>7919</c:v>
                </c:pt>
                <c:pt idx="17">
                  <c:v>8459</c:v>
                </c:pt>
                <c:pt idx="18">
                  <c:v>8794</c:v>
                </c:pt>
                <c:pt idx="19">
                  <c:v>9317</c:v>
                </c:pt>
                <c:pt idx="20">
                  <c:v>9738</c:v>
                </c:pt>
                <c:pt idx="21">
                  <c:v>10050</c:v>
                </c:pt>
                <c:pt idx="22">
                  <c:v>10808</c:v>
                </c:pt>
                <c:pt idx="23">
                  <c:v>11365</c:v>
                </c:pt>
                <c:pt idx="24">
                  <c:v>11840</c:v>
                </c:pt>
                <c:pt idx="25">
                  <c:v>12199</c:v>
                </c:pt>
                <c:pt idx="26">
                  <c:v>12751</c:v>
                </c:pt>
                <c:pt idx="27">
                  <c:v>13273</c:v>
                </c:pt>
                <c:pt idx="28">
                  <c:v>13730</c:v>
                </c:pt>
                <c:pt idx="29">
                  <c:v>14033</c:v>
                </c:pt>
                <c:pt idx="30">
                  <c:v>14808</c:v>
                </c:pt>
                <c:pt idx="31">
                  <c:v>15229</c:v>
                </c:pt>
                <c:pt idx="32">
                  <c:v>15464</c:v>
                </c:pt>
                <c:pt idx="33">
                  <c:v>16086</c:v>
                </c:pt>
                <c:pt idx="34">
                  <c:v>16686</c:v>
                </c:pt>
                <c:pt idx="35">
                  <c:v>17121</c:v>
                </c:pt>
                <c:pt idx="36">
                  <c:v>17822</c:v>
                </c:pt>
                <c:pt idx="37">
                  <c:v>17871</c:v>
                </c:pt>
                <c:pt idx="38">
                  <c:v>18557</c:v>
                </c:pt>
                <c:pt idx="39">
                  <c:v>18839</c:v>
                </c:pt>
                <c:pt idx="40">
                  <c:v>19510</c:v>
                </c:pt>
                <c:pt idx="41">
                  <c:v>20132</c:v>
                </c:pt>
                <c:pt idx="42">
                  <c:v>20536</c:v>
                </c:pt>
                <c:pt idx="43">
                  <c:v>20539</c:v>
                </c:pt>
                <c:pt idx="44">
                  <c:v>21336</c:v>
                </c:pt>
                <c:pt idx="45">
                  <c:v>21949</c:v>
                </c:pt>
                <c:pt idx="46">
                  <c:v>22561</c:v>
                </c:pt>
                <c:pt idx="47">
                  <c:v>23021</c:v>
                </c:pt>
                <c:pt idx="48">
                  <c:v>23409</c:v>
                </c:pt>
                <c:pt idx="49">
                  <c:v>22732</c:v>
                </c:pt>
                <c:pt idx="50">
                  <c:v>23929</c:v>
                </c:pt>
                <c:pt idx="51">
                  <c:v>24976</c:v>
                </c:pt>
                <c:pt idx="52">
                  <c:v>25343</c:v>
                </c:pt>
                <c:pt idx="53">
                  <c:v>25465</c:v>
                </c:pt>
                <c:pt idx="54">
                  <c:v>25758</c:v>
                </c:pt>
                <c:pt idx="55">
                  <c:v>26915</c:v>
                </c:pt>
                <c:pt idx="56">
                  <c:v>27420</c:v>
                </c:pt>
                <c:pt idx="57">
                  <c:v>27942</c:v>
                </c:pt>
                <c:pt idx="58">
                  <c:v>28385</c:v>
                </c:pt>
                <c:pt idx="59">
                  <c:v>28719</c:v>
                </c:pt>
                <c:pt idx="60">
                  <c:v>29573</c:v>
                </c:pt>
                <c:pt idx="61">
                  <c:v>30109</c:v>
                </c:pt>
                <c:pt idx="62">
                  <c:v>30421</c:v>
                </c:pt>
                <c:pt idx="63">
                  <c:v>29515</c:v>
                </c:pt>
                <c:pt idx="64">
                  <c:v>31216</c:v>
                </c:pt>
                <c:pt idx="65">
                  <c:v>31594</c:v>
                </c:pt>
                <c:pt idx="66">
                  <c:v>31966</c:v>
                </c:pt>
                <c:pt idx="67">
                  <c:v>33000</c:v>
                </c:pt>
              </c:numCache>
            </c:numRef>
          </c:cat>
          <c:val>
            <c:numRef>
              <c:f>'Conf. Load Time One Root'!$G$2:$G$69</c:f>
              <c:numCache>
                <c:formatCode>General</c:formatCode>
                <c:ptCount val="68"/>
                <c:pt idx="0">
                  <c:v>7.0000000000000001E-3</c:v>
                </c:pt>
                <c:pt idx="1">
                  <c:v>0.08</c:v>
                </c:pt>
                <c:pt idx="2">
                  <c:v>6.5000000000000002E-2</c:v>
                </c:pt>
                <c:pt idx="3">
                  <c:v>7.5999999999999998E-2</c:v>
                </c:pt>
                <c:pt idx="4">
                  <c:v>0.11</c:v>
                </c:pt>
                <c:pt idx="5">
                  <c:v>0.14099999999999999</c:v>
                </c:pt>
                <c:pt idx="6">
                  <c:v>0.129</c:v>
                </c:pt>
                <c:pt idx="7">
                  <c:v>0.16</c:v>
                </c:pt>
                <c:pt idx="8">
                  <c:v>0.24099999999999999</c:v>
                </c:pt>
                <c:pt idx="9">
                  <c:v>0.191</c:v>
                </c:pt>
                <c:pt idx="10">
                  <c:v>0.26100000000000001</c:v>
                </c:pt>
                <c:pt idx="11">
                  <c:v>0.24299999999999999</c:v>
                </c:pt>
                <c:pt idx="12">
                  <c:v>0.25</c:v>
                </c:pt>
                <c:pt idx="13">
                  <c:v>0.29099999999999998</c:v>
                </c:pt>
                <c:pt idx="14">
                  <c:v>0.313</c:v>
                </c:pt>
                <c:pt idx="15">
                  <c:v>0.36599999999999999</c:v>
                </c:pt>
                <c:pt idx="16">
                  <c:v>0.45100000000000001</c:v>
                </c:pt>
                <c:pt idx="17">
                  <c:v>0.379</c:v>
                </c:pt>
                <c:pt idx="18">
                  <c:v>0.38900000000000001</c:v>
                </c:pt>
                <c:pt idx="19">
                  <c:v>0.624</c:v>
                </c:pt>
                <c:pt idx="20">
                  <c:v>0.42699999999999999</c:v>
                </c:pt>
                <c:pt idx="21">
                  <c:v>0.45500000000000002</c:v>
                </c:pt>
                <c:pt idx="22">
                  <c:v>0.47899999999999998</c:v>
                </c:pt>
                <c:pt idx="23">
                  <c:v>0.51500000000000001</c:v>
                </c:pt>
                <c:pt idx="24">
                  <c:v>0.62</c:v>
                </c:pt>
                <c:pt idx="25">
                  <c:v>0.53800000000000003</c:v>
                </c:pt>
                <c:pt idx="26">
                  <c:v>0.80900000000000005</c:v>
                </c:pt>
                <c:pt idx="27">
                  <c:v>0.59199999999999997</c:v>
                </c:pt>
                <c:pt idx="28">
                  <c:v>0.61199999999999999</c:v>
                </c:pt>
                <c:pt idx="29">
                  <c:v>0.98</c:v>
                </c:pt>
                <c:pt idx="30">
                  <c:v>0.65900000000000003</c:v>
                </c:pt>
                <c:pt idx="31">
                  <c:v>0.74099999999999999</c:v>
                </c:pt>
                <c:pt idx="32">
                  <c:v>0.77800000000000002</c:v>
                </c:pt>
                <c:pt idx="33">
                  <c:v>0.73399999999999999</c:v>
                </c:pt>
                <c:pt idx="34">
                  <c:v>0.80400000000000005</c:v>
                </c:pt>
                <c:pt idx="35">
                  <c:v>0.75800000000000001</c:v>
                </c:pt>
                <c:pt idx="36">
                  <c:v>0.79900000000000004</c:v>
                </c:pt>
                <c:pt idx="37">
                  <c:v>1.1539999999999999</c:v>
                </c:pt>
                <c:pt idx="38">
                  <c:v>1.085</c:v>
                </c:pt>
                <c:pt idx="39">
                  <c:v>0.81599999999999995</c:v>
                </c:pt>
                <c:pt idx="40">
                  <c:v>1.083</c:v>
                </c:pt>
                <c:pt idx="41">
                  <c:v>0.90700000000000003</c:v>
                </c:pt>
                <c:pt idx="42">
                  <c:v>1.196</c:v>
                </c:pt>
                <c:pt idx="43">
                  <c:v>1.161</c:v>
                </c:pt>
                <c:pt idx="44">
                  <c:v>1.1240000000000001</c:v>
                </c:pt>
                <c:pt idx="45">
                  <c:v>1.0169999999999999</c:v>
                </c:pt>
                <c:pt idx="46">
                  <c:v>1.232</c:v>
                </c:pt>
                <c:pt idx="47">
                  <c:v>1.2390000000000001</c:v>
                </c:pt>
                <c:pt idx="48">
                  <c:v>1.052</c:v>
                </c:pt>
                <c:pt idx="49">
                  <c:v>1.099</c:v>
                </c:pt>
                <c:pt idx="50">
                  <c:v>1.1080000000000001</c:v>
                </c:pt>
                <c:pt idx="51">
                  <c:v>1.115</c:v>
                </c:pt>
                <c:pt idx="52">
                  <c:v>1.5489999999999999</c:v>
                </c:pt>
                <c:pt idx="53">
                  <c:v>1.159</c:v>
                </c:pt>
                <c:pt idx="54">
                  <c:v>1.23</c:v>
                </c:pt>
                <c:pt idx="55">
                  <c:v>1.244</c:v>
                </c:pt>
                <c:pt idx="56">
                  <c:v>1.302</c:v>
                </c:pt>
                <c:pt idx="57">
                  <c:v>1.258</c:v>
                </c:pt>
                <c:pt idx="58">
                  <c:v>1.5109999999999999</c:v>
                </c:pt>
                <c:pt idx="59">
                  <c:v>1.4670000000000001</c:v>
                </c:pt>
                <c:pt idx="60">
                  <c:v>1.347</c:v>
                </c:pt>
                <c:pt idx="61">
                  <c:v>1.5609999999999999</c:v>
                </c:pt>
                <c:pt idx="62">
                  <c:v>1.5469999999999999</c:v>
                </c:pt>
                <c:pt idx="63">
                  <c:v>1.629</c:v>
                </c:pt>
                <c:pt idx="64">
                  <c:v>1.5609999999999999</c:v>
                </c:pt>
                <c:pt idx="65">
                  <c:v>1.5389999999999999</c:v>
                </c:pt>
                <c:pt idx="66">
                  <c:v>1.9510000000000001</c:v>
                </c:pt>
                <c:pt idx="67">
                  <c:v>1.8959999999999999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BE-4FD3-820A-E84AD1BBBE21}"/>
            </c:ext>
          </c:extLst>
        </c:ser>
        <c:ser>
          <c:idx val="2"/>
          <c:order val="2"/>
          <c:tx>
            <c:strRef>
              <c:f>'Conf. Load Time One Root'!$H$1</c:f>
              <c:strCache>
                <c:ptCount val="1"/>
                <c:pt idx="0">
                  <c:v>Unoptimised CBP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'Conf. Load Time One Root'!$B$2:$B$69</c:f>
              <c:numCache>
                <c:formatCode>General</c:formatCode>
                <c:ptCount val="68"/>
                <c:pt idx="0">
                  <c:v>7</c:v>
                </c:pt>
                <c:pt idx="1">
                  <c:v>475</c:v>
                </c:pt>
                <c:pt idx="2">
                  <c:v>984</c:v>
                </c:pt>
                <c:pt idx="3">
                  <c:v>1489</c:v>
                </c:pt>
                <c:pt idx="4">
                  <c:v>1954</c:v>
                </c:pt>
                <c:pt idx="5">
                  <c:v>2403</c:v>
                </c:pt>
                <c:pt idx="6">
                  <c:v>2939</c:v>
                </c:pt>
                <c:pt idx="7">
                  <c:v>3455</c:v>
                </c:pt>
                <c:pt idx="8">
                  <c:v>3892</c:v>
                </c:pt>
                <c:pt idx="9">
                  <c:v>4150</c:v>
                </c:pt>
                <c:pt idx="10">
                  <c:v>4934</c:v>
                </c:pt>
                <c:pt idx="11">
                  <c:v>5230</c:v>
                </c:pt>
                <c:pt idx="12">
                  <c:v>5715</c:v>
                </c:pt>
                <c:pt idx="13">
                  <c:v>6150</c:v>
                </c:pt>
                <c:pt idx="14">
                  <c:v>6886</c:v>
                </c:pt>
                <c:pt idx="15">
                  <c:v>7056</c:v>
                </c:pt>
                <c:pt idx="16">
                  <c:v>7919</c:v>
                </c:pt>
                <c:pt idx="17">
                  <c:v>8459</c:v>
                </c:pt>
                <c:pt idx="18">
                  <c:v>8794</c:v>
                </c:pt>
                <c:pt idx="19">
                  <c:v>9317</c:v>
                </c:pt>
                <c:pt idx="20">
                  <c:v>9738</c:v>
                </c:pt>
                <c:pt idx="21">
                  <c:v>10050</c:v>
                </c:pt>
                <c:pt idx="22">
                  <c:v>10808</c:v>
                </c:pt>
                <c:pt idx="23">
                  <c:v>11365</c:v>
                </c:pt>
                <c:pt idx="24">
                  <c:v>11840</c:v>
                </c:pt>
                <c:pt idx="25">
                  <c:v>12199</c:v>
                </c:pt>
                <c:pt idx="26">
                  <c:v>12751</c:v>
                </c:pt>
                <c:pt idx="27">
                  <c:v>13273</c:v>
                </c:pt>
                <c:pt idx="28">
                  <c:v>13730</c:v>
                </c:pt>
                <c:pt idx="29">
                  <c:v>14033</c:v>
                </c:pt>
                <c:pt idx="30">
                  <c:v>14808</c:v>
                </c:pt>
                <c:pt idx="31">
                  <c:v>15229</c:v>
                </c:pt>
                <c:pt idx="32">
                  <c:v>15464</c:v>
                </c:pt>
                <c:pt idx="33">
                  <c:v>16086</c:v>
                </c:pt>
                <c:pt idx="34">
                  <c:v>16686</c:v>
                </c:pt>
                <c:pt idx="35">
                  <c:v>17121</c:v>
                </c:pt>
                <c:pt idx="36">
                  <c:v>17822</c:v>
                </c:pt>
                <c:pt idx="37">
                  <c:v>17871</c:v>
                </c:pt>
                <c:pt idx="38">
                  <c:v>18557</c:v>
                </c:pt>
                <c:pt idx="39">
                  <c:v>18839</c:v>
                </c:pt>
                <c:pt idx="40">
                  <c:v>19510</c:v>
                </c:pt>
                <c:pt idx="41">
                  <c:v>20132</c:v>
                </c:pt>
                <c:pt idx="42">
                  <c:v>20536</c:v>
                </c:pt>
                <c:pt idx="43">
                  <c:v>20539</c:v>
                </c:pt>
                <c:pt idx="44">
                  <c:v>21336</c:v>
                </c:pt>
                <c:pt idx="45">
                  <c:v>21949</c:v>
                </c:pt>
                <c:pt idx="46">
                  <c:v>22561</c:v>
                </c:pt>
                <c:pt idx="47">
                  <c:v>23021</c:v>
                </c:pt>
                <c:pt idx="48">
                  <c:v>23409</c:v>
                </c:pt>
                <c:pt idx="49">
                  <c:v>22732</c:v>
                </c:pt>
                <c:pt idx="50">
                  <c:v>23929</c:v>
                </c:pt>
                <c:pt idx="51">
                  <c:v>24976</c:v>
                </c:pt>
                <c:pt idx="52">
                  <c:v>25343</c:v>
                </c:pt>
                <c:pt idx="53">
                  <c:v>25465</c:v>
                </c:pt>
                <c:pt idx="54">
                  <c:v>25758</c:v>
                </c:pt>
                <c:pt idx="55">
                  <c:v>26915</c:v>
                </c:pt>
                <c:pt idx="56">
                  <c:v>27420</c:v>
                </c:pt>
                <c:pt idx="57">
                  <c:v>27942</c:v>
                </c:pt>
                <c:pt idx="58">
                  <c:v>28385</c:v>
                </c:pt>
                <c:pt idx="59">
                  <c:v>28719</c:v>
                </c:pt>
                <c:pt idx="60">
                  <c:v>29573</c:v>
                </c:pt>
                <c:pt idx="61">
                  <c:v>30109</c:v>
                </c:pt>
                <c:pt idx="62">
                  <c:v>30421</c:v>
                </c:pt>
                <c:pt idx="63">
                  <c:v>29515</c:v>
                </c:pt>
                <c:pt idx="64">
                  <c:v>31216</c:v>
                </c:pt>
                <c:pt idx="65">
                  <c:v>31594</c:v>
                </c:pt>
                <c:pt idx="66">
                  <c:v>31966</c:v>
                </c:pt>
                <c:pt idx="67">
                  <c:v>33000</c:v>
                </c:pt>
              </c:numCache>
            </c:numRef>
          </c:cat>
          <c:val>
            <c:numRef>
              <c:f>'Conf. Load Time One Root'!$H$2:$H$69</c:f>
              <c:numCache>
                <c:formatCode>General</c:formatCode>
                <c:ptCount val="68"/>
                <c:pt idx="0">
                  <c:v>1.6E-2</c:v>
                </c:pt>
                <c:pt idx="1">
                  <c:v>0.21299999999999999</c:v>
                </c:pt>
                <c:pt idx="2">
                  <c:v>0.158</c:v>
                </c:pt>
                <c:pt idx="3">
                  <c:v>0.105</c:v>
                </c:pt>
                <c:pt idx="4">
                  <c:v>0.251</c:v>
                </c:pt>
                <c:pt idx="5">
                  <c:v>0.19900000000000001</c:v>
                </c:pt>
                <c:pt idx="6">
                  <c:v>0.214</c:v>
                </c:pt>
                <c:pt idx="7">
                  <c:v>0.20300000000000001</c:v>
                </c:pt>
                <c:pt idx="8">
                  <c:v>0.23499999999999999</c:v>
                </c:pt>
                <c:pt idx="9">
                  <c:v>0.26700000000000002</c:v>
                </c:pt>
                <c:pt idx="10">
                  <c:v>0.44400000000000001</c:v>
                </c:pt>
                <c:pt idx="11">
                  <c:v>0.49</c:v>
                </c:pt>
                <c:pt idx="12">
                  <c:v>0.35499999999999998</c:v>
                </c:pt>
                <c:pt idx="13">
                  <c:v>0.55500000000000005</c:v>
                </c:pt>
                <c:pt idx="14">
                  <c:v>0.42299999999999999</c:v>
                </c:pt>
                <c:pt idx="15">
                  <c:v>0.49099999999999999</c:v>
                </c:pt>
                <c:pt idx="16">
                  <c:v>0.65300000000000002</c:v>
                </c:pt>
                <c:pt idx="17">
                  <c:v>0.78100000000000003</c:v>
                </c:pt>
                <c:pt idx="18">
                  <c:v>0.60499999999999998</c:v>
                </c:pt>
                <c:pt idx="19">
                  <c:v>0.67300000000000004</c:v>
                </c:pt>
                <c:pt idx="20">
                  <c:v>0.67200000000000004</c:v>
                </c:pt>
                <c:pt idx="21">
                  <c:v>0.80700000000000005</c:v>
                </c:pt>
                <c:pt idx="22">
                  <c:v>0.76800000000000002</c:v>
                </c:pt>
                <c:pt idx="23">
                  <c:v>0.78500000000000003</c:v>
                </c:pt>
                <c:pt idx="24">
                  <c:v>0.99399999999999999</c:v>
                </c:pt>
                <c:pt idx="25">
                  <c:v>1.294</c:v>
                </c:pt>
                <c:pt idx="26">
                  <c:v>0.92</c:v>
                </c:pt>
                <c:pt idx="27">
                  <c:v>0.98699999999999999</c:v>
                </c:pt>
                <c:pt idx="28">
                  <c:v>1.1240000000000001</c:v>
                </c:pt>
                <c:pt idx="29">
                  <c:v>1.226</c:v>
                </c:pt>
                <c:pt idx="30">
                  <c:v>1.3</c:v>
                </c:pt>
                <c:pt idx="31">
                  <c:v>1.224</c:v>
                </c:pt>
                <c:pt idx="32">
                  <c:v>1.29</c:v>
                </c:pt>
                <c:pt idx="33">
                  <c:v>1.2849999999999999</c:v>
                </c:pt>
                <c:pt idx="34">
                  <c:v>1.7110000000000001</c:v>
                </c:pt>
                <c:pt idx="35">
                  <c:v>1.538</c:v>
                </c:pt>
                <c:pt idx="36">
                  <c:v>1.369</c:v>
                </c:pt>
                <c:pt idx="37">
                  <c:v>1.72</c:v>
                </c:pt>
                <c:pt idx="38">
                  <c:v>1.49</c:v>
                </c:pt>
                <c:pt idx="39">
                  <c:v>1.897</c:v>
                </c:pt>
                <c:pt idx="40">
                  <c:v>2.395</c:v>
                </c:pt>
                <c:pt idx="41">
                  <c:v>1.712</c:v>
                </c:pt>
                <c:pt idx="42">
                  <c:v>2.3559999999999999</c:v>
                </c:pt>
                <c:pt idx="43">
                  <c:v>2.254</c:v>
                </c:pt>
                <c:pt idx="44">
                  <c:v>1.976</c:v>
                </c:pt>
                <c:pt idx="45">
                  <c:v>2.8260000000000001</c:v>
                </c:pt>
                <c:pt idx="46">
                  <c:v>2.9089999999999998</c:v>
                </c:pt>
                <c:pt idx="47">
                  <c:v>2.57</c:v>
                </c:pt>
                <c:pt idx="48">
                  <c:v>2.4540000000000002</c:v>
                </c:pt>
                <c:pt idx="49">
                  <c:v>2.956</c:v>
                </c:pt>
                <c:pt idx="50">
                  <c:v>2.5670000000000002</c:v>
                </c:pt>
                <c:pt idx="51">
                  <c:v>3.01</c:v>
                </c:pt>
                <c:pt idx="52">
                  <c:v>2.5310000000000001</c:v>
                </c:pt>
                <c:pt idx="53">
                  <c:v>2.641</c:v>
                </c:pt>
                <c:pt idx="54">
                  <c:v>2.8929999999999998</c:v>
                </c:pt>
                <c:pt idx="55">
                  <c:v>2.649</c:v>
                </c:pt>
                <c:pt idx="56">
                  <c:v>2.59</c:v>
                </c:pt>
                <c:pt idx="57">
                  <c:v>2.6480000000000001</c:v>
                </c:pt>
                <c:pt idx="58">
                  <c:v>3.08</c:v>
                </c:pt>
                <c:pt idx="59">
                  <c:v>3.2210000000000001</c:v>
                </c:pt>
                <c:pt idx="60">
                  <c:v>3.1970000000000001</c:v>
                </c:pt>
                <c:pt idx="61">
                  <c:v>3.153</c:v>
                </c:pt>
                <c:pt idx="62">
                  <c:v>3.4940000000000002</c:v>
                </c:pt>
                <c:pt idx="63">
                  <c:v>3.3620000000000001</c:v>
                </c:pt>
                <c:pt idx="64">
                  <c:v>3.2050000000000001</c:v>
                </c:pt>
                <c:pt idx="65">
                  <c:v>3.613</c:v>
                </c:pt>
                <c:pt idx="66">
                  <c:v>3.617</c:v>
                </c:pt>
                <c:pt idx="67">
                  <c:v>3.976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BE-4FD3-820A-E84AD1BBB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'Conf. Load Time One Root'!$K$1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'Conf. Load Time One Root'!$A$2:$A$69</c:f>
              <c:numCache>
                <c:formatCode>General</c:formatCode>
                <c:ptCount val="6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</c:numCache>
            </c:numRef>
          </c:cat>
          <c:val>
            <c:numRef>
              <c:f>'Conf. Load Time One Root'!$K$2:$K$69</c:f>
              <c:numCache>
                <c:formatCode>0%</c:formatCode>
                <c:ptCount val="68"/>
                <c:pt idx="0">
                  <c:v>0.4375</c:v>
                </c:pt>
                <c:pt idx="1">
                  <c:v>0.37558685446009393</c:v>
                </c:pt>
                <c:pt idx="2">
                  <c:v>0.41139240506329117</c:v>
                </c:pt>
                <c:pt idx="3">
                  <c:v>0.72380952380952379</c:v>
                </c:pt>
                <c:pt idx="4">
                  <c:v>0.43824701195219123</c:v>
                </c:pt>
                <c:pt idx="5">
                  <c:v>0.70854271356783904</c:v>
                </c:pt>
                <c:pt idx="6">
                  <c:v>0.60280373831775702</c:v>
                </c:pt>
                <c:pt idx="7">
                  <c:v>0.78817733990147776</c:v>
                </c:pt>
                <c:pt idx="8">
                  <c:v>1.0255319148936171</c:v>
                </c:pt>
                <c:pt idx="9">
                  <c:v>0.71535580524344566</c:v>
                </c:pt>
                <c:pt idx="10">
                  <c:v>0.58783783783783783</c:v>
                </c:pt>
                <c:pt idx="11">
                  <c:v>0.49591836734693878</c:v>
                </c:pt>
                <c:pt idx="12">
                  <c:v>0.70422535211267612</c:v>
                </c:pt>
                <c:pt idx="13">
                  <c:v>0.5243243243243243</c:v>
                </c:pt>
                <c:pt idx="14">
                  <c:v>0.739952718676123</c:v>
                </c:pt>
                <c:pt idx="15">
                  <c:v>0.74541751527494904</c:v>
                </c:pt>
                <c:pt idx="16">
                  <c:v>0.69065849923430322</c:v>
                </c:pt>
                <c:pt idx="17">
                  <c:v>0.48527528809218951</c:v>
                </c:pt>
                <c:pt idx="18">
                  <c:v>0.64297520661157026</c:v>
                </c:pt>
                <c:pt idx="19">
                  <c:v>0.9271916790490341</c:v>
                </c:pt>
                <c:pt idx="20">
                  <c:v>0.63541666666666663</c:v>
                </c:pt>
                <c:pt idx="21">
                  <c:v>0.56381660470879802</c:v>
                </c:pt>
                <c:pt idx="22">
                  <c:v>0.62369791666666663</c:v>
                </c:pt>
                <c:pt idx="23">
                  <c:v>0.6560509554140127</c:v>
                </c:pt>
                <c:pt idx="24">
                  <c:v>0.6237424547283702</c:v>
                </c:pt>
                <c:pt idx="25">
                  <c:v>0.41576506955177744</c:v>
                </c:pt>
                <c:pt idx="26">
                  <c:v>0.8793478260869565</c:v>
                </c:pt>
                <c:pt idx="27">
                  <c:v>0.59979736575481257</c:v>
                </c:pt>
                <c:pt idx="28">
                  <c:v>0.54448398576512447</c:v>
                </c:pt>
                <c:pt idx="29">
                  <c:v>0.79934747145187601</c:v>
                </c:pt>
                <c:pt idx="30">
                  <c:v>0.50692307692307692</c:v>
                </c:pt>
                <c:pt idx="31">
                  <c:v>0.60539215686274506</c:v>
                </c:pt>
                <c:pt idx="32">
                  <c:v>0.60310077519379846</c:v>
                </c:pt>
                <c:pt idx="33">
                  <c:v>0.57120622568093382</c:v>
                </c:pt>
                <c:pt idx="34">
                  <c:v>0.46990064289888955</c:v>
                </c:pt>
                <c:pt idx="35">
                  <c:v>0.4928478543563069</c:v>
                </c:pt>
                <c:pt idx="36">
                  <c:v>0.58363769174579994</c:v>
                </c:pt>
                <c:pt idx="37">
                  <c:v>0.67093023255813955</c:v>
                </c:pt>
                <c:pt idx="38">
                  <c:v>0.72818791946308725</c:v>
                </c:pt>
                <c:pt idx="39">
                  <c:v>0.43015287295730098</c:v>
                </c:pt>
                <c:pt idx="40">
                  <c:v>0.45219206680584551</c:v>
                </c:pt>
                <c:pt idx="41">
                  <c:v>0.52978971962616828</c:v>
                </c:pt>
                <c:pt idx="42">
                  <c:v>0.50764006791171479</c:v>
                </c:pt>
                <c:pt idx="43">
                  <c:v>0.51508429458740024</c:v>
                </c:pt>
                <c:pt idx="44">
                  <c:v>0.56882591093117418</c:v>
                </c:pt>
                <c:pt idx="45">
                  <c:v>0.35987261146496813</c:v>
                </c:pt>
                <c:pt idx="46">
                  <c:v>0.42351323478858716</c:v>
                </c:pt>
                <c:pt idx="47">
                  <c:v>0.48210116731517516</c:v>
                </c:pt>
                <c:pt idx="48">
                  <c:v>0.42868785656071717</c:v>
                </c:pt>
                <c:pt idx="49">
                  <c:v>0.37178619756427606</c:v>
                </c:pt>
                <c:pt idx="50">
                  <c:v>0.43163225555122714</c:v>
                </c:pt>
                <c:pt idx="51">
                  <c:v>0.37043189368770768</c:v>
                </c:pt>
                <c:pt idx="52">
                  <c:v>0.61201106282101925</c:v>
                </c:pt>
                <c:pt idx="53">
                  <c:v>0.43884892086330934</c:v>
                </c:pt>
                <c:pt idx="54">
                  <c:v>0.42516418942274459</c:v>
                </c:pt>
                <c:pt idx="55">
                  <c:v>0.46961117402793506</c:v>
                </c:pt>
                <c:pt idx="56">
                  <c:v>0.50270270270270279</c:v>
                </c:pt>
                <c:pt idx="57">
                  <c:v>0.4750755287009063</c:v>
                </c:pt>
                <c:pt idx="58">
                  <c:v>0.49058441558441557</c:v>
                </c:pt>
                <c:pt idx="59">
                  <c:v>0.45544861844147783</c:v>
                </c:pt>
                <c:pt idx="60">
                  <c:v>0.42133249921801685</c:v>
                </c:pt>
                <c:pt idx="61">
                  <c:v>0.49508404693942276</c:v>
                </c:pt>
                <c:pt idx="62">
                  <c:v>0.4427590154550658</c:v>
                </c:pt>
                <c:pt idx="63">
                  <c:v>0.48453301606186794</c:v>
                </c:pt>
                <c:pt idx="64">
                  <c:v>0.48705148205928234</c:v>
                </c:pt>
                <c:pt idx="65">
                  <c:v>0.42596180459451977</c:v>
                </c:pt>
                <c:pt idx="66">
                  <c:v>0.53939729057229746</c:v>
                </c:pt>
                <c:pt idx="67">
                  <c:v>0.47686116700201203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4-44EA-A5C3-3424419146BC}"/>
            </c:ext>
          </c:extLst>
        </c:ser>
        <c:ser>
          <c:idx val="1"/>
          <c:order val="1"/>
          <c:tx>
            <c:strRef>
              <c:f>'Conf. Load Time One Root'!$L$1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'Conf. Load Time One Root'!$A$2:$A$69</c:f>
              <c:numCache>
                <c:formatCode>General</c:formatCode>
                <c:ptCount val="6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</c:numCache>
            </c:numRef>
          </c:cat>
          <c:val>
            <c:numRef>
              <c:f>'Conf. Load Time One Root'!$L$2:$L$69</c:f>
              <c:numCache>
                <c:formatCode>0%</c:formatCode>
                <c:ptCount val="68"/>
                <c:pt idx="0">
                  <c:v>0.55555555555555558</c:v>
                </c:pt>
                <c:pt idx="1">
                  <c:v>0.69036482694106638</c:v>
                </c:pt>
                <c:pt idx="2">
                  <c:v>0.73319995292456164</c:v>
                </c:pt>
                <c:pt idx="3">
                  <c:v>0.73292402148887181</c:v>
                </c:pt>
                <c:pt idx="4">
                  <c:v>0.72889466532758318</c:v>
                </c:pt>
                <c:pt idx="5">
                  <c:v>0.70611476087655622</c:v>
                </c:pt>
                <c:pt idx="6">
                  <c:v>0.72361308131733315</c:v>
                </c:pt>
                <c:pt idx="7">
                  <c:v>0.73374343886864368</c:v>
                </c:pt>
                <c:pt idx="8">
                  <c:v>0.71527395872528876</c:v>
                </c:pt>
                <c:pt idx="9">
                  <c:v>0.67138961800158004</c:v>
                </c:pt>
                <c:pt idx="10">
                  <c:v>0.7303893085415456</c:v>
                </c:pt>
                <c:pt idx="11">
                  <c:v>0.70018504499957945</c:v>
                </c:pt>
                <c:pt idx="12">
                  <c:v>0.69738391736654115</c:v>
                </c:pt>
                <c:pt idx="13">
                  <c:v>0.68906611964844644</c:v>
                </c:pt>
                <c:pt idx="14">
                  <c:v>0.72647861692447679</c:v>
                </c:pt>
                <c:pt idx="15">
                  <c:v>0.69216432279231677</c:v>
                </c:pt>
                <c:pt idx="16">
                  <c:v>0.73405491791370037</c:v>
                </c:pt>
                <c:pt idx="17">
                  <c:v>0.73547537023566067</c:v>
                </c:pt>
                <c:pt idx="18">
                  <c:v>0.72101235265415131</c:v>
                </c:pt>
                <c:pt idx="19">
                  <c:v>0.72339695685198346</c:v>
                </c:pt>
                <c:pt idx="20">
                  <c:v>0.71816756662602332</c:v>
                </c:pt>
                <c:pt idx="21">
                  <c:v>0.70952901069076224</c:v>
                </c:pt>
                <c:pt idx="22">
                  <c:v>0.72419465387251547</c:v>
                </c:pt>
                <c:pt idx="23">
                  <c:v>0.73113520690418232</c:v>
                </c:pt>
                <c:pt idx="24">
                  <c:v>0.72261838225374375</c:v>
                </c:pt>
                <c:pt idx="25">
                  <c:v>0.72035642756472074</c:v>
                </c:pt>
                <c:pt idx="26">
                  <c:v>0.72217621655313657</c:v>
                </c:pt>
                <c:pt idx="27">
                  <c:v>0.72227649801179217</c:v>
                </c:pt>
                <c:pt idx="28">
                  <c:v>0.72436104820446456</c:v>
                </c:pt>
                <c:pt idx="29">
                  <c:v>0.70912853163549538</c:v>
                </c:pt>
                <c:pt idx="30">
                  <c:v>0.73136165206353143</c:v>
                </c:pt>
                <c:pt idx="31">
                  <c:v>0.72392532326456005</c:v>
                </c:pt>
                <c:pt idx="32">
                  <c:v>0.71557318994550689</c:v>
                </c:pt>
                <c:pt idx="33">
                  <c:v>0.72040842140769057</c:v>
                </c:pt>
                <c:pt idx="34">
                  <c:v>0.72464569509297949</c:v>
                </c:pt>
                <c:pt idx="35">
                  <c:v>0.72201428154283132</c:v>
                </c:pt>
                <c:pt idx="36">
                  <c:v>0.72711201723937702</c:v>
                </c:pt>
                <c:pt idx="37">
                  <c:v>0.71130866550474592</c:v>
                </c:pt>
                <c:pt idx="38">
                  <c:v>0.71826553919424596</c:v>
                </c:pt>
                <c:pt idx="39">
                  <c:v>0.71255890430545044</c:v>
                </c:pt>
                <c:pt idx="40">
                  <c:v>0.71506442308248119</c:v>
                </c:pt>
                <c:pt idx="41">
                  <c:v>0.72658312277786252</c:v>
                </c:pt>
                <c:pt idx="42">
                  <c:v>0.72001677769008732</c:v>
                </c:pt>
                <c:pt idx="43">
                  <c:v>0.69902444253859353</c:v>
                </c:pt>
                <c:pt idx="44">
                  <c:v>0.71537831193662937</c:v>
                </c:pt>
                <c:pt idx="45">
                  <c:v>0.71427181333510881</c:v>
                </c:pt>
                <c:pt idx="46">
                  <c:v>0.72528668453616563</c:v>
                </c:pt>
                <c:pt idx="47">
                  <c:v>0.71927854448023487</c:v>
                </c:pt>
                <c:pt idx="48">
                  <c:v>0.72126275707437759</c:v>
                </c:pt>
                <c:pt idx="49">
                  <c:v>0.67540456713424979</c:v>
                </c:pt>
                <c:pt idx="50">
                  <c:v>0.70124584948066482</c:v>
                </c:pt>
                <c:pt idx="51">
                  <c:v>0.72340687055567188</c:v>
                </c:pt>
                <c:pt idx="52">
                  <c:v>0.71939141795869954</c:v>
                </c:pt>
                <c:pt idx="53">
                  <c:v>0.7044580556473925</c:v>
                </c:pt>
                <c:pt idx="54">
                  <c:v>0.6963881176650939</c:v>
                </c:pt>
                <c:pt idx="55">
                  <c:v>0.72090846512877338</c:v>
                </c:pt>
                <c:pt idx="56">
                  <c:v>0.72137409329003521</c:v>
                </c:pt>
                <c:pt idx="57">
                  <c:v>0.72452675265128264</c:v>
                </c:pt>
                <c:pt idx="58">
                  <c:v>0.72300709991915535</c:v>
                </c:pt>
                <c:pt idx="59">
                  <c:v>0.71775822103484854</c:v>
                </c:pt>
                <c:pt idx="60">
                  <c:v>0.72380195556784022</c:v>
                </c:pt>
                <c:pt idx="61">
                  <c:v>0.72743039084350702</c:v>
                </c:pt>
                <c:pt idx="62">
                  <c:v>0.72194066333281004</c:v>
                </c:pt>
                <c:pt idx="63">
                  <c:v>0.68349050241859344</c:v>
                </c:pt>
                <c:pt idx="64">
                  <c:v>0.7205633087127743</c:v>
                </c:pt>
                <c:pt idx="65">
                  <c:v>0.7122226635646598</c:v>
                </c:pt>
                <c:pt idx="66">
                  <c:v>0.71095052807115067</c:v>
                </c:pt>
                <c:pt idx="67">
                  <c:v>0.72632030261328984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4-44EA-A5C3-342441914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'Conf. Load Time One Root'!$G$1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'Conf. Load Time One Root'!$C$2:$C$70</c:f>
              <c:numCache>
                <c:formatCode>0</c:formatCode>
                <c:ptCount val="69"/>
                <c:pt idx="0">
                  <c:v>7.0000000000000001E-3</c:v>
                </c:pt>
                <c:pt idx="1">
                  <c:v>0.47499999999999998</c:v>
                </c:pt>
                <c:pt idx="2">
                  <c:v>0.98399999999999999</c:v>
                </c:pt>
                <c:pt idx="3">
                  <c:v>1.4890000000000001</c:v>
                </c:pt>
                <c:pt idx="4">
                  <c:v>1.954</c:v>
                </c:pt>
                <c:pt idx="5">
                  <c:v>2.403</c:v>
                </c:pt>
                <c:pt idx="6">
                  <c:v>2.9390000000000001</c:v>
                </c:pt>
                <c:pt idx="7">
                  <c:v>3.4550000000000001</c:v>
                </c:pt>
                <c:pt idx="8">
                  <c:v>3.8919999999999999</c:v>
                </c:pt>
                <c:pt idx="9">
                  <c:v>4.1500000000000004</c:v>
                </c:pt>
                <c:pt idx="10">
                  <c:v>4.9340000000000002</c:v>
                </c:pt>
                <c:pt idx="11">
                  <c:v>5.23</c:v>
                </c:pt>
                <c:pt idx="12">
                  <c:v>5.7149999999999999</c:v>
                </c:pt>
                <c:pt idx="13">
                  <c:v>6.15</c:v>
                </c:pt>
                <c:pt idx="14">
                  <c:v>6.8860000000000001</c:v>
                </c:pt>
                <c:pt idx="15">
                  <c:v>7.056</c:v>
                </c:pt>
                <c:pt idx="16">
                  <c:v>7.9189999999999996</c:v>
                </c:pt>
                <c:pt idx="17">
                  <c:v>8.4589999999999996</c:v>
                </c:pt>
                <c:pt idx="18">
                  <c:v>8.7940000000000005</c:v>
                </c:pt>
                <c:pt idx="19">
                  <c:v>9.3170000000000002</c:v>
                </c:pt>
                <c:pt idx="20">
                  <c:v>9.7379999999999995</c:v>
                </c:pt>
                <c:pt idx="21">
                  <c:v>10.050000000000001</c:v>
                </c:pt>
                <c:pt idx="22">
                  <c:v>10.808</c:v>
                </c:pt>
                <c:pt idx="23">
                  <c:v>11.365</c:v>
                </c:pt>
                <c:pt idx="24">
                  <c:v>11.84</c:v>
                </c:pt>
                <c:pt idx="25">
                  <c:v>12.199</c:v>
                </c:pt>
                <c:pt idx="26">
                  <c:v>12.750999999999999</c:v>
                </c:pt>
                <c:pt idx="27">
                  <c:v>13.273</c:v>
                </c:pt>
                <c:pt idx="28">
                  <c:v>13.73</c:v>
                </c:pt>
                <c:pt idx="29">
                  <c:v>14.032999999999999</c:v>
                </c:pt>
                <c:pt idx="30">
                  <c:v>14.808</c:v>
                </c:pt>
                <c:pt idx="31">
                  <c:v>15.228999999999999</c:v>
                </c:pt>
                <c:pt idx="32">
                  <c:v>15.464</c:v>
                </c:pt>
                <c:pt idx="33">
                  <c:v>16.085999999999999</c:v>
                </c:pt>
                <c:pt idx="34">
                  <c:v>16.686</c:v>
                </c:pt>
                <c:pt idx="35">
                  <c:v>17.120999999999999</c:v>
                </c:pt>
                <c:pt idx="36">
                  <c:v>17.821999999999999</c:v>
                </c:pt>
                <c:pt idx="37">
                  <c:v>17.870999999999999</c:v>
                </c:pt>
                <c:pt idx="38">
                  <c:v>18.556999999999999</c:v>
                </c:pt>
                <c:pt idx="39">
                  <c:v>18.838999999999999</c:v>
                </c:pt>
                <c:pt idx="40">
                  <c:v>19.510000000000002</c:v>
                </c:pt>
                <c:pt idx="41">
                  <c:v>20.132000000000001</c:v>
                </c:pt>
                <c:pt idx="42">
                  <c:v>20.536000000000001</c:v>
                </c:pt>
                <c:pt idx="43">
                  <c:v>20.539000000000001</c:v>
                </c:pt>
                <c:pt idx="44">
                  <c:v>21.335999999999999</c:v>
                </c:pt>
                <c:pt idx="45">
                  <c:v>21.949000000000002</c:v>
                </c:pt>
                <c:pt idx="46">
                  <c:v>22.561</c:v>
                </c:pt>
                <c:pt idx="47">
                  <c:v>23.021000000000001</c:v>
                </c:pt>
                <c:pt idx="48">
                  <c:v>23.408999999999999</c:v>
                </c:pt>
                <c:pt idx="49">
                  <c:v>22.731999999999999</c:v>
                </c:pt>
                <c:pt idx="50">
                  <c:v>23.928999999999998</c:v>
                </c:pt>
                <c:pt idx="51">
                  <c:v>24.975999999999999</c:v>
                </c:pt>
                <c:pt idx="52">
                  <c:v>25.343</c:v>
                </c:pt>
                <c:pt idx="53">
                  <c:v>25.465</c:v>
                </c:pt>
                <c:pt idx="54">
                  <c:v>25.757999999999999</c:v>
                </c:pt>
                <c:pt idx="55">
                  <c:v>26.914999999999999</c:v>
                </c:pt>
                <c:pt idx="56">
                  <c:v>27.42</c:v>
                </c:pt>
                <c:pt idx="57">
                  <c:v>27.942</c:v>
                </c:pt>
                <c:pt idx="58">
                  <c:v>28.385000000000002</c:v>
                </c:pt>
                <c:pt idx="59">
                  <c:v>28.719000000000001</c:v>
                </c:pt>
                <c:pt idx="60">
                  <c:v>29.573</c:v>
                </c:pt>
                <c:pt idx="61">
                  <c:v>30.109000000000002</c:v>
                </c:pt>
                <c:pt idx="62">
                  <c:v>30.420999999999999</c:v>
                </c:pt>
                <c:pt idx="63">
                  <c:v>29.515000000000001</c:v>
                </c:pt>
                <c:pt idx="64">
                  <c:v>31.216000000000001</c:v>
                </c:pt>
                <c:pt idx="65">
                  <c:v>31.594000000000001</c:v>
                </c:pt>
                <c:pt idx="66">
                  <c:v>31.966000000000001</c:v>
                </c:pt>
                <c:pt idx="67">
                  <c:v>33</c:v>
                </c:pt>
                <c:pt idx="68">
                  <c:v>32.746000000000002</c:v>
                </c:pt>
              </c:numCache>
            </c:numRef>
          </c:cat>
          <c:val>
            <c:numRef>
              <c:f>'Conf. Load Time One Root'!$G$2:$G$70</c:f>
              <c:numCache>
                <c:formatCode>General</c:formatCode>
                <c:ptCount val="69"/>
                <c:pt idx="0">
                  <c:v>7.0000000000000001E-3</c:v>
                </c:pt>
                <c:pt idx="1">
                  <c:v>0.08</c:v>
                </c:pt>
                <c:pt idx="2">
                  <c:v>6.5000000000000002E-2</c:v>
                </c:pt>
                <c:pt idx="3">
                  <c:v>7.5999999999999998E-2</c:v>
                </c:pt>
                <c:pt idx="4">
                  <c:v>0.11</c:v>
                </c:pt>
                <c:pt idx="5">
                  <c:v>0.14099999999999999</c:v>
                </c:pt>
                <c:pt idx="6">
                  <c:v>0.129</c:v>
                </c:pt>
                <c:pt idx="7">
                  <c:v>0.16</c:v>
                </c:pt>
                <c:pt idx="8">
                  <c:v>0.24099999999999999</c:v>
                </c:pt>
                <c:pt idx="9">
                  <c:v>0.191</c:v>
                </c:pt>
                <c:pt idx="10">
                  <c:v>0.26100000000000001</c:v>
                </c:pt>
                <c:pt idx="11">
                  <c:v>0.24299999999999999</c:v>
                </c:pt>
                <c:pt idx="12">
                  <c:v>0.25</c:v>
                </c:pt>
                <c:pt idx="13">
                  <c:v>0.29099999999999998</c:v>
                </c:pt>
                <c:pt idx="14">
                  <c:v>0.313</c:v>
                </c:pt>
                <c:pt idx="15">
                  <c:v>0.36599999999999999</c:v>
                </c:pt>
                <c:pt idx="16">
                  <c:v>0.45100000000000001</c:v>
                </c:pt>
                <c:pt idx="17">
                  <c:v>0.379</c:v>
                </c:pt>
                <c:pt idx="18">
                  <c:v>0.38900000000000001</c:v>
                </c:pt>
                <c:pt idx="19">
                  <c:v>0.624</c:v>
                </c:pt>
                <c:pt idx="20">
                  <c:v>0.42699999999999999</c:v>
                </c:pt>
                <c:pt idx="21">
                  <c:v>0.45500000000000002</c:v>
                </c:pt>
                <c:pt idx="22">
                  <c:v>0.47899999999999998</c:v>
                </c:pt>
                <c:pt idx="23">
                  <c:v>0.51500000000000001</c:v>
                </c:pt>
                <c:pt idx="24">
                  <c:v>0.62</c:v>
                </c:pt>
                <c:pt idx="25">
                  <c:v>0.53800000000000003</c:v>
                </c:pt>
                <c:pt idx="26">
                  <c:v>0.80900000000000005</c:v>
                </c:pt>
                <c:pt idx="27">
                  <c:v>0.59199999999999997</c:v>
                </c:pt>
                <c:pt idx="28">
                  <c:v>0.61199999999999999</c:v>
                </c:pt>
                <c:pt idx="29">
                  <c:v>0.98</c:v>
                </c:pt>
                <c:pt idx="30">
                  <c:v>0.65900000000000003</c:v>
                </c:pt>
                <c:pt idx="31">
                  <c:v>0.74099999999999999</c:v>
                </c:pt>
                <c:pt idx="32">
                  <c:v>0.77800000000000002</c:v>
                </c:pt>
                <c:pt idx="33">
                  <c:v>0.73399999999999999</c:v>
                </c:pt>
                <c:pt idx="34">
                  <c:v>0.80400000000000005</c:v>
                </c:pt>
                <c:pt idx="35">
                  <c:v>0.75800000000000001</c:v>
                </c:pt>
                <c:pt idx="36">
                  <c:v>0.79900000000000004</c:v>
                </c:pt>
                <c:pt idx="37">
                  <c:v>1.1539999999999999</c:v>
                </c:pt>
                <c:pt idx="38">
                  <c:v>1.085</c:v>
                </c:pt>
                <c:pt idx="39">
                  <c:v>0.81599999999999995</c:v>
                </c:pt>
                <c:pt idx="40">
                  <c:v>1.083</c:v>
                </c:pt>
                <c:pt idx="41">
                  <c:v>0.90700000000000003</c:v>
                </c:pt>
                <c:pt idx="42">
                  <c:v>1.196</c:v>
                </c:pt>
                <c:pt idx="43">
                  <c:v>1.161</c:v>
                </c:pt>
                <c:pt idx="44">
                  <c:v>1.1240000000000001</c:v>
                </c:pt>
                <c:pt idx="45">
                  <c:v>1.0169999999999999</c:v>
                </c:pt>
                <c:pt idx="46">
                  <c:v>1.232</c:v>
                </c:pt>
                <c:pt idx="47">
                  <c:v>1.2390000000000001</c:v>
                </c:pt>
                <c:pt idx="48">
                  <c:v>1.052</c:v>
                </c:pt>
                <c:pt idx="49">
                  <c:v>1.099</c:v>
                </c:pt>
                <c:pt idx="50">
                  <c:v>1.1080000000000001</c:v>
                </c:pt>
                <c:pt idx="51">
                  <c:v>1.115</c:v>
                </c:pt>
                <c:pt idx="52">
                  <c:v>1.5489999999999999</c:v>
                </c:pt>
                <c:pt idx="53">
                  <c:v>1.159</c:v>
                </c:pt>
                <c:pt idx="54">
                  <c:v>1.23</c:v>
                </c:pt>
                <c:pt idx="55">
                  <c:v>1.244</c:v>
                </c:pt>
                <c:pt idx="56">
                  <c:v>1.302</c:v>
                </c:pt>
                <c:pt idx="57">
                  <c:v>1.258</c:v>
                </c:pt>
                <c:pt idx="58">
                  <c:v>1.5109999999999999</c:v>
                </c:pt>
                <c:pt idx="59">
                  <c:v>1.4670000000000001</c:v>
                </c:pt>
                <c:pt idx="60">
                  <c:v>1.347</c:v>
                </c:pt>
                <c:pt idx="61">
                  <c:v>1.5609999999999999</c:v>
                </c:pt>
                <c:pt idx="62">
                  <c:v>1.5469999999999999</c:v>
                </c:pt>
                <c:pt idx="63">
                  <c:v>1.629</c:v>
                </c:pt>
                <c:pt idx="64">
                  <c:v>1.5609999999999999</c:v>
                </c:pt>
                <c:pt idx="65">
                  <c:v>1.5389999999999999</c:v>
                </c:pt>
                <c:pt idx="66">
                  <c:v>1.9510000000000001</c:v>
                </c:pt>
                <c:pt idx="67">
                  <c:v>1.8959999999999999</c:v>
                </c:pt>
                <c:pt idx="68">
                  <c:v>2.0339999999999998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3-4F85-A9B0-75DEE7AB66B7}"/>
            </c:ext>
          </c:extLst>
        </c:ser>
        <c:ser>
          <c:idx val="2"/>
          <c:order val="1"/>
          <c:tx>
            <c:strRef>
              <c:f>'Conf. Load Time One Root'!$H$1</c:f>
              <c:strCache>
                <c:ptCount val="1"/>
                <c:pt idx="0">
                  <c:v>Unoptimised CBP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'Conf. Load Time One Root'!$C$2:$C$70</c:f>
              <c:numCache>
                <c:formatCode>0</c:formatCode>
                <c:ptCount val="69"/>
                <c:pt idx="0">
                  <c:v>7.0000000000000001E-3</c:v>
                </c:pt>
                <c:pt idx="1">
                  <c:v>0.47499999999999998</c:v>
                </c:pt>
                <c:pt idx="2">
                  <c:v>0.98399999999999999</c:v>
                </c:pt>
                <c:pt idx="3">
                  <c:v>1.4890000000000001</c:v>
                </c:pt>
                <c:pt idx="4">
                  <c:v>1.954</c:v>
                </c:pt>
                <c:pt idx="5">
                  <c:v>2.403</c:v>
                </c:pt>
                <c:pt idx="6">
                  <c:v>2.9390000000000001</c:v>
                </c:pt>
                <c:pt idx="7">
                  <c:v>3.4550000000000001</c:v>
                </c:pt>
                <c:pt idx="8">
                  <c:v>3.8919999999999999</c:v>
                </c:pt>
                <c:pt idx="9">
                  <c:v>4.1500000000000004</c:v>
                </c:pt>
                <c:pt idx="10">
                  <c:v>4.9340000000000002</c:v>
                </c:pt>
                <c:pt idx="11">
                  <c:v>5.23</c:v>
                </c:pt>
                <c:pt idx="12">
                  <c:v>5.7149999999999999</c:v>
                </c:pt>
                <c:pt idx="13">
                  <c:v>6.15</c:v>
                </c:pt>
                <c:pt idx="14">
                  <c:v>6.8860000000000001</c:v>
                </c:pt>
                <c:pt idx="15">
                  <c:v>7.056</c:v>
                </c:pt>
                <c:pt idx="16">
                  <c:v>7.9189999999999996</c:v>
                </c:pt>
                <c:pt idx="17">
                  <c:v>8.4589999999999996</c:v>
                </c:pt>
                <c:pt idx="18">
                  <c:v>8.7940000000000005</c:v>
                </c:pt>
                <c:pt idx="19">
                  <c:v>9.3170000000000002</c:v>
                </c:pt>
                <c:pt idx="20">
                  <c:v>9.7379999999999995</c:v>
                </c:pt>
                <c:pt idx="21">
                  <c:v>10.050000000000001</c:v>
                </c:pt>
                <c:pt idx="22">
                  <c:v>10.808</c:v>
                </c:pt>
                <c:pt idx="23">
                  <c:v>11.365</c:v>
                </c:pt>
                <c:pt idx="24">
                  <c:v>11.84</c:v>
                </c:pt>
                <c:pt idx="25">
                  <c:v>12.199</c:v>
                </c:pt>
                <c:pt idx="26">
                  <c:v>12.750999999999999</c:v>
                </c:pt>
                <c:pt idx="27">
                  <c:v>13.273</c:v>
                </c:pt>
                <c:pt idx="28">
                  <c:v>13.73</c:v>
                </c:pt>
                <c:pt idx="29">
                  <c:v>14.032999999999999</c:v>
                </c:pt>
                <c:pt idx="30">
                  <c:v>14.808</c:v>
                </c:pt>
                <c:pt idx="31">
                  <c:v>15.228999999999999</c:v>
                </c:pt>
                <c:pt idx="32">
                  <c:v>15.464</c:v>
                </c:pt>
                <c:pt idx="33">
                  <c:v>16.085999999999999</c:v>
                </c:pt>
                <c:pt idx="34">
                  <c:v>16.686</c:v>
                </c:pt>
                <c:pt idx="35">
                  <c:v>17.120999999999999</c:v>
                </c:pt>
                <c:pt idx="36">
                  <c:v>17.821999999999999</c:v>
                </c:pt>
                <c:pt idx="37">
                  <c:v>17.870999999999999</c:v>
                </c:pt>
                <c:pt idx="38">
                  <c:v>18.556999999999999</c:v>
                </c:pt>
                <c:pt idx="39">
                  <c:v>18.838999999999999</c:v>
                </c:pt>
                <c:pt idx="40">
                  <c:v>19.510000000000002</c:v>
                </c:pt>
                <c:pt idx="41">
                  <c:v>20.132000000000001</c:v>
                </c:pt>
                <c:pt idx="42">
                  <c:v>20.536000000000001</c:v>
                </c:pt>
                <c:pt idx="43">
                  <c:v>20.539000000000001</c:v>
                </c:pt>
                <c:pt idx="44">
                  <c:v>21.335999999999999</c:v>
                </c:pt>
                <c:pt idx="45">
                  <c:v>21.949000000000002</c:v>
                </c:pt>
                <c:pt idx="46">
                  <c:v>22.561</c:v>
                </c:pt>
                <c:pt idx="47">
                  <c:v>23.021000000000001</c:v>
                </c:pt>
                <c:pt idx="48">
                  <c:v>23.408999999999999</c:v>
                </c:pt>
                <c:pt idx="49">
                  <c:v>22.731999999999999</c:v>
                </c:pt>
                <c:pt idx="50">
                  <c:v>23.928999999999998</c:v>
                </c:pt>
                <c:pt idx="51">
                  <c:v>24.975999999999999</c:v>
                </c:pt>
                <c:pt idx="52">
                  <c:v>25.343</c:v>
                </c:pt>
                <c:pt idx="53">
                  <c:v>25.465</c:v>
                </c:pt>
                <c:pt idx="54">
                  <c:v>25.757999999999999</c:v>
                </c:pt>
                <c:pt idx="55">
                  <c:v>26.914999999999999</c:v>
                </c:pt>
                <c:pt idx="56">
                  <c:v>27.42</c:v>
                </c:pt>
                <c:pt idx="57">
                  <c:v>27.942</c:v>
                </c:pt>
                <c:pt idx="58">
                  <c:v>28.385000000000002</c:v>
                </c:pt>
                <c:pt idx="59">
                  <c:v>28.719000000000001</c:v>
                </c:pt>
                <c:pt idx="60">
                  <c:v>29.573</c:v>
                </c:pt>
                <c:pt idx="61">
                  <c:v>30.109000000000002</c:v>
                </c:pt>
                <c:pt idx="62">
                  <c:v>30.420999999999999</c:v>
                </c:pt>
                <c:pt idx="63">
                  <c:v>29.515000000000001</c:v>
                </c:pt>
                <c:pt idx="64">
                  <c:v>31.216000000000001</c:v>
                </c:pt>
                <c:pt idx="65">
                  <c:v>31.594000000000001</c:v>
                </c:pt>
                <c:pt idx="66">
                  <c:v>31.966000000000001</c:v>
                </c:pt>
                <c:pt idx="67">
                  <c:v>33</c:v>
                </c:pt>
                <c:pt idx="68">
                  <c:v>32.746000000000002</c:v>
                </c:pt>
              </c:numCache>
            </c:numRef>
          </c:cat>
          <c:val>
            <c:numRef>
              <c:f>'Conf. Load Time One Root'!$H$2:$H$70</c:f>
              <c:numCache>
                <c:formatCode>General</c:formatCode>
                <c:ptCount val="69"/>
                <c:pt idx="0">
                  <c:v>1.6E-2</c:v>
                </c:pt>
                <c:pt idx="1">
                  <c:v>0.21299999999999999</c:v>
                </c:pt>
                <c:pt idx="2">
                  <c:v>0.158</c:v>
                </c:pt>
                <c:pt idx="3">
                  <c:v>0.105</c:v>
                </c:pt>
                <c:pt idx="4">
                  <c:v>0.251</c:v>
                </c:pt>
                <c:pt idx="5">
                  <c:v>0.19900000000000001</c:v>
                </c:pt>
                <c:pt idx="6">
                  <c:v>0.214</c:v>
                </c:pt>
                <c:pt idx="7">
                  <c:v>0.20300000000000001</c:v>
                </c:pt>
                <c:pt idx="8">
                  <c:v>0.23499999999999999</c:v>
                </c:pt>
                <c:pt idx="9">
                  <c:v>0.26700000000000002</c:v>
                </c:pt>
                <c:pt idx="10">
                  <c:v>0.44400000000000001</c:v>
                </c:pt>
                <c:pt idx="11">
                  <c:v>0.49</c:v>
                </c:pt>
                <c:pt idx="12">
                  <c:v>0.35499999999999998</c:v>
                </c:pt>
                <c:pt idx="13">
                  <c:v>0.55500000000000005</c:v>
                </c:pt>
                <c:pt idx="14">
                  <c:v>0.42299999999999999</c:v>
                </c:pt>
                <c:pt idx="15">
                  <c:v>0.49099999999999999</c:v>
                </c:pt>
                <c:pt idx="16">
                  <c:v>0.65300000000000002</c:v>
                </c:pt>
                <c:pt idx="17">
                  <c:v>0.78100000000000003</c:v>
                </c:pt>
                <c:pt idx="18">
                  <c:v>0.60499999999999998</c:v>
                </c:pt>
                <c:pt idx="19">
                  <c:v>0.67300000000000004</c:v>
                </c:pt>
                <c:pt idx="20">
                  <c:v>0.67200000000000004</c:v>
                </c:pt>
                <c:pt idx="21">
                  <c:v>0.80700000000000005</c:v>
                </c:pt>
                <c:pt idx="22">
                  <c:v>0.76800000000000002</c:v>
                </c:pt>
                <c:pt idx="23">
                  <c:v>0.78500000000000003</c:v>
                </c:pt>
                <c:pt idx="24">
                  <c:v>0.99399999999999999</c:v>
                </c:pt>
                <c:pt idx="25">
                  <c:v>1.294</c:v>
                </c:pt>
                <c:pt idx="26">
                  <c:v>0.92</c:v>
                </c:pt>
                <c:pt idx="27">
                  <c:v>0.98699999999999999</c:v>
                </c:pt>
                <c:pt idx="28">
                  <c:v>1.1240000000000001</c:v>
                </c:pt>
                <c:pt idx="29">
                  <c:v>1.226</c:v>
                </c:pt>
                <c:pt idx="30">
                  <c:v>1.3</c:v>
                </c:pt>
                <c:pt idx="31">
                  <c:v>1.224</c:v>
                </c:pt>
                <c:pt idx="32">
                  <c:v>1.29</c:v>
                </c:pt>
                <c:pt idx="33">
                  <c:v>1.2849999999999999</c:v>
                </c:pt>
                <c:pt idx="34">
                  <c:v>1.7110000000000001</c:v>
                </c:pt>
                <c:pt idx="35">
                  <c:v>1.538</c:v>
                </c:pt>
                <c:pt idx="36">
                  <c:v>1.369</c:v>
                </c:pt>
                <c:pt idx="37">
                  <c:v>1.72</c:v>
                </c:pt>
                <c:pt idx="38">
                  <c:v>1.49</c:v>
                </c:pt>
                <c:pt idx="39">
                  <c:v>1.897</c:v>
                </c:pt>
                <c:pt idx="40">
                  <c:v>2.395</c:v>
                </c:pt>
                <c:pt idx="41">
                  <c:v>1.712</c:v>
                </c:pt>
                <c:pt idx="42">
                  <c:v>2.3559999999999999</c:v>
                </c:pt>
                <c:pt idx="43">
                  <c:v>2.254</c:v>
                </c:pt>
                <c:pt idx="44">
                  <c:v>1.976</c:v>
                </c:pt>
                <c:pt idx="45">
                  <c:v>2.8260000000000001</c:v>
                </c:pt>
                <c:pt idx="46">
                  <c:v>2.9089999999999998</c:v>
                </c:pt>
                <c:pt idx="47">
                  <c:v>2.57</c:v>
                </c:pt>
                <c:pt idx="48">
                  <c:v>2.4540000000000002</c:v>
                </c:pt>
                <c:pt idx="49">
                  <c:v>2.956</c:v>
                </c:pt>
                <c:pt idx="50">
                  <c:v>2.5670000000000002</c:v>
                </c:pt>
                <c:pt idx="51">
                  <c:v>3.01</c:v>
                </c:pt>
                <c:pt idx="52">
                  <c:v>2.5310000000000001</c:v>
                </c:pt>
                <c:pt idx="53">
                  <c:v>2.641</c:v>
                </c:pt>
                <c:pt idx="54">
                  <c:v>2.8929999999999998</c:v>
                </c:pt>
                <c:pt idx="55">
                  <c:v>2.649</c:v>
                </c:pt>
                <c:pt idx="56">
                  <c:v>2.59</c:v>
                </c:pt>
                <c:pt idx="57">
                  <c:v>2.6480000000000001</c:v>
                </c:pt>
                <c:pt idx="58">
                  <c:v>3.08</c:v>
                </c:pt>
                <c:pt idx="59">
                  <c:v>3.2210000000000001</c:v>
                </c:pt>
                <c:pt idx="60">
                  <c:v>3.1970000000000001</c:v>
                </c:pt>
                <c:pt idx="61">
                  <c:v>3.153</c:v>
                </c:pt>
                <c:pt idx="62">
                  <c:v>3.4940000000000002</c:v>
                </c:pt>
                <c:pt idx="63">
                  <c:v>3.3620000000000001</c:v>
                </c:pt>
                <c:pt idx="64">
                  <c:v>3.2050000000000001</c:v>
                </c:pt>
                <c:pt idx="65">
                  <c:v>3.613</c:v>
                </c:pt>
                <c:pt idx="66">
                  <c:v>3.617</c:v>
                </c:pt>
                <c:pt idx="67">
                  <c:v>3.976</c:v>
                </c:pt>
                <c:pt idx="68">
                  <c:v>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3-4F85-A9B0-75DEE7AB6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Objects (×1000)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0"/>
        <c:lblAlgn val="ctr"/>
        <c:lblOffset val="100"/>
        <c:noMultiLvlLbl val="0"/>
      </c:catAx>
      <c:valAx>
        <c:axId val="5089774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Load</a:t>
                </a:r>
                <a:r>
                  <a:rPr lang="en-GB" baseline="0"/>
                  <a:t> </a:t>
                </a: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'Tree Memory'!$J$1</c:f>
              <c:strCache>
                <c:ptCount val="1"/>
                <c:pt idx="0">
                  <c:v>CBP:XMI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'Tree Memory'!$B$2:$B$91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'Tree Memory'!$J$2:$J$91</c:f>
              <c:numCache>
                <c:formatCode>General</c:formatCode>
                <c:ptCount val="90"/>
                <c:pt idx="0">
                  <c:v>1.007100285544547</c:v>
                </c:pt>
                <c:pt idx="1">
                  <c:v>2.2872495475439241</c:v>
                </c:pt>
                <c:pt idx="2">
                  <c:v>2.5336478616791225</c:v>
                </c:pt>
                <c:pt idx="3">
                  <c:v>2.6799309313585873</c:v>
                </c:pt>
                <c:pt idx="4">
                  <c:v>2.7810492931706348</c:v>
                </c:pt>
                <c:pt idx="5">
                  <c:v>2.8458653971566452</c:v>
                </c:pt>
                <c:pt idx="6">
                  <c:v>2.845054774344645</c:v>
                </c:pt>
                <c:pt idx="7">
                  <c:v>2.8796450588359139</c:v>
                </c:pt>
                <c:pt idx="8">
                  <c:v>2.9084774183847135</c:v>
                </c:pt>
                <c:pt idx="9">
                  <c:v>2.9199207005729662</c:v>
                </c:pt>
                <c:pt idx="10">
                  <c:v>2.9545084746597148</c:v>
                </c:pt>
                <c:pt idx="11">
                  <c:v>2.9506804445045991</c:v>
                </c:pt>
                <c:pt idx="12">
                  <c:v>2.9540674983177184</c:v>
                </c:pt>
                <c:pt idx="13">
                  <c:v>2.961200666175321</c:v>
                </c:pt>
                <c:pt idx="14">
                  <c:v>2.9720117935258248</c:v>
                </c:pt>
                <c:pt idx="15">
                  <c:v>2.9675576866770981</c:v>
                </c:pt>
                <c:pt idx="16">
                  <c:v>3.0049342085829549</c:v>
                </c:pt>
                <c:pt idx="17">
                  <c:v>2.991990181441011</c:v>
                </c:pt>
                <c:pt idx="18">
                  <c:v>2.9839581022632773</c:v>
                </c:pt>
                <c:pt idx="19">
                  <c:v>2.9986244805014342</c:v>
                </c:pt>
                <c:pt idx="20">
                  <c:v>2.996446834485667</c:v>
                </c:pt>
                <c:pt idx="21">
                  <c:v>2.980676245639629</c:v>
                </c:pt>
                <c:pt idx="22">
                  <c:v>3.0052466111920495</c:v>
                </c:pt>
                <c:pt idx="23">
                  <c:v>3.0227233793566817</c:v>
                </c:pt>
                <c:pt idx="24">
                  <c:v>3.0191062638023696</c:v>
                </c:pt>
                <c:pt idx="25">
                  <c:v>3.0177130236839664</c:v>
                </c:pt>
                <c:pt idx="26">
                  <c:v>3.0018380086607146</c:v>
                </c:pt>
                <c:pt idx="27">
                  <c:v>3.0205256675730721</c:v>
                </c:pt>
                <c:pt idx="28">
                  <c:v>3.0037395655163657</c:v>
                </c:pt>
                <c:pt idx="29">
                  <c:v>3.0142936212686884</c:v>
                </c:pt>
                <c:pt idx="30">
                  <c:v>2.9808947443466334</c:v>
                </c:pt>
                <c:pt idx="31">
                  <c:v>3.0232698121979045</c:v>
                </c:pt>
                <c:pt idx="32">
                  <c:v>3.0347391737773899</c:v>
                </c:pt>
                <c:pt idx="33">
                  <c:v>3.0580695614795599</c:v>
                </c:pt>
                <c:pt idx="34">
                  <c:v>3.0862602604509073</c:v>
                </c:pt>
                <c:pt idx="35">
                  <c:v>3.0419217295433985</c:v>
                </c:pt>
                <c:pt idx="36">
                  <c:v>3.052872240907325</c:v>
                </c:pt>
                <c:pt idx="37">
                  <c:v>3.0604804587554795</c:v>
                </c:pt>
                <c:pt idx="38">
                  <c:v>3.0648194314861437</c:v>
                </c:pt>
                <c:pt idx="39">
                  <c:v>3.037810812775088</c:v>
                </c:pt>
                <c:pt idx="40">
                  <c:v>3.044793653986186</c:v>
                </c:pt>
                <c:pt idx="41">
                  <c:v>3.0346184126772733</c:v>
                </c:pt>
                <c:pt idx="42">
                  <c:v>3.0327974130720263</c:v>
                </c:pt>
                <c:pt idx="43">
                  <c:v>3.0520804225925398</c:v>
                </c:pt>
                <c:pt idx="44">
                  <c:v>3.0470300049687049</c:v>
                </c:pt>
                <c:pt idx="45">
                  <c:v>3.0404018950306604</c:v>
                </c:pt>
                <c:pt idx="46">
                  <c:v>3.0469100905352584</c:v>
                </c:pt>
                <c:pt idx="47">
                  <c:v>3.0341653327970382</c:v>
                </c:pt>
                <c:pt idx="48">
                  <c:v>3.0527791185006059</c:v>
                </c:pt>
                <c:pt idx="49">
                  <c:v>3.0279352686530503</c:v>
                </c:pt>
                <c:pt idx="50">
                  <c:v>3.0627074797864804</c:v>
                </c:pt>
                <c:pt idx="51">
                  <c:v>3.0713948328225151</c:v>
                </c:pt>
                <c:pt idx="52">
                  <c:v>3.0600929053737773</c:v>
                </c:pt>
                <c:pt idx="53">
                  <c:v>3.0384273641062172</c:v>
                </c:pt>
                <c:pt idx="54">
                  <c:v>3.052325341264067</c:v>
                </c:pt>
                <c:pt idx="55">
                  <c:v>3.0327550874834865</c:v>
                </c:pt>
                <c:pt idx="56">
                  <c:v>3.0533287577609967</c:v>
                </c:pt>
                <c:pt idx="57">
                  <c:v>3.0303523565260528</c:v>
                </c:pt>
                <c:pt idx="58">
                  <c:v>3.0407059051725627</c:v>
                </c:pt>
                <c:pt idx="59">
                  <c:v>3.0265589426429296</c:v>
                </c:pt>
                <c:pt idx="60">
                  <c:v>3.0461944940051113</c:v>
                </c:pt>
                <c:pt idx="61">
                  <c:v>3.0421100495968836</c:v>
                </c:pt>
                <c:pt idx="62">
                  <c:v>3.081307539279829</c:v>
                </c:pt>
                <c:pt idx="63">
                  <c:v>3.0632372372495791</c:v>
                </c:pt>
                <c:pt idx="64">
                  <c:v>3.0758916157379903</c:v>
                </c:pt>
                <c:pt idx="65">
                  <c:v>3.0741853590269441</c:v>
                </c:pt>
                <c:pt idx="66">
                  <c:v>3.0687249524165443</c:v>
                </c:pt>
                <c:pt idx="67">
                  <c:v>3.0633984728085988</c:v>
                </c:pt>
                <c:pt idx="68">
                  <c:v>3.0770392315295507</c:v>
                </c:pt>
                <c:pt idx="69">
                  <c:v>3.0658798492408219</c:v>
                </c:pt>
                <c:pt idx="70">
                  <c:v>3.0589431835443461</c:v>
                </c:pt>
                <c:pt idx="71">
                  <c:v>3.0799594246764315</c:v>
                </c:pt>
                <c:pt idx="72">
                  <c:v>3.0720468096499229</c:v>
                </c:pt>
                <c:pt idx="73">
                  <c:v>3.0701328944287405</c:v>
                </c:pt>
                <c:pt idx="74">
                  <c:v>3.0730938185951864</c:v>
                </c:pt>
                <c:pt idx="75">
                  <c:v>3.0955989153041816</c:v>
                </c:pt>
                <c:pt idx="76">
                  <c:v>3.0880619355829686</c:v>
                </c:pt>
                <c:pt idx="77">
                  <c:v>3.0916590361926328</c:v>
                </c:pt>
                <c:pt idx="78">
                  <c:v>3.0943779129024258</c:v>
                </c:pt>
                <c:pt idx="79">
                  <c:v>3.0840198040540217</c:v>
                </c:pt>
                <c:pt idx="80">
                  <c:v>3.0728747869249613</c:v>
                </c:pt>
                <c:pt idx="81">
                  <c:v>3.0711811654469727</c:v>
                </c:pt>
                <c:pt idx="82">
                  <c:v>3.0628578107688846</c:v>
                </c:pt>
                <c:pt idx="83">
                  <c:v>3.0811033708879112</c:v>
                </c:pt>
                <c:pt idx="84">
                  <c:v>3.069958612570761</c:v>
                </c:pt>
                <c:pt idx="85">
                  <c:v>3.067754362457682</c:v>
                </c:pt>
                <c:pt idx="86">
                  <c:v>3.059217766828072</c:v>
                </c:pt>
                <c:pt idx="87">
                  <c:v>3.0711640323907452</c:v>
                </c:pt>
                <c:pt idx="88">
                  <c:v>3.0717438684223963</c:v>
                </c:pt>
                <c:pt idx="89">
                  <c:v>3.075312973087668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6-47D3-A8D8-8716D52344BC}"/>
            </c:ext>
          </c:extLst>
        </c:ser>
        <c:ser>
          <c:idx val="1"/>
          <c:order val="1"/>
          <c:tx>
            <c:strRef>
              <c:f>'Tree Memory'!$K$1</c:f>
              <c:strCache>
                <c:ptCount val="1"/>
                <c:pt idx="0">
                  <c:v>OH:XMI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'Tree Memory'!$B$2:$B$91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'Tree Memory'!$K$2:$K$91</c:f>
              <c:numCache>
                <c:formatCode>General</c:formatCode>
                <c:ptCount val="90"/>
                <c:pt idx="0">
                  <c:v>4.8964182365228721E-3</c:v>
                </c:pt>
                <c:pt idx="1">
                  <c:v>3.4668105450293898</c:v>
                </c:pt>
                <c:pt idx="2">
                  <c:v>4.1726521427141856</c:v>
                </c:pt>
                <c:pt idx="3">
                  <c:v>4.6397020079749351</c:v>
                </c:pt>
                <c:pt idx="4">
                  <c:v>4.8487470489518447</c:v>
                </c:pt>
                <c:pt idx="5">
                  <c:v>5.0295573329109917</c:v>
                </c:pt>
                <c:pt idx="6">
                  <c:v>5.0691546994244323</c:v>
                </c:pt>
                <c:pt idx="7">
                  <c:v>5.1456172828411715</c:v>
                </c:pt>
                <c:pt idx="8">
                  <c:v>5.1932391473901411</c:v>
                </c:pt>
                <c:pt idx="9">
                  <c:v>5.2806438107013642</c:v>
                </c:pt>
                <c:pt idx="10">
                  <c:v>5.2970321767524418</c:v>
                </c:pt>
                <c:pt idx="11">
                  <c:v>5.3174714907598739</c:v>
                </c:pt>
                <c:pt idx="12">
                  <c:v>5.3667705367772651</c:v>
                </c:pt>
                <c:pt idx="13">
                  <c:v>5.3884371966947082</c:v>
                </c:pt>
                <c:pt idx="14">
                  <c:v>5.4496117145295804</c:v>
                </c:pt>
                <c:pt idx="15">
                  <c:v>5.4084432895701884</c:v>
                </c:pt>
                <c:pt idx="16">
                  <c:v>5.4269921847460951</c:v>
                </c:pt>
                <c:pt idx="17">
                  <c:v>5.4247586585897754</c:v>
                </c:pt>
                <c:pt idx="18">
                  <c:v>5.4151226180534495</c:v>
                </c:pt>
                <c:pt idx="19">
                  <c:v>5.4542638930646463</c:v>
                </c:pt>
                <c:pt idx="20">
                  <c:v>5.4578665988183372</c:v>
                </c:pt>
                <c:pt idx="21">
                  <c:v>5.4454935614568507</c:v>
                </c:pt>
                <c:pt idx="22">
                  <c:v>5.4880222600161446</c:v>
                </c:pt>
                <c:pt idx="23">
                  <c:v>5.4841523131070877</c:v>
                </c:pt>
                <c:pt idx="24">
                  <c:v>5.5049536479421448</c:v>
                </c:pt>
                <c:pt idx="25">
                  <c:v>5.5156217028438501</c:v>
                </c:pt>
                <c:pt idx="26">
                  <c:v>5.477996435213087</c:v>
                </c:pt>
                <c:pt idx="27">
                  <c:v>5.5273879413984437</c:v>
                </c:pt>
                <c:pt idx="28">
                  <c:v>5.4853880701010995</c:v>
                </c:pt>
                <c:pt idx="29">
                  <c:v>5.5227323860554502</c:v>
                </c:pt>
                <c:pt idx="30">
                  <c:v>5.4599205931579062</c:v>
                </c:pt>
                <c:pt idx="31">
                  <c:v>5.5115253809784432</c:v>
                </c:pt>
                <c:pt idx="32">
                  <c:v>5.5350697645724853</c:v>
                </c:pt>
                <c:pt idx="33">
                  <c:v>5.5802364650622458</c:v>
                </c:pt>
                <c:pt idx="34">
                  <c:v>5.590517800206749</c:v>
                </c:pt>
                <c:pt idx="35">
                  <c:v>5.4937793787183118</c:v>
                </c:pt>
                <c:pt idx="36">
                  <c:v>5.522308313636529</c:v>
                </c:pt>
                <c:pt idx="37">
                  <c:v>5.5596807770562187</c:v>
                </c:pt>
                <c:pt idx="38">
                  <c:v>5.5646584108440829</c:v>
                </c:pt>
                <c:pt idx="39">
                  <c:v>5.5254936640561283</c:v>
                </c:pt>
                <c:pt idx="40">
                  <c:v>5.5422334470324248</c:v>
                </c:pt>
                <c:pt idx="41">
                  <c:v>5.5217563377492365</c:v>
                </c:pt>
                <c:pt idx="42">
                  <c:v>5.5202025618038393</c:v>
                </c:pt>
                <c:pt idx="43">
                  <c:v>5.5711997857243354</c:v>
                </c:pt>
                <c:pt idx="44">
                  <c:v>5.5601390176580594</c:v>
                </c:pt>
                <c:pt idx="45">
                  <c:v>5.5626547673517628</c:v>
                </c:pt>
                <c:pt idx="46">
                  <c:v>5.5732384895628062</c:v>
                </c:pt>
                <c:pt idx="47">
                  <c:v>5.5759144905771931</c:v>
                </c:pt>
                <c:pt idx="48">
                  <c:v>5.6091841524257502</c:v>
                </c:pt>
                <c:pt idx="49">
                  <c:v>5.5624378319700183</c:v>
                </c:pt>
                <c:pt idx="50">
                  <c:v>5.5938607893119014</c:v>
                </c:pt>
                <c:pt idx="51">
                  <c:v>5.5888117014721255</c:v>
                </c:pt>
                <c:pt idx="52">
                  <c:v>5.5872590018776291</c:v>
                </c:pt>
                <c:pt idx="53">
                  <c:v>5.5431552489822016</c:v>
                </c:pt>
                <c:pt idx="54">
                  <c:v>5.559139728305639</c:v>
                </c:pt>
                <c:pt idx="55">
                  <c:v>5.5316531095080892</c:v>
                </c:pt>
                <c:pt idx="56">
                  <c:v>5.5880176621713975</c:v>
                </c:pt>
                <c:pt idx="57">
                  <c:v>5.5211746607528482</c:v>
                </c:pt>
                <c:pt idx="58">
                  <c:v>5.5545515957785767</c:v>
                </c:pt>
                <c:pt idx="59">
                  <c:v>5.5304463361938128</c:v>
                </c:pt>
                <c:pt idx="60">
                  <c:v>5.5795251748126251</c:v>
                </c:pt>
                <c:pt idx="61">
                  <c:v>5.5755568994599756</c:v>
                </c:pt>
                <c:pt idx="62">
                  <c:v>5.5862433819010437</c:v>
                </c:pt>
                <c:pt idx="63">
                  <c:v>5.5760595810788871</c:v>
                </c:pt>
                <c:pt idx="64">
                  <c:v>5.591666686153923</c:v>
                </c:pt>
                <c:pt idx="65">
                  <c:v>5.5991638947856099</c:v>
                </c:pt>
                <c:pt idx="66">
                  <c:v>5.5898346991169108</c:v>
                </c:pt>
                <c:pt idx="67">
                  <c:v>5.580166706019285</c:v>
                </c:pt>
                <c:pt idx="68">
                  <c:v>5.6107670628052642</c:v>
                </c:pt>
                <c:pt idx="69">
                  <c:v>5.5910608283083096</c:v>
                </c:pt>
                <c:pt idx="70">
                  <c:v>5.582502965439442</c:v>
                </c:pt>
                <c:pt idx="71">
                  <c:v>5.6182508188962919</c:v>
                </c:pt>
                <c:pt idx="72">
                  <c:v>5.6135572692803084</c:v>
                </c:pt>
                <c:pt idx="73">
                  <c:v>5.6073753267685253</c:v>
                </c:pt>
                <c:pt idx="74">
                  <c:v>5.6119571211762871</c:v>
                </c:pt>
                <c:pt idx="75">
                  <c:v>5.6097567790007119</c:v>
                </c:pt>
                <c:pt idx="76">
                  <c:v>5.6103272143413498</c:v>
                </c:pt>
                <c:pt idx="77">
                  <c:v>5.6114384129519204</c:v>
                </c:pt>
                <c:pt idx="78">
                  <c:v>5.6226952590556722</c:v>
                </c:pt>
                <c:pt idx="79">
                  <c:v>5.6059150876626624</c:v>
                </c:pt>
                <c:pt idx="80">
                  <c:v>5.5777450271673228</c:v>
                </c:pt>
                <c:pt idx="81">
                  <c:v>5.576462026800078</c:v>
                </c:pt>
                <c:pt idx="82">
                  <c:v>5.5569908620619204</c:v>
                </c:pt>
                <c:pt idx="83">
                  <c:v>5.6033363217439236</c:v>
                </c:pt>
                <c:pt idx="84">
                  <c:v>5.5805371442163461</c:v>
                </c:pt>
                <c:pt idx="85">
                  <c:v>5.5806154288855581</c:v>
                </c:pt>
                <c:pt idx="86">
                  <c:v>5.5624837588673195</c:v>
                </c:pt>
                <c:pt idx="87">
                  <c:v>5.5846602385439317</c:v>
                </c:pt>
                <c:pt idx="88">
                  <c:v>5.5973101019657552</c:v>
                </c:pt>
                <c:pt idx="89">
                  <c:v>5.6055960441946118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6-47D3-A8D8-8716D52344BC}"/>
            </c:ext>
          </c:extLst>
        </c:ser>
        <c:ser>
          <c:idx val="2"/>
          <c:order val="2"/>
          <c:tx>
            <c:strRef>
              <c:f>'Tree Memory'!$L$1</c:f>
              <c:strCache>
                <c:ptCount val="1"/>
                <c:pt idx="0">
                  <c:v>OH:CBP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'Tree Memory'!$B$2:$B$91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'Tree Memory'!$L$2:$L$91</c:f>
              <c:numCache>
                <c:formatCode>General</c:formatCode>
                <c:ptCount val="90"/>
                <c:pt idx="0">
                  <c:v>4.8964182365228721E-3</c:v>
                </c:pt>
                <c:pt idx="1">
                  <c:v>5.7540600925733143</c:v>
                </c:pt>
                <c:pt idx="2">
                  <c:v>6.7063000043933085</c:v>
                </c:pt>
                <c:pt idx="3">
                  <c:v>7.3196329393335224</c:v>
                </c:pt>
                <c:pt idx="4">
                  <c:v>7.6297963421224795</c:v>
                </c:pt>
                <c:pt idx="5">
                  <c:v>7.8754227300676369</c:v>
                </c:pt>
                <c:pt idx="6">
                  <c:v>7.9142094737690769</c:v>
                </c:pt>
                <c:pt idx="7">
                  <c:v>8.0252623416770863</c:v>
                </c:pt>
                <c:pt idx="8">
                  <c:v>8.1017165657748542</c:v>
                </c:pt>
                <c:pt idx="9">
                  <c:v>8.2005645112743295</c:v>
                </c:pt>
                <c:pt idx="10">
                  <c:v>8.2515406514121565</c:v>
                </c:pt>
                <c:pt idx="11">
                  <c:v>8.2681519352644735</c:v>
                </c:pt>
                <c:pt idx="12">
                  <c:v>8.3208380350949831</c:v>
                </c:pt>
                <c:pt idx="13">
                  <c:v>8.3496378628700292</c:v>
                </c:pt>
                <c:pt idx="14">
                  <c:v>8.421623508055406</c:v>
                </c:pt>
                <c:pt idx="15">
                  <c:v>8.3760009762472869</c:v>
                </c:pt>
                <c:pt idx="16">
                  <c:v>8.43192639332905</c:v>
                </c:pt>
                <c:pt idx="17">
                  <c:v>8.4167488400307864</c:v>
                </c:pt>
                <c:pt idx="18">
                  <c:v>8.3990807203167268</c:v>
                </c:pt>
                <c:pt idx="19">
                  <c:v>8.4528883735660809</c:v>
                </c:pt>
                <c:pt idx="20">
                  <c:v>8.4543134333040033</c:v>
                </c:pt>
                <c:pt idx="21">
                  <c:v>8.4261698070964801</c:v>
                </c:pt>
                <c:pt idx="22">
                  <c:v>8.4932688712081941</c:v>
                </c:pt>
                <c:pt idx="23">
                  <c:v>8.506875692463769</c:v>
                </c:pt>
                <c:pt idx="24">
                  <c:v>8.5240599117445139</c:v>
                </c:pt>
                <c:pt idx="25">
                  <c:v>8.5333347265278157</c:v>
                </c:pt>
                <c:pt idx="26">
                  <c:v>8.479834443873802</c:v>
                </c:pt>
                <c:pt idx="27">
                  <c:v>8.5479136089715144</c:v>
                </c:pt>
                <c:pt idx="28">
                  <c:v>8.4891276356174643</c:v>
                </c:pt>
                <c:pt idx="29">
                  <c:v>8.5370260073241386</c:v>
                </c:pt>
                <c:pt idx="30">
                  <c:v>8.4408153375045405</c:v>
                </c:pt>
                <c:pt idx="31">
                  <c:v>8.5347951931763468</c:v>
                </c:pt>
                <c:pt idx="32">
                  <c:v>8.5698089383498743</c:v>
                </c:pt>
                <c:pt idx="33">
                  <c:v>8.6383060265418052</c:v>
                </c:pt>
                <c:pt idx="34">
                  <c:v>8.6767780606576554</c:v>
                </c:pt>
                <c:pt idx="35">
                  <c:v>8.5357011082617102</c:v>
                </c:pt>
                <c:pt idx="36">
                  <c:v>8.575180554543854</c:v>
                </c:pt>
                <c:pt idx="37">
                  <c:v>8.6201612358116986</c:v>
                </c:pt>
                <c:pt idx="38">
                  <c:v>8.6294778423302265</c:v>
                </c:pt>
                <c:pt idx="39">
                  <c:v>8.563304476831215</c:v>
                </c:pt>
                <c:pt idx="40">
                  <c:v>8.5870271010186112</c:v>
                </c:pt>
                <c:pt idx="41">
                  <c:v>8.5563747504265102</c:v>
                </c:pt>
                <c:pt idx="42">
                  <c:v>8.5529999748758652</c:v>
                </c:pt>
                <c:pt idx="43">
                  <c:v>8.623280208316876</c:v>
                </c:pt>
                <c:pt idx="44">
                  <c:v>8.6071690226267652</c:v>
                </c:pt>
                <c:pt idx="45">
                  <c:v>8.6030566623824232</c:v>
                </c:pt>
                <c:pt idx="46">
                  <c:v>8.6201485800980642</c:v>
                </c:pt>
                <c:pt idx="47">
                  <c:v>8.6100798233742317</c:v>
                </c:pt>
                <c:pt idx="48">
                  <c:v>8.661963270926357</c:v>
                </c:pt>
                <c:pt idx="49">
                  <c:v>8.5903731006230686</c:v>
                </c:pt>
                <c:pt idx="50">
                  <c:v>8.6565682690983827</c:v>
                </c:pt>
                <c:pt idx="51">
                  <c:v>8.660206534294641</c:v>
                </c:pt>
                <c:pt idx="52">
                  <c:v>8.6473519072514069</c:v>
                </c:pt>
                <c:pt idx="53">
                  <c:v>8.5815826130884183</c:v>
                </c:pt>
                <c:pt idx="54">
                  <c:v>8.6114650695697055</c:v>
                </c:pt>
                <c:pt idx="55">
                  <c:v>8.5644081969915771</c:v>
                </c:pt>
                <c:pt idx="56">
                  <c:v>8.6413464199323933</c:v>
                </c:pt>
                <c:pt idx="57">
                  <c:v>8.551527017278902</c:v>
                </c:pt>
                <c:pt idx="58">
                  <c:v>8.5952575009511385</c:v>
                </c:pt>
                <c:pt idx="59">
                  <c:v>8.5570052788367423</c:v>
                </c:pt>
                <c:pt idx="60">
                  <c:v>8.6257196688177356</c:v>
                </c:pt>
                <c:pt idx="61">
                  <c:v>8.6176669490568578</c:v>
                </c:pt>
                <c:pt idx="62">
                  <c:v>8.6675509211808723</c:v>
                </c:pt>
                <c:pt idx="63">
                  <c:v>8.6392968183284662</c:v>
                </c:pt>
                <c:pt idx="64">
                  <c:v>8.6675583018919138</c:v>
                </c:pt>
                <c:pt idx="65">
                  <c:v>8.6733492538125532</c:v>
                </c:pt>
                <c:pt idx="66">
                  <c:v>8.6585596515334551</c:v>
                </c:pt>
                <c:pt idx="67">
                  <c:v>8.6435651788278829</c:v>
                </c:pt>
                <c:pt idx="68">
                  <c:v>8.6878062943348144</c:v>
                </c:pt>
                <c:pt idx="69">
                  <c:v>8.656940677549132</c:v>
                </c:pt>
                <c:pt idx="70">
                  <c:v>8.641446148983789</c:v>
                </c:pt>
                <c:pt idx="71">
                  <c:v>8.6982102435727224</c:v>
                </c:pt>
                <c:pt idx="72">
                  <c:v>8.6856040789302309</c:v>
                </c:pt>
                <c:pt idx="73">
                  <c:v>8.6775082211972663</c:v>
                </c:pt>
                <c:pt idx="74">
                  <c:v>8.6850509397714735</c:v>
                </c:pt>
                <c:pt idx="75">
                  <c:v>8.7053556943048935</c:v>
                </c:pt>
                <c:pt idx="76">
                  <c:v>8.6983891499243171</c:v>
                </c:pt>
                <c:pt idx="77">
                  <c:v>8.7030974491445523</c:v>
                </c:pt>
                <c:pt idx="78">
                  <c:v>8.7170731719580985</c:v>
                </c:pt>
                <c:pt idx="79">
                  <c:v>8.6899348917166837</c:v>
                </c:pt>
                <c:pt idx="80">
                  <c:v>8.6506198140922823</c:v>
                </c:pt>
                <c:pt idx="81">
                  <c:v>8.6476431922470507</c:v>
                </c:pt>
                <c:pt idx="82">
                  <c:v>8.6198486728308055</c:v>
                </c:pt>
                <c:pt idx="83">
                  <c:v>8.6844396926318357</c:v>
                </c:pt>
                <c:pt idx="84">
                  <c:v>8.650495756787107</c:v>
                </c:pt>
                <c:pt idx="85">
                  <c:v>8.6483697913432405</c:v>
                </c:pt>
                <c:pt idx="86">
                  <c:v>8.6217015256953911</c:v>
                </c:pt>
                <c:pt idx="87">
                  <c:v>8.6558242709346782</c:v>
                </c:pt>
                <c:pt idx="88">
                  <c:v>8.669053970388152</c:v>
                </c:pt>
                <c:pt idx="89">
                  <c:v>8.6809090172822803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B-44DB-97BE-57A05EB6C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98744"/>
        <c:axId val="370499072"/>
      </c:lineChart>
      <c:catAx>
        <c:axId val="37049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9072"/>
        <c:crosses val="autoZero"/>
        <c:auto val="1"/>
        <c:lblAlgn val="ctr"/>
        <c:lblOffset val="100"/>
        <c:noMultiLvlLbl val="0"/>
      </c:catAx>
      <c:valAx>
        <c:axId val="370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'Tree Memory'!$D$1</c:f>
              <c:strCache>
                <c:ptCount val="1"/>
                <c:pt idx="0">
                  <c:v>CBP's Memory Size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'Tree Memory'!$C$2:$C$91</c:f>
              <c:numCache>
                <c:formatCode>0</c:formatCode>
                <c:ptCount val="90"/>
                <c:pt idx="0">
                  <c:v>0</c:v>
                </c:pt>
                <c:pt idx="1">
                  <c:v>0.45</c:v>
                </c:pt>
                <c:pt idx="2">
                  <c:v>0.94799999999999995</c:v>
                </c:pt>
                <c:pt idx="3">
                  <c:v>1.409</c:v>
                </c:pt>
                <c:pt idx="4">
                  <c:v>1.847</c:v>
                </c:pt>
                <c:pt idx="5">
                  <c:v>2.3199999999999998</c:v>
                </c:pt>
                <c:pt idx="6">
                  <c:v>2.8119999999999998</c:v>
                </c:pt>
                <c:pt idx="7">
                  <c:v>3.2480000000000002</c:v>
                </c:pt>
                <c:pt idx="8">
                  <c:v>3.72</c:v>
                </c:pt>
                <c:pt idx="9">
                  <c:v>4.2009999999999996</c:v>
                </c:pt>
                <c:pt idx="10">
                  <c:v>4.68</c:v>
                </c:pt>
                <c:pt idx="11">
                  <c:v>5.0730000000000004</c:v>
                </c:pt>
                <c:pt idx="12">
                  <c:v>5.5830000000000002</c:v>
                </c:pt>
                <c:pt idx="13">
                  <c:v>6.02</c:v>
                </c:pt>
                <c:pt idx="14">
                  <c:v>6.4820000000000002</c:v>
                </c:pt>
                <c:pt idx="15">
                  <c:v>7.0339999999999998</c:v>
                </c:pt>
                <c:pt idx="16">
                  <c:v>7.4379999999999997</c:v>
                </c:pt>
                <c:pt idx="17">
                  <c:v>7.9160000000000004</c:v>
                </c:pt>
                <c:pt idx="18">
                  <c:v>8.3810000000000002</c:v>
                </c:pt>
                <c:pt idx="19">
                  <c:v>8.8309999999999995</c:v>
                </c:pt>
                <c:pt idx="20">
                  <c:v>9.3559999999999999</c:v>
                </c:pt>
                <c:pt idx="21">
                  <c:v>9.8580000000000005</c:v>
                </c:pt>
                <c:pt idx="22">
                  <c:v>10.154</c:v>
                </c:pt>
                <c:pt idx="23">
                  <c:v>10.723000000000001</c:v>
                </c:pt>
                <c:pt idx="24">
                  <c:v>11.173</c:v>
                </c:pt>
                <c:pt idx="25">
                  <c:v>11.632999999999999</c:v>
                </c:pt>
                <c:pt idx="26">
                  <c:v>12.098000000000001</c:v>
                </c:pt>
                <c:pt idx="27">
                  <c:v>12.582000000000001</c:v>
                </c:pt>
                <c:pt idx="28">
                  <c:v>13.09</c:v>
                </c:pt>
                <c:pt idx="29">
                  <c:v>13.488</c:v>
                </c:pt>
                <c:pt idx="30">
                  <c:v>14.093</c:v>
                </c:pt>
                <c:pt idx="31">
                  <c:v>14.523999999999999</c:v>
                </c:pt>
                <c:pt idx="32">
                  <c:v>14.978</c:v>
                </c:pt>
                <c:pt idx="33">
                  <c:v>15.263999999999999</c:v>
                </c:pt>
                <c:pt idx="34">
                  <c:v>15.73</c:v>
                </c:pt>
                <c:pt idx="35">
                  <c:v>16.318999999999999</c:v>
                </c:pt>
                <c:pt idx="36">
                  <c:v>16.681000000000001</c:v>
                </c:pt>
                <c:pt idx="37">
                  <c:v>17.158000000000001</c:v>
                </c:pt>
                <c:pt idx="38">
                  <c:v>17.574000000000002</c:v>
                </c:pt>
                <c:pt idx="39">
                  <c:v>18.201000000000001</c:v>
                </c:pt>
                <c:pt idx="40">
                  <c:v>18.603999999999999</c:v>
                </c:pt>
                <c:pt idx="41">
                  <c:v>19.146000000000001</c:v>
                </c:pt>
                <c:pt idx="42">
                  <c:v>19.643999999999998</c:v>
                </c:pt>
                <c:pt idx="43">
                  <c:v>19.992999999999999</c:v>
                </c:pt>
                <c:pt idx="44">
                  <c:v>20.446000000000002</c:v>
                </c:pt>
                <c:pt idx="45">
                  <c:v>20.954000000000001</c:v>
                </c:pt>
                <c:pt idx="46">
                  <c:v>21.332999999999998</c:v>
                </c:pt>
                <c:pt idx="47">
                  <c:v>21.949000000000002</c:v>
                </c:pt>
                <c:pt idx="48">
                  <c:v>22.271000000000001</c:v>
                </c:pt>
                <c:pt idx="49">
                  <c:v>22.850999999999999</c:v>
                </c:pt>
                <c:pt idx="50">
                  <c:v>23.298999999999999</c:v>
                </c:pt>
                <c:pt idx="51">
                  <c:v>23.693000000000001</c:v>
                </c:pt>
                <c:pt idx="52">
                  <c:v>24.22</c:v>
                </c:pt>
                <c:pt idx="53">
                  <c:v>24.78</c:v>
                </c:pt>
                <c:pt idx="54">
                  <c:v>25.181000000000001</c:v>
                </c:pt>
                <c:pt idx="55">
                  <c:v>25.789000000000001</c:v>
                </c:pt>
                <c:pt idx="56">
                  <c:v>26.068000000000001</c:v>
                </c:pt>
                <c:pt idx="57">
                  <c:v>26.62</c:v>
                </c:pt>
                <c:pt idx="58">
                  <c:v>27.044</c:v>
                </c:pt>
                <c:pt idx="59">
                  <c:v>27.613</c:v>
                </c:pt>
                <c:pt idx="60">
                  <c:v>27.89</c:v>
                </c:pt>
                <c:pt idx="61">
                  <c:v>28.37</c:v>
                </c:pt>
                <c:pt idx="62">
                  <c:v>28.742000000000001</c:v>
                </c:pt>
                <c:pt idx="63">
                  <c:v>29.414000000000001</c:v>
                </c:pt>
                <c:pt idx="64">
                  <c:v>29.757000000000001</c:v>
                </c:pt>
                <c:pt idx="65">
                  <c:v>30.23</c:v>
                </c:pt>
                <c:pt idx="66">
                  <c:v>30.757999999999999</c:v>
                </c:pt>
                <c:pt idx="67">
                  <c:v>31.283000000000001</c:v>
                </c:pt>
                <c:pt idx="68">
                  <c:v>31.638000000000002</c:v>
                </c:pt>
                <c:pt idx="69">
                  <c:v>32.119</c:v>
                </c:pt>
                <c:pt idx="70">
                  <c:v>32.631999999999998</c:v>
                </c:pt>
                <c:pt idx="71">
                  <c:v>32.89</c:v>
                </c:pt>
                <c:pt idx="72">
                  <c:v>33.518999999999998</c:v>
                </c:pt>
                <c:pt idx="73">
                  <c:v>33.951000000000001</c:v>
                </c:pt>
                <c:pt idx="74">
                  <c:v>34.302999999999997</c:v>
                </c:pt>
                <c:pt idx="75">
                  <c:v>34.887999999999998</c:v>
                </c:pt>
                <c:pt idx="76">
                  <c:v>35.392000000000003</c:v>
                </c:pt>
                <c:pt idx="77">
                  <c:v>35.789000000000001</c:v>
                </c:pt>
                <c:pt idx="78">
                  <c:v>36.25</c:v>
                </c:pt>
                <c:pt idx="79">
                  <c:v>36.709000000000003</c:v>
                </c:pt>
                <c:pt idx="80">
                  <c:v>37.228999999999999</c:v>
                </c:pt>
                <c:pt idx="81">
                  <c:v>37.654000000000003</c:v>
                </c:pt>
                <c:pt idx="82">
                  <c:v>38.256999999999998</c:v>
                </c:pt>
                <c:pt idx="83">
                  <c:v>38.537999999999997</c:v>
                </c:pt>
                <c:pt idx="84">
                  <c:v>39.121000000000002</c:v>
                </c:pt>
                <c:pt idx="85">
                  <c:v>39.648000000000003</c:v>
                </c:pt>
                <c:pt idx="86">
                  <c:v>40.194000000000003</c:v>
                </c:pt>
                <c:pt idx="87">
                  <c:v>40.438000000000002</c:v>
                </c:pt>
                <c:pt idx="88">
                  <c:v>40.982999999999997</c:v>
                </c:pt>
                <c:pt idx="89">
                  <c:v>41.344999999999999</c:v>
                </c:pt>
              </c:numCache>
            </c:numRef>
          </c:cat>
          <c:val>
            <c:numRef>
              <c:f>'Tree Memory'!$D$2:$D$91</c:f>
              <c:numCache>
                <c:formatCode>General</c:formatCode>
                <c:ptCount val="90"/>
                <c:pt idx="0">
                  <c:v>5.1099999999999995E-4</c:v>
                </c:pt>
                <c:pt idx="1">
                  <c:v>1.437065</c:v>
                </c:pt>
                <c:pt idx="2">
                  <c:v>2.747665</c:v>
                </c:pt>
                <c:pt idx="3">
                  <c:v>4.1118769999999998</c:v>
                </c:pt>
                <c:pt idx="4">
                  <c:v>5.3648150000000001</c:v>
                </c:pt>
                <c:pt idx="5">
                  <c:v>6.7626569999999999</c:v>
                </c:pt>
                <c:pt idx="6">
                  <c:v>8.0494000000000003</c:v>
                </c:pt>
                <c:pt idx="7">
                  <c:v>9.3768689999999992</c:v>
                </c:pt>
                <c:pt idx="8">
                  <c:v>10.667992</c:v>
                </c:pt>
                <c:pt idx="9">
                  <c:v>12.1241</c:v>
                </c:pt>
                <c:pt idx="10">
                  <c:v>13.408440000000001</c:v>
                </c:pt>
                <c:pt idx="11">
                  <c:v>14.600159</c:v>
                </c:pt>
                <c:pt idx="12">
                  <c:v>16.075026999999999</c:v>
                </c:pt>
                <c:pt idx="13">
                  <c:v>17.231323</c:v>
                </c:pt>
                <c:pt idx="14">
                  <c:v>18.677703999999999</c:v>
                </c:pt>
                <c:pt idx="15">
                  <c:v>20.111038000000001</c:v>
                </c:pt>
                <c:pt idx="16">
                  <c:v>21.408736999999999</c:v>
                </c:pt>
                <c:pt idx="17">
                  <c:v>22.713127</c:v>
                </c:pt>
                <c:pt idx="18">
                  <c:v>23.906798999999999</c:v>
                </c:pt>
                <c:pt idx="19">
                  <c:v>25.275345000000002</c:v>
                </c:pt>
                <c:pt idx="20">
                  <c:v>26.682312</c:v>
                </c:pt>
                <c:pt idx="21">
                  <c:v>28.001106</c:v>
                </c:pt>
                <c:pt idx="22">
                  <c:v>29.049553</c:v>
                </c:pt>
                <c:pt idx="23">
                  <c:v>30.589500000000001</c:v>
                </c:pt>
                <c:pt idx="24">
                  <c:v>32.094833000000001</c:v>
                </c:pt>
                <c:pt idx="25">
                  <c:v>33.483406000000002</c:v>
                </c:pt>
                <c:pt idx="26">
                  <c:v>34.458969000000003</c:v>
                </c:pt>
                <c:pt idx="27">
                  <c:v>36.062485000000002</c:v>
                </c:pt>
                <c:pt idx="28">
                  <c:v>37.183974999999997</c:v>
                </c:pt>
                <c:pt idx="29">
                  <c:v>38.513793999999997</c:v>
                </c:pt>
                <c:pt idx="30">
                  <c:v>39.781089999999999</c:v>
                </c:pt>
                <c:pt idx="31">
                  <c:v>41.417380999999999</c:v>
                </c:pt>
                <c:pt idx="32">
                  <c:v>42.785431000000003</c:v>
                </c:pt>
                <c:pt idx="33">
                  <c:v>43.929993000000003</c:v>
                </c:pt>
                <c:pt idx="34">
                  <c:v>45.375610000000002</c:v>
                </c:pt>
                <c:pt idx="35">
                  <c:v>46.591766</c:v>
                </c:pt>
                <c:pt idx="36">
                  <c:v>47.795158000000001</c:v>
                </c:pt>
                <c:pt idx="37">
                  <c:v>49.353897000000003</c:v>
                </c:pt>
                <c:pt idx="38">
                  <c:v>50.537604999999999</c:v>
                </c:pt>
                <c:pt idx="39">
                  <c:v>51.960769999999997</c:v>
                </c:pt>
                <c:pt idx="40">
                  <c:v>53.196693000000003</c:v>
                </c:pt>
                <c:pt idx="41">
                  <c:v>54.481544</c:v>
                </c:pt>
                <c:pt idx="42">
                  <c:v>55.830460000000002</c:v>
                </c:pt>
                <c:pt idx="43">
                  <c:v>57.307259000000002</c:v>
                </c:pt>
                <c:pt idx="44">
                  <c:v>58.412345999999999</c:v>
                </c:pt>
                <c:pt idx="45">
                  <c:v>59.867226000000002</c:v>
                </c:pt>
                <c:pt idx="46">
                  <c:v>61.022117999999999</c:v>
                </c:pt>
                <c:pt idx="47">
                  <c:v>62.677695999999997</c:v>
                </c:pt>
                <c:pt idx="48">
                  <c:v>63.906761000000003</c:v>
                </c:pt>
                <c:pt idx="49">
                  <c:v>65.048195000000007</c:v>
                </c:pt>
                <c:pt idx="50">
                  <c:v>66.771591000000001</c:v>
                </c:pt>
                <c:pt idx="51">
                  <c:v>67.783271999999997</c:v>
                </c:pt>
                <c:pt idx="52">
                  <c:v>69.275336999999993</c:v>
                </c:pt>
                <c:pt idx="53">
                  <c:v>70.736251999999993</c:v>
                </c:pt>
                <c:pt idx="54">
                  <c:v>71.931472999999997</c:v>
                </c:pt>
                <c:pt idx="55">
                  <c:v>73.300208999999995</c:v>
                </c:pt>
                <c:pt idx="56">
                  <c:v>74.787871999999993</c:v>
                </c:pt>
                <c:pt idx="57">
                  <c:v>75.467072000000002</c:v>
                </c:pt>
                <c:pt idx="58">
                  <c:v>77.016059999999996</c:v>
                </c:pt>
                <c:pt idx="59">
                  <c:v>78.372208000000001</c:v>
                </c:pt>
                <c:pt idx="60">
                  <c:v>79.779678000000004</c:v>
                </c:pt>
                <c:pt idx="61">
                  <c:v>80.981621000000004</c:v>
                </c:pt>
                <c:pt idx="62">
                  <c:v>82.376846</c:v>
                </c:pt>
                <c:pt idx="63">
                  <c:v>84.082993000000002</c:v>
                </c:pt>
                <c:pt idx="64">
                  <c:v>85.249656999999999</c:v>
                </c:pt>
                <c:pt idx="65">
                  <c:v>86.716353999999995</c:v>
                </c:pt>
                <c:pt idx="66">
                  <c:v>87.948600999999996</c:v>
                </c:pt>
                <c:pt idx="67">
                  <c:v>89.285270999999995</c:v>
                </c:pt>
                <c:pt idx="68">
                  <c:v>90.726569999999995</c:v>
                </c:pt>
                <c:pt idx="69">
                  <c:v>91.843543999999994</c:v>
                </c:pt>
                <c:pt idx="70">
                  <c:v>93.125832000000003</c:v>
                </c:pt>
                <c:pt idx="71">
                  <c:v>94.340796999999995</c:v>
                </c:pt>
                <c:pt idx="72">
                  <c:v>96.026649000000006</c:v>
                </c:pt>
                <c:pt idx="73">
                  <c:v>97.130134999999996</c:v>
                </c:pt>
                <c:pt idx="74">
                  <c:v>98.160781999999998</c:v>
                </c:pt>
                <c:pt idx="75">
                  <c:v>100.018478</c:v>
                </c:pt>
                <c:pt idx="76">
                  <c:v>101.48039199999999</c:v>
                </c:pt>
                <c:pt idx="77">
                  <c:v>102.556343</c:v>
                </c:pt>
                <c:pt idx="78">
                  <c:v>104.018097</c:v>
                </c:pt>
                <c:pt idx="79">
                  <c:v>105.62867</c:v>
                </c:pt>
                <c:pt idx="80">
                  <c:v>106.622955</c:v>
                </c:pt>
                <c:pt idx="81">
                  <c:v>107.720924</c:v>
                </c:pt>
                <c:pt idx="82">
                  <c:v>109.07135</c:v>
                </c:pt>
                <c:pt idx="83">
                  <c:v>110.671677</c:v>
                </c:pt>
                <c:pt idx="84">
                  <c:v>111.867744</c:v>
                </c:pt>
                <c:pt idx="85">
                  <c:v>113.365616</c:v>
                </c:pt>
                <c:pt idx="86">
                  <c:v>114.532166</c:v>
                </c:pt>
                <c:pt idx="87">
                  <c:v>115.65026899999999</c:v>
                </c:pt>
                <c:pt idx="88">
                  <c:v>117.295135</c:v>
                </c:pt>
                <c:pt idx="89">
                  <c:v>118.44010900000001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4-443F-B27F-DBC7044AD8AE}"/>
            </c:ext>
          </c:extLst>
        </c:ser>
        <c:ser>
          <c:idx val="1"/>
          <c:order val="1"/>
          <c:tx>
            <c:strRef>
              <c:f>'Tree Memory'!$H$1</c:f>
              <c:strCache>
                <c:ptCount val="1"/>
                <c:pt idx="0">
                  <c:v>XMI's Memory Size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'Tree Memory'!$C$2:$C$91</c:f>
              <c:numCache>
                <c:formatCode>0</c:formatCode>
                <c:ptCount val="90"/>
                <c:pt idx="0">
                  <c:v>0</c:v>
                </c:pt>
                <c:pt idx="1">
                  <c:v>0.45</c:v>
                </c:pt>
                <c:pt idx="2">
                  <c:v>0.94799999999999995</c:v>
                </c:pt>
                <c:pt idx="3">
                  <c:v>1.409</c:v>
                </c:pt>
                <c:pt idx="4">
                  <c:v>1.847</c:v>
                </c:pt>
                <c:pt idx="5">
                  <c:v>2.3199999999999998</c:v>
                </c:pt>
                <c:pt idx="6">
                  <c:v>2.8119999999999998</c:v>
                </c:pt>
                <c:pt idx="7">
                  <c:v>3.2480000000000002</c:v>
                </c:pt>
                <c:pt idx="8">
                  <c:v>3.72</c:v>
                </c:pt>
                <c:pt idx="9">
                  <c:v>4.2009999999999996</c:v>
                </c:pt>
                <c:pt idx="10">
                  <c:v>4.68</c:v>
                </c:pt>
                <c:pt idx="11">
                  <c:v>5.0730000000000004</c:v>
                </c:pt>
                <c:pt idx="12">
                  <c:v>5.5830000000000002</c:v>
                </c:pt>
                <c:pt idx="13">
                  <c:v>6.02</c:v>
                </c:pt>
                <c:pt idx="14">
                  <c:v>6.4820000000000002</c:v>
                </c:pt>
                <c:pt idx="15">
                  <c:v>7.0339999999999998</c:v>
                </c:pt>
                <c:pt idx="16">
                  <c:v>7.4379999999999997</c:v>
                </c:pt>
                <c:pt idx="17">
                  <c:v>7.9160000000000004</c:v>
                </c:pt>
                <c:pt idx="18">
                  <c:v>8.3810000000000002</c:v>
                </c:pt>
                <c:pt idx="19">
                  <c:v>8.8309999999999995</c:v>
                </c:pt>
                <c:pt idx="20">
                  <c:v>9.3559999999999999</c:v>
                </c:pt>
                <c:pt idx="21">
                  <c:v>9.8580000000000005</c:v>
                </c:pt>
                <c:pt idx="22">
                  <c:v>10.154</c:v>
                </c:pt>
                <c:pt idx="23">
                  <c:v>10.723000000000001</c:v>
                </c:pt>
                <c:pt idx="24">
                  <c:v>11.173</c:v>
                </c:pt>
                <c:pt idx="25">
                  <c:v>11.632999999999999</c:v>
                </c:pt>
                <c:pt idx="26">
                  <c:v>12.098000000000001</c:v>
                </c:pt>
                <c:pt idx="27">
                  <c:v>12.582000000000001</c:v>
                </c:pt>
                <c:pt idx="28">
                  <c:v>13.09</c:v>
                </c:pt>
                <c:pt idx="29">
                  <c:v>13.488</c:v>
                </c:pt>
                <c:pt idx="30">
                  <c:v>14.093</c:v>
                </c:pt>
                <c:pt idx="31">
                  <c:v>14.523999999999999</c:v>
                </c:pt>
                <c:pt idx="32">
                  <c:v>14.978</c:v>
                </c:pt>
                <c:pt idx="33">
                  <c:v>15.263999999999999</c:v>
                </c:pt>
                <c:pt idx="34">
                  <c:v>15.73</c:v>
                </c:pt>
                <c:pt idx="35">
                  <c:v>16.318999999999999</c:v>
                </c:pt>
                <c:pt idx="36">
                  <c:v>16.681000000000001</c:v>
                </c:pt>
                <c:pt idx="37">
                  <c:v>17.158000000000001</c:v>
                </c:pt>
                <c:pt idx="38">
                  <c:v>17.574000000000002</c:v>
                </c:pt>
                <c:pt idx="39">
                  <c:v>18.201000000000001</c:v>
                </c:pt>
                <c:pt idx="40">
                  <c:v>18.603999999999999</c:v>
                </c:pt>
                <c:pt idx="41">
                  <c:v>19.146000000000001</c:v>
                </c:pt>
                <c:pt idx="42">
                  <c:v>19.643999999999998</c:v>
                </c:pt>
                <c:pt idx="43">
                  <c:v>19.992999999999999</c:v>
                </c:pt>
                <c:pt idx="44">
                  <c:v>20.446000000000002</c:v>
                </c:pt>
                <c:pt idx="45">
                  <c:v>20.954000000000001</c:v>
                </c:pt>
                <c:pt idx="46">
                  <c:v>21.332999999999998</c:v>
                </c:pt>
                <c:pt idx="47">
                  <c:v>21.949000000000002</c:v>
                </c:pt>
                <c:pt idx="48">
                  <c:v>22.271000000000001</c:v>
                </c:pt>
                <c:pt idx="49">
                  <c:v>22.850999999999999</c:v>
                </c:pt>
                <c:pt idx="50">
                  <c:v>23.298999999999999</c:v>
                </c:pt>
                <c:pt idx="51">
                  <c:v>23.693000000000001</c:v>
                </c:pt>
                <c:pt idx="52">
                  <c:v>24.22</c:v>
                </c:pt>
                <c:pt idx="53">
                  <c:v>24.78</c:v>
                </c:pt>
                <c:pt idx="54">
                  <c:v>25.181000000000001</c:v>
                </c:pt>
                <c:pt idx="55">
                  <c:v>25.789000000000001</c:v>
                </c:pt>
                <c:pt idx="56">
                  <c:v>26.068000000000001</c:v>
                </c:pt>
                <c:pt idx="57">
                  <c:v>26.62</c:v>
                </c:pt>
                <c:pt idx="58">
                  <c:v>27.044</c:v>
                </c:pt>
                <c:pt idx="59">
                  <c:v>27.613</c:v>
                </c:pt>
                <c:pt idx="60">
                  <c:v>27.89</c:v>
                </c:pt>
                <c:pt idx="61">
                  <c:v>28.37</c:v>
                </c:pt>
                <c:pt idx="62">
                  <c:v>28.742000000000001</c:v>
                </c:pt>
                <c:pt idx="63">
                  <c:v>29.414000000000001</c:v>
                </c:pt>
                <c:pt idx="64">
                  <c:v>29.757000000000001</c:v>
                </c:pt>
                <c:pt idx="65">
                  <c:v>30.23</c:v>
                </c:pt>
                <c:pt idx="66">
                  <c:v>30.757999999999999</c:v>
                </c:pt>
                <c:pt idx="67">
                  <c:v>31.283000000000001</c:v>
                </c:pt>
                <c:pt idx="68">
                  <c:v>31.638000000000002</c:v>
                </c:pt>
                <c:pt idx="69">
                  <c:v>32.119</c:v>
                </c:pt>
                <c:pt idx="70">
                  <c:v>32.631999999999998</c:v>
                </c:pt>
                <c:pt idx="71">
                  <c:v>32.89</c:v>
                </c:pt>
                <c:pt idx="72">
                  <c:v>33.518999999999998</c:v>
                </c:pt>
                <c:pt idx="73">
                  <c:v>33.951000000000001</c:v>
                </c:pt>
                <c:pt idx="74">
                  <c:v>34.302999999999997</c:v>
                </c:pt>
                <c:pt idx="75">
                  <c:v>34.887999999999998</c:v>
                </c:pt>
                <c:pt idx="76">
                  <c:v>35.392000000000003</c:v>
                </c:pt>
                <c:pt idx="77">
                  <c:v>35.789000000000001</c:v>
                </c:pt>
                <c:pt idx="78">
                  <c:v>36.25</c:v>
                </c:pt>
                <c:pt idx="79">
                  <c:v>36.709000000000003</c:v>
                </c:pt>
                <c:pt idx="80">
                  <c:v>37.228999999999999</c:v>
                </c:pt>
                <c:pt idx="81">
                  <c:v>37.654000000000003</c:v>
                </c:pt>
                <c:pt idx="82">
                  <c:v>38.256999999999998</c:v>
                </c:pt>
                <c:pt idx="83">
                  <c:v>38.537999999999997</c:v>
                </c:pt>
                <c:pt idx="84">
                  <c:v>39.121000000000002</c:v>
                </c:pt>
                <c:pt idx="85">
                  <c:v>39.648000000000003</c:v>
                </c:pt>
                <c:pt idx="86">
                  <c:v>40.194000000000003</c:v>
                </c:pt>
                <c:pt idx="87">
                  <c:v>40.438000000000002</c:v>
                </c:pt>
                <c:pt idx="88">
                  <c:v>40.982999999999997</c:v>
                </c:pt>
                <c:pt idx="89">
                  <c:v>41.344999999999999</c:v>
                </c:pt>
              </c:numCache>
            </c:numRef>
          </c:cat>
          <c:val>
            <c:numRef>
              <c:f>'Tree Memory'!$H$2:$H$91</c:f>
              <c:numCache>
                <c:formatCode>General</c:formatCode>
                <c:ptCount val="90"/>
                <c:pt idx="0">
                  <c:v>0.104362</c:v>
                </c:pt>
                <c:pt idx="1">
                  <c:v>0.249748</c:v>
                </c:pt>
                <c:pt idx="2">
                  <c:v>0.40971400000000002</c:v>
                </c:pt>
                <c:pt idx="3">
                  <c:v>0.56176000000000004</c:v>
                </c:pt>
                <c:pt idx="4">
                  <c:v>0.70313999999999999</c:v>
                </c:pt>
                <c:pt idx="5">
                  <c:v>0.85870400000000002</c:v>
                </c:pt>
                <c:pt idx="6">
                  <c:v>1.017082</c:v>
                </c:pt>
                <c:pt idx="7">
                  <c:v>1.1684190000000001</c:v>
                </c:pt>
                <c:pt idx="8">
                  <c:v>1.316757</c:v>
                </c:pt>
                <c:pt idx="9">
                  <c:v>1.4784470000000001</c:v>
                </c:pt>
                <c:pt idx="10">
                  <c:v>1.624962</c:v>
                </c:pt>
                <c:pt idx="11">
                  <c:v>1.7658309999999999</c:v>
                </c:pt>
                <c:pt idx="12">
                  <c:v>1.9319</c:v>
                </c:pt>
                <c:pt idx="13">
                  <c:v>2.0637210000000001</c:v>
                </c:pt>
                <c:pt idx="14">
                  <c:v>2.2178270000000002</c:v>
                </c:pt>
                <c:pt idx="15">
                  <c:v>2.4010310000000001</c:v>
                </c:pt>
                <c:pt idx="16">
                  <c:v>2.5390090000000001</c:v>
                </c:pt>
                <c:pt idx="17">
                  <c:v>2.698563</c:v>
                </c:pt>
                <c:pt idx="18">
                  <c:v>2.8463590000000001</c:v>
                </c:pt>
                <c:pt idx="19">
                  <c:v>2.9901430000000002</c:v>
                </c:pt>
                <c:pt idx="20">
                  <c:v>3.1560589999999999</c:v>
                </c:pt>
                <c:pt idx="21">
                  <c:v>3.3231120000000001</c:v>
                </c:pt>
                <c:pt idx="22">
                  <c:v>3.4203030000000001</c:v>
                </c:pt>
                <c:pt idx="23">
                  <c:v>3.5958559999999999</c:v>
                </c:pt>
                <c:pt idx="24">
                  <c:v>3.7652049999999999</c:v>
                </c:pt>
                <c:pt idx="25">
                  <c:v>3.9238360000000001</c:v>
                </c:pt>
                <c:pt idx="26">
                  <c:v>4.0636369999999999</c:v>
                </c:pt>
                <c:pt idx="27">
                  <c:v>4.2188639999999999</c:v>
                </c:pt>
                <c:pt idx="28">
                  <c:v>4.3801880000000004</c:v>
                </c:pt>
                <c:pt idx="29">
                  <c:v>4.5113830000000004</c:v>
                </c:pt>
                <c:pt idx="30">
                  <c:v>4.7129440000000002</c:v>
                </c:pt>
                <c:pt idx="31">
                  <c:v>4.8527680000000002</c:v>
                </c:pt>
                <c:pt idx="32">
                  <c:v>4.9925769999999998</c:v>
                </c:pt>
                <c:pt idx="33">
                  <c:v>5.0854869999999996</c:v>
                </c:pt>
                <c:pt idx="34">
                  <c:v>5.229546</c:v>
                </c:pt>
                <c:pt idx="35">
                  <c:v>5.4584580000000003</c:v>
                </c:pt>
                <c:pt idx="36">
                  <c:v>5.5736619999999997</c:v>
                </c:pt>
                <c:pt idx="37">
                  <c:v>5.725403</c:v>
                </c:pt>
                <c:pt idx="38">
                  <c:v>5.8563919999999996</c:v>
                </c:pt>
                <c:pt idx="39">
                  <c:v>6.0678409999999996</c:v>
                </c:pt>
                <c:pt idx="40">
                  <c:v>6.1950070000000004</c:v>
                </c:pt>
                <c:pt idx="41">
                  <c:v>6.3673630000000001</c:v>
                </c:pt>
                <c:pt idx="42">
                  <c:v>6.5275879999999997</c:v>
                </c:pt>
                <c:pt idx="43">
                  <c:v>6.645645</c:v>
                </c:pt>
                <c:pt idx="44">
                  <c:v>6.7864760000000004</c:v>
                </c:pt>
                <c:pt idx="45">
                  <c:v>6.9588320000000001</c:v>
                </c:pt>
                <c:pt idx="46">
                  <c:v>7.0790100000000002</c:v>
                </c:pt>
                <c:pt idx="47">
                  <c:v>7.2795719999999999</c:v>
                </c:pt>
                <c:pt idx="48">
                  <c:v>7.3778610000000002</c:v>
                </c:pt>
                <c:pt idx="49">
                  <c:v>7.5722199999999997</c:v>
                </c:pt>
                <c:pt idx="50">
                  <c:v>7.7134020000000003</c:v>
                </c:pt>
                <c:pt idx="51">
                  <c:v>7.826981</c:v>
                </c:pt>
                <c:pt idx="52">
                  <c:v>8.0111620000000006</c:v>
                </c:pt>
                <c:pt idx="53">
                  <c:v>8.2427980000000005</c:v>
                </c:pt>
                <c:pt idx="54">
                  <c:v>8.3529890000000009</c:v>
                </c:pt>
                <c:pt idx="55">
                  <c:v>8.5587009999999992</c:v>
                </c:pt>
                <c:pt idx="56">
                  <c:v>8.654655</c:v>
                </c:pt>
                <c:pt idx="57">
                  <c:v>8.8249820000000003</c:v>
                </c:pt>
                <c:pt idx="58">
                  <c:v>8.9602970000000006</c:v>
                </c:pt>
                <c:pt idx="59">
                  <c:v>9.1588360000000009</c:v>
                </c:pt>
                <c:pt idx="60">
                  <c:v>9.2490459999999999</c:v>
                </c:pt>
                <c:pt idx="61">
                  <c:v>9.3971630000000008</c:v>
                </c:pt>
                <c:pt idx="62">
                  <c:v>9.5040510000000005</c:v>
                </c:pt>
                <c:pt idx="63">
                  <c:v>9.7326200000000007</c:v>
                </c:pt>
                <c:pt idx="64">
                  <c:v>9.8354870000000005</c:v>
                </c:pt>
                <c:pt idx="65">
                  <c:v>9.9980239999999991</c:v>
                </c:pt>
                <c:pt idx="66">
                  <c:v>10.157417000000001</c:v>
                </c:pt>
                <c:pt idx="67">
                  <c:v>10.329681000000001</c:v>
                </c:pt>
                <c:pt idx="68">
                  <c:v>10.442978</c:v>
                </c:pt>
                <c:pt idx="69">
                  <c:v>10.609238</c:v>
                </c:pt>
                <c:pt idx="70">
                  <c:v>10.776649000000001</c:v>
                </c:pt>
                <c:pt idx="71">
                  <c:v>10.846000999999999</c:v>
                </c:pt>
                <c:pt idx="72">
                  <c:v>11.05584</c:v>
                </c:pt>
                <c:pt idx="73">
                  <c:v>11.193320999999999</c:v>
                </c:pt>
                <c:pt idx="74">
                  <c:v>11.302269000000001</c:v>
                </c:pt>
                <c:pt idx="75">
                  <c:v>11.489304000000001</c:v>
                </c:pt>
                <c:pt idx="76">
                  <c:v>11.666573</c:v>
                </c:pt>
                <c:pt idx="77">
                  <c:v>11.78389</c:v>
                </c:pt>
                <c:pt idx="78">
                  <c:v>11.932686</c:v>
                </c:pt>
                <c:pt idx="79">
                  <c:v>12.155289</c:v>
                </c:pt>
                <c:pt idx="80">
                  <c:v>12.325469999999999</c:v>
                </c:pt>
                <c:pt idx="81">
                  <c:v>12.45668</c:v>
                </c:pt>
                <c:pt idx="82">
                  <c:v>12.653511</c:v>
                </c:pt>
                <c:pt idx="83">
                  <c:v>12.743675</c:v>
                </c:pt>
                <c:pt idx="84">
                  <c:v>12.931946</c:v>
                </c:pt>
                <c:pt idx="85">
                  <c:v>13.108321999999999</c:v>
                </c:pt>
                <c:pt idx="86">
                  <c:v>13.284172</c:v>
                </c:pt>
                <c:pt idx="87">
                  <c:v>13.360977</c:v>
                </c:pt>
                <c:pt idx="88">
                  <c:v>13.530327</c:v>
                </c:pt>
                <c:pt idx="89">
                  <c:v>13.643744999999999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A-4890-A56E-F8D6EC2C9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Objects (</a:t>
                </a: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'Tree Memory'!$E$1</c:f>
              <c:strCache>
                <c:ptCount val="1"/>
                <c:pt idx="0">
                  <c:v>IgnoreLst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'Tree Memory'!$E$2:$E$91</c:f>
              <c:numCache>
                <c:formatCode>General</c:formatCode>
                <c:ptCount val="90"/>
                <c:pt idx="0">
                  <c:v>6.0999999999999999E-5</c:v>
                </c:pt>
                <c:pt idx="1">
                  <c:v>3.6658999999999997E-2</c:v>
                </c:pt>
                <c:pt idx="2">
                  <c:v>6.2294000000000002E-2</c:v>
                </c:pt>
                <c:pt idx="3">
                  <c:v>9.8557000000000006E-2</c:v>
                </c:pt>
                <c:pt idx="4">
                  <c:v>0.133163</c:v>
                </c:pt>
                <c:pt idx="5">
                  <c:v>0.17295099999999999</c:v>
                </c:pt>
                <c:pt idx="6">
                  <c:v>0.198158</c:v>
                </c:pt>
                <c:pt idx="7">
                  <c:v>0.232071</c:v>
                </c:pt>
                <c:pt idx="8">
                  <c:v>0.26625100000000002</c:v>
                </c:pt>
                <c:pt idx="9">
                  <c:v>0.30171199999999998</c:v>
                </c:pt>
                <c:pt idx="10">
                  <c:v>0.33733400000000002</c:v>
                </c:pt>
                <c:pt idx="11">
                  <c:v>0.36868299999999998</c:v>
                </c:pt>
                <c:pt idx="12">
                  <c:v>0.40387699999999999</c:v>
                </c:pt>
                <c:pt idx="13">
                  <c:v>0.43725599999999998</c:v>
                </c:pt>
                <c:pt idx="14">
                  <c:v>0.47992699999999999</c:v>
                </c:pt>
                <c:pt idx="15">
                  <c:v>0.498085</c:v>
                </c:pt>
                <c:pt idx="16">
                  <c:v>0.54193100000000005</c:v>
                </c:pt>
                <c:pt idx="17">
                  <c:v>0.57066300000000003</c:v>
                </c:pt>
                <c:pt idx="18">
                  <c:v>0.59474899999999997</c:v>
                </c:pt>
                <c:pt idx="19">
                  <c:v>0.63523099999999999</c:v>
                </c:pt>
                <c:pt idx="20">
                  <c:v>0.67010499999999995</c:v>
                </c:pt>
                <c:pt idx="21">
                  <c:v>0.69525899999999996</c:v>
                </c:pt>
                <c:pt idx="22">
                  <c:v>0.73536699999999999</c:v>
                </c:pt>
                <c:pt idx="23">
                  <c:v>0.76730299999999996</c:v>
                </c:pt>
                <c:pt idx="24">
                  <c:v>0.813446</c:v>
                </c:pt>
                <c:pt idx="25">
                  <c:v>0.84671799999999997</c:v>
                </c:pt>
                <c:pt idx="26">
                  <c:v>0.85782599999999998</c:v>
                </c:pt>
                <c:pt idx="27">
                  <c:v>0.91539800000000004</c:v>
                </c:pt>
                <c:pt idx="28">
                  <c:v>0.93083199999999999</c:v>
                </c:pt>
                <c:pt idx="29">
                  <c:v>0.97158100000000003</c:v>
                </c:pt>
                <c:pt idx="30">
                  <c:v>0.97083299999999995</c:v>
                </c:pt>
                <c:pt idx="31">
                  <c:v>1.028778</c:v>
                </c:pt>
                <c:pt idx="32">
                  <c:v>1.074654</c:v>
                </c:pt>
                <c:pt idx="33">
                  <c:v>1.126511</c:v>
                </c:pt>
                <c:pt idx="34">
                  <c:v>1.16256</c:v>
                </c:pt>
                <c:pt idx="35">
                  <c:v>1.1613309999999999</c:v>
                </c:pt>
                <c:pt idx="36">
                  <c:v>1.2019200000000001</c:v>
                </c:pt>
                <c:pt idx="37">
                  <c:v>1.259598</c:v>
                </c:pt>
                <c:pt idx="38">
                  <c:v>1.2899860000000001</c:v>
                </c:pt>
                <c:pt idx="39">
                  <c:v>1.300934</c:v>
                </c:pt>
                <c:pt idx="40">
                  <c:v>1.336929</c:v>
                </c:pt>
                <c:pt idx="41">
                  <c:v>1.3582920000000001</c:v>
                </c:pt>
                <c:pt idx="42">
                  <c:v>1.3914029999999999</c:v>
                </c:pt>
                <c:pt idx="43">
                  <c:v>1.4571989999999999</c:v>
                </c:pt>
                <c:pt idx="44">
                  <c:v>1.4754640000000001</c:v>
                </c:pt>
                <c:pt idx="45">
                  <c:v>1.5109250000000001</c:v>
                </c:pt>
                <c:pt idx="46">
                  <c:v>1.544891</c:v>
                </c:pt>
                <c:pt idx="47">
                  <c:v>1.568176</c:v>
                </c:pt>
                <c:pt idx="48">
                  <c:v>1.6276170000000001</c:v>
                </c:pt>
                <c:pt idx="49">
                  <c:v>1.619553</c:v>
                </c:pt>
                <c:pt idx="50">
                  <c:v>1.6762159999999999</c:v>
                </c:pt>
                <c:pt idx="51">
                  <c:v>1.707085</c:v>
                </c:pt>
                <c:pt idx="52">
                  <c:v>1.7365649999999999</c:v>
                </c:pt>
                <c:pt idx="53">
                  <c:v>1.761398</c:v>
                </c:pt>
                <c:pt idx="54">
                  <c:v>1.8083419999999999</c:v>
                </c:pt>
                <c:pt idx="55">
                  <c:v>1.8185420000000001</c:v>
                </c:pt>
                <c:pt idx="56">
                  <c:v>1.8916550000000001</c:v>
                </c:pt>
                <c:pt idx="57">
                  <c:v>1.865326</c:v>
                </c:pt>
                <c:pt idx="58">
                  <c:v>1.9253009999999999</c:v>
                </c:pt>
                <c:pt idx="59">
                  <c:v>1.9302140000000001</c:v>
                </c:pt>
                <c:pt idx="60">
                  <c:v>2.003593</c:v>
                </c:pt>
                <c:pt idx="61">
                  <c:v>2.039803</c:v>
                </c:pt>
                <c:pt idx="62">
                  <c:v>2.0839159999999999</c:v>
                </c:pt>
                <c:pt idx="63">
                  <c:v>2.0976940000000002</c:v>
                </c:pt>
                <c:pt idx="64">
                  <c:v>2.15361</c:v>
                </c:pt>
                <c:pt idx="65">
                  <c:v>2.1943049999999999</c:v>
                </c:pt>
                <c:pt idx="66">
                  <c:v>2.2172160000000001</c:v>
                </c:pt>
                <c:pt idx="67">
                  <c:v>2.2365490000000001</c:v>
                </c:pt>
                <c:pt idx="68">
                  <c:v>2.2963100000000001</c:v>
                </c:pt>
                <c:pt idx="69">
                  <c:v>2.3010640000000002</c:v>
                </c:pt>
                <c:pt idx="70">
                  <c:v>2.3305440000000002</c:v>
                </c:pt>
                <c:pt idx="71">
                  <c:v>2.405205</c:v>
                </c:pt>
                <c:pt idx="72">
                  <c:v>2.4326020000000002</c:v>
                </c:pt>
                <c:pt idx="73">
                  <c:v>2.4525760000000001</c:v>
                </c:pt>
                <c:pt idx="74">
                  <c:v>2.488197</c:v>
                </c:pt>
                <c:pt idx="75">
                  <c:v>2.52494</c:v>
                </c:pt>
                <c:pt idx="76">
                  <c:v>2.5502009999999999</c:v>
                </c:pt>
                <c:pt idx="77">
                  <c:v>2.5923919999999998</c:v>
                </c:pt>
                <c:pt idx="78">
                  <c:v>2.634315</c:v>
                </c:pt>
                <c:pt idx="79">
                  <c:v>2.6906590000000001</c:v>
                </c:pt>
                <c:pt idx="80">
                  <c:v>2.686172</c:v>
                </c:pt>
                <c:pt idx="81">
                  <c:v>2.7177889999999998</c:v>
                </c:pt>
                <c:pt idx="82">
                  <c:v>2.7243040000000001</c:v>
                </c:pt>
                <c:pt idx="83">
                  <c:v>2.807617</c:v>
                </c:pt>
                <c:pt idx="84">
                  <c:v>2.8192599999999999</c:v>
                </c:pt>
                <c:pt idx="85">
                  <c:v>2.8472979999999999</c:v>
                </c:pt>
                <c:pt idx="86">
                  <c:v>2.862946</c:v>
                </c:pt>
                <c:pt idx="87">
                  <c:v>2.920677</c:v>
                </c:pt>
                <c:pt idx="88">
                  <c:v>2.9692759999999998</c:v>
                </c:pt>
                <c:pt idx="89">
                  <c:v>3.010345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5-4801-B168-F7FB559466C0}"/>
            </c:ext>
          </c:extLst>
        </c:ser>
        <c:ser>
          <c:idx val="0"/>
          <c:order val="1"/>
          <c:tx>
            <c:strRef>
              <c:f>'Tree Memory'!$G$1</c:f>
              <c:strCache>
                <c:ptCount val="1"/>
                <c:pt idx="0">
                  <c:v>CBPSize   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'Tree Memory'!$B$2:$B$91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'Tree Memory'!$G$2:$G$91</c:f>
              <c:numCache>
                <c:formatCode>General</c:formatCode>
                <c:ptCount val="90"/>
                <c:pt idx="0">
                  <c:v>0.105103</c:v>
                </c:pt>
                <c:pt idx="1">
                  <c:v>0.57123599999999997</c:v>
                </c:pt>
                <c:pt idx="2">
                  <c:v>1.038071</c:v>
                </c:pt>
                <c:pt idx="3">
                  <c:v>1.5054780000000001</c:v>
                </c:pt>
                <c:pt idx="4">
                  <c:v>1.9554670000000001</c:v>
                </c:pt>
                <c:pt idx="5">
                  <c:v>2.443756</c:v>
                </c:pt>
                <c:pt idx="6">
                  <c:v>2.8936540000000002</c:v>
                </c:pt>
                <c:pt idx="7">
                  <c:v>3.3646319999999998</c:v>
                </c:pt>
                <c:pt idx="8">
                  <c:v>3.829758</c:v>
                </c:pt>
                <c:pt idx="9">
                  <c:v>4.316948</c:v>
                </c:pt>
                <c:pt idx="10">
                  <c:v>4.8009639999999996</c:v>
                </c:pt>
                <c:pt idx="11">
                  <c:v>5.2104030000000003</c:v>
                </c:pt>
                <c:pt idx="12">
                  <c:v>5.706963</c:v>
                </c:pt>
                <c:pt idx="13">
                  <c:v>6.1110920000000002</c:v>
                </c:pt>
                <c:pt idx="14">
                  <c:v>6.5914080000000004</c:v>
                </c:pt>
                <c:pt idx="15">
                  <c:v>7.1251980000000001</c:v>
                </c:pt>
                <c:pt idx="16">
                  <c:v>7.6295549999999999</c:v>
                </c:pt>
                <c:pt idx="17">
                  <c:v>8.0740739999999995</c:v>
                </c:pt>
                <c:pt idx="18">
                  <c:v>8.4934159999999999</c:v>
                </c:pt>
                <c:pt idx="19">
                  <c:v>8.9663160000000008</c:v>
                </c:pt>
                <c:pt idx="20">
                  <c:v>9.456963</c:v>
                </c:pt>
                <c:pt idx="21">
                  <c:v>9.9051209999999994</c:v>
                </c:pt>
                <c:pt idx="22">
                  <c:v>10.278854000000001</c:v>
                </c:pt>
                <c:pt idx="23">
                  <c:v>10.869278</c:v>
                </c:pt>
                <c:pt idx="24">
                  <c:v>11.367554</c:v>
                </c:pt>
                <c:pt idx="25">
                  <c:v>11.841011</c:v>
                </c:pt>
                <c:pt idx="26">
                  <c:v>12.19838</c:v>
                </c:pt>
                <c:pt idx="27">
                  <c:v>12.743187000000001</c:v>
                </c:pt>
                <c:pt idx="28">
                  <c:v>13.156943999999999</c:v>
                </c:pt>
                <c:pt idx="29">
                  <c:v>13.598633</c:v>
                </c:pt>
                <c:pt idx="30">
                  <c:v>14.04879</c:v>
                </c:pt>
                <c:pt idx="31">
                  <c:v>14.671227</c:v>
                </c:pt>
                <c:pt idx="32">
                  <c:v>15.151168999999999</c:v>
                </c:pt>
                <c:pt idx="33">
                  <c:v>15.551773000000001</c:v>
                </c:pt>
                <c:pt idx="34">
                  <c:v>16.13974</c:v>
                </c:pt>
                <c:pt idx="35">
                  <c:v>16.604202000000001</c:v>
                </c:pt>
                <c:pt idx="36">
                  <c:v>17.015678000000001</c:v>
                </c:pt>
                <c:pt idx="37">
                  <c:v>17.522483999999999</c:v>
                </c:pt>
                <c:pt idx="38">
                  <c:v>17.948784</c:v>
                </c:pt>
                <c:pt idx="39">
                  <c:v>18.432953000000001</c:v>
                </c:pt>
                <c:pt idx="40">
                  <c:v>18.862518000000001</c:v>
                </c:pt>
                <c:pt idx="41">
                  <c:v>19.322517000000001</c:v>
                </c:pt>
                <c:pt idx="42">
                  <c:v>19.796852000000001</c:v>
                </c:pt>
                <c:pt idx="43">
                  <c:v>20.283042999999999</c:v>
                </c:pt>
                <c:pt idx="44">
                  <c:v>20.678595999999999</c:v>
                </c:pt>
                <c:pt idx="45">
                  <c:v>21.157646</c:v>
                </c:pt>
                <c:pt idx="46">
                  <c:v>21.569106999999999</c:v>
                </c:pt>
                <c:pt idx="47">
                  <c:v>22.087425</c:v>
                </c:pt>
                <c:pt idx="48">
                  <c:v>22.52298</c:v>
                </c:pt>
                <c:pt idx="49">
                  <c:v>22.928191999999999</c:v>
                </c:pt>
                <c:pt idx="50">
                  <c:v>23.623894</c:v>
                </c:pt>
                <c:pt idx="51">
                  <c:v>24.039749</c:v>
                </c:pt>
                <c:pt idx="52">
                  <c:v>24.514900000000001</c:v>
                </c:pt>
                <c:pt idx="53">
                  <c:v>25.045142999999999</c:v>
                </c:pt>
                <c:pt idx="54">
                  <c:v>25.496040000000001</c:v>
                </c:pt>
                <c:pt idx="55">
                  <c:v>25.956444000000001</c:v>
                </c:pt>
                <c:pt idx="56">
                  <c:v>26.425507</c:v>
                </c:pt>
                <c:pt idx="57">
                  <c:v>26.742805000000001</c:v>
                </c:pt>
                <c:pt idx="58">
                  <c:v>27.245628</c:v>
                </c:pt>
                <c:pt idx="59">
                  <c:v>27.719757000000001</c:v>
                </c:pt>
                <c:pt idx="60">
                  <c:v>28.174392999999998</c:v>
                </c:pt>
                <c:pt idx="61">
                  <c:v>28.587204</c:v>
                </c:pt>
                <c:pt idx="62">
                  <c:v>29.284904000000001</c:v>
                </c:pt>
                <c:pt idx="63">
                  <c:v>29.813324000000001</c:v>
                </c:pt>
                <c:pt idx="64">
                  <c:v>30.252891999999999</c:v>
                </c:pt>
                <c:pt idx="65">
                  <c:v>30.735779000000001</c:v>
                </c:pt>
                <c:pt idx="66">
                  <c:v>31.170318999999999</c:v>
                </c:pt>
                <c:pt idx="67">
                  <c:v>31.643929</c:v>
                </c:pt>
                <c:pt idx="68">
                  <c:v>32.133453000000003</c:v>
                </c:pt>
                <c:pt idx="69">
                  <c:v>32.526648999999999</c:v>
                </c:pt>
                <c:pt idx="70">
                  <c:v>32.965156999999998</c:v>
                </c:pt>
                <c:pt idx="71">
                  <c:v>33.405242999999999</c:v>
                </c:pt>
                <c:pt idx="72">
                  <c:v>33.964058000000001</c:v>
                </c:pt>
                <c:pt idx="73">
                  <c:v>34.364983000000002</c:v>
                </c:pt>
                <c:pt idx="74">
                  <c:v>34.732933000000003</c:v>
                </c:pt>
                <c:pt idx="75">
                  <c:v>35.566276999999999</c:v>
                </c:pt>
                <c:pt idx="76">
                  <c:v>36.027099999999997</c:v>
                </c:pt>
                <c:pt idx="77">
                  <c:v>36.43177</c:v>
                </c:pt>
                <c:pt idx="78">
                  <c:v>36.924239999999998</c:v>
                </c:pt>
                <c:pt idx="79">
                  <c:v>37.487152000000002</c:v>
                </c:pt>
                <c:pt idx="80">
                  <c:v>37.874625999999999</c:v>
                </c:pt>
                <c:pt idx="81">
                  <c:v>38.256720999999999</c:v>
                </c:pt>
                <c:pt idx="82">
                  <c:v>38.755904999999998</c:v>
                </c:pt>
                <c:pt idx="83">
                  <c:v>39.264580000000002</c:v>
                </c:pt>
                <c:pt idx="84">
                  <c:v>39.700538999999999</c:v>
                </c:pt>
                <c:pt idx="85">
                  <c:v>40.213112000000002</c:v>
                </c:pt>
                <c:pt idx="86">
                  <c:v>40.639175000000002</c:v>
                </c:pt>
                <c:pt idx="87">
                  <c:v>41.033752</c:v>
                </c:pt>
                <c:pt idx="88">
                  <c:v>41.561698999999997</c:v>
                </c:pt>
                <c:pt idx="89">
                  <c:v>41.958786000000003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5-4801-B168-F7FB559466C0}"/>
            </c:ext>
          </c:extLst>
        </c:ser>
        <c:ser>
          <c:idx val="1"/>
          <c:order val="2"/>
          <c:tx>
            <c:strRef>
              <c:f>'Tree Memory'!$H$1</c:f>
              <c:strCache>
                <c:ptCount val="1"/>
                <c:pt idx="0">
                  <c:v>XMI's Memory Size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'Tree Memory'!$B$2:$B$91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'Tree Memory'!$H$2:$H$91</c:f>
              <c:numCache>
                <c:formatCode>General</c:formatCode>
                <c:ptCount val="90"/>
                <c:pt idx="0">
                  <c:v>0.104362</c:v>
                </c:pt>
                <c:pt idx="1">
                  <c:v>0.249748</c:v>
                </c:pt>
                <c:pt idx="2">
                  <c:v>0.40971400000000002</c:v>
                </c:pt>
                <c:pt idx="3">
                  <c:v>0.56176000000000004</c:v>
                </c:pt>
                <c:pt idx="4">
                  <c:v>0.70313999999999999</c:v>
                </c:pt>
                <c:pt idx="5">
                  <c:v>0.85870400000000002</c:v>
                </c:pt>
                <c:pt idx="6">
                  <c:v>1.017082</c:v>
                </c:pt>
                <c:pt idx="7">
                  <c:v>1.1684190000000001</c:v>
                </c:pt>
                <c:pt idx="8">
                  <c:v>1.316757</c:v>
                </c:pt>
                <c:pt idx="9">
                  <c:v>1.4784470000000001</c:v>
                </c:pt>
                <c:pt idx="10">
                  <c:v>1.624962</c:v>
                </c:pt>
                <c:pt idx="11">
                  <c:v>1.7658309999999999</c:v>
                </c:pt>
                <c:pt idx="12">
                  <c:v>1.9319</c:v>
                </c:pt>
                <c:pt idx="13">
                  <c:v>2.0637210000000001</c:v>
                </c:pt>
                <c:pt idx="14">
                  <c:v>2.2178270000000002</c:v>
                </c:pt>
                <c:pt idx="15">
                  <c:v>2.4010310000000001</c:v>
                </c:pt>
                <c:pt idx="16">
                  <c:v>2.5390090000000001</c:v>
                </c:pt>
                <c:pt idx="17">
                  <c:v>2.698563</c:v>
                </c:pt>
                <c:pt idx="18">
                  <c:v>2.8463590000000001</c:v>
                </c:pt>
                <c:pt idx="19">
                  <c:v>2.9901430000000002</c:v>
                </c:pt>
                <c:pt idx="20">
                  <c:v>3.1560589999999999</c:v>
                </c:pt>
                <c:pt idx="21">
                  <c:v>3.3231120000000001</c:v>
                </c:pt>
                <c:pt idx="22">
                  <c:v>3.4203030000000001</c:v>
                </c:pt>
                <c:pt idx="23">
                  <c:v>3.5958559999999999</c:v>
                </c:pt>
                <c:pt idx="24">
                  <c:v>3.7652049999999999</c:v>
                </c:pt>
                <c:pt idx="25">
                  <c:v>3.9238360000000001</c:v>
                </c:pt>
                <c:pt idx="26">
                  <c:v>4.0636369999999999</c:v>
                </c:pt>
                <c:pt idx="27">
                  <c:v>4.2188639999999999</c:v>
                </c:pt>
                <c:pt idx="28">
                  <c:v>4.3801880000000004</c:v>
                </c:pt>
                <c:pt idx="29">
                  <c:v>4.5113830000000004</c:v>
                </c:pt>
                <c:pt idx="30">
                  <c:v>4.7129440000000002</c:v>
                </c:pt>
                <c:pt idx="31">
                  <c:v>4.8527680000000002</c:v>
                </c:pt>
                <c:pt idx="32">
                  <c:v>4.9925769999999998</c:v>
                </c:pt>
                <c:pt idx="33">
                  <c:v>5.0854869999999996</c:v>
                </c:pt>
                <c:pt idx="34">
                  <c:v>5.229546</c:v>
                </c:pt>
                <c:pt idx="35">
                  <c:v>5.4584580000000003</c:v>
                </c:pt>
                <c:pt idx="36">
                  <c:v>5.5736619999999997</c:v>
                </c:pt>
                <c:pt idx="37">
                  <c:v>5.725403</c:v>
                </c:pt>
                <c:pt idx="38">
                  <c:v>5.8563919999999996</c:v>
                </c:pt>
                <c:pt idx="39">
                  <c:v>6.0678409999999996</c:v>
                </c:pt>
                <c:pt idx="40">
                  <c:v>6.1950070000000004</c:v>
                </c:pt>
                <c:pt idx="41">
                  <c:v>6.3673630000000001</c:v>
                </c:pt>
                <c:pt idx="42">
                  <c:v>6.5275879999999997</c:v>
                </c:pt>
                <c:pt idx="43">
                  <c:v>6.645645</c:v>
                </c:pt>
                <c:pt idx="44">
                  <c:v>6.7864760000000004</c:v>
                </c:pt>
                <c:pt idx="45">
                  <c:v>6.9588320000000001</c:v>
                </c:pt>
                <c:pt idx="46">
                  <c:v>7.0790100000000002</c:v>
                </c:pt>
                <c:pt idx="47">
                  <c:v>7.2795719999999999</c:v>
                </c:pt>
                <c:pt idx="48">
                  <c:v>7.3778610000000002</c:v>
                </c:pt>
                <c:pt idx="49">
                  <c:v>7.5722199999999997</c:v>
                </c:pt>
                <c:pt idx="50">
                  <c:v>7.7134020000000003</c:v>
                </c:pt>
                <c:pt idx="51">
                  <c:v>7.826981</c:v>
                </c:pt>
                <c:pt idx="52">
                  <c:v>8.0111620000000006</c:v>
                </c:pt>
                <c:pt idx="53">
                  <c:v>8.2427980000000005</c:v>
                </c:pt>
                <c:pt idx="54">
                  <c:v>8.3529890000000009</c:v>
                </c:pt>
                <c:pt idx="55">
                  <c:v>8.5587009999999992</c:v>
                </c:pt>
                <c:pt idx="56">
                  <c:v>8.654655</c:v>
                </c:pt>
                <c:pt idx="57">
                  <c:v>8.8249820000000003</c:v>
                </c:pt>
                <c:pt idx="58">
                  <c:v>8.9602970000000006</c:v>
                </c:pt>
                <c:pt idx="59">
                  <c:v>9.1588360000000009</c:v>
                </c:pt>
                <c:pt idx="60">
                  <c:v>9.2490459999999999</c:v>
                </c:pt>
                <c:pt idx="61">
                  <c:v>9.3971630000000008</c:v>
                </c:pt>
                <c:pt idx="62">
                  <c:v>9.5040510000000005</c:v>
                </c:pt>
                <c:pt idx="63">
                  <c:v>9.7326200000000007</c:v>
                </c:pt>
                <c:pt idx="64">
                  <c:v>9.8354870000000005</c:v>
                </c:pt>
                <c:pt idx="65">
                  <c:v>9.9980239999999991</c:v>
                </c:pt>
                <c:pt idx="66">
                  <c:v>10.157417000000001</c:v>
                </c:pt>
                <c:pt idx="67">
                  <c:v>10.329681000000001</c:v>
                </c:pt>
                <c:pt idx="68">
                  <c:v>10.442978</c:v>
                </c:pt>
                <c:pt idx="69">
                  <c:v>10.609238</c:v>
                </c:pt>
                <c:pt idx="70">
                  <c:v>10.776649000000001</c:v>
                </c:pt>
                <c:pt idx="71">
                  <c:v>10.846000999999999</c:v>
                </c:pt>
                <c:pt idx="72">
                  <c:v>11.05584</c:v>
                </c:pt>
                <c:pt idx="73">
                  <c:v>11.193320999999999</c:v>
                </c:pt>
                <c:pt idx="74">
                  <c:v>11.302269000000001</c:v>
                </c:pt>
                <c:pt idx="75">
                  <c:v>11.489304000000001</c:v>
                </c:pt>
                <c:pt idx="76">
                  <c:v>11.666573</c:v>
                </c:pt>
                <c:pt idx="77">
                  <c:v>11.78389</c:v>
                </c:pt>
                <c:pt idx="78">
                  <c:v>11.932686</c:v>
                </c:pt>
                <c:pt idx="79">
                  <c:v>12.155289</c:v>
                </c:pt>
                <c:pt idx="80">
                  <c:v>12.325469999999999</c:v>
                </c:pt>
                <c:pt idx="81">
                  <c:v>12.45668</c:v>
                </c:pt>
                <c:pt idx="82">
                  <c:v>12.653511</c:v>
                </c:pt>
                <c:pt idx="83">
                  <c:v>12.743675</c:v>
                </c:pt>
                <c:pt idx="84">
                  <c:v>12.931946</c:v>
                </c:pt>
                <c:pt idx="85">
                  <c:v>13.108321999999999</c:v>
                </c:pt>
                <c:pt idx="86">
                  <c:v>13.284172</c:v>
                </c:pt>
                <c:pt idx="87">
                  <c:v>13.360977</c:v>
                </c:pt>
                <c:pt idx="88">
                  <c:v>13.530327</c:v>
                </c:pt>
                <c:pt idx="89">
                  <c:v>13.643744999999999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5-4801-B168-F7FB559466C0}"/>
            </c:ext>
          </c:extLst>
        </c:ser>
        <c:ser>
          <c:idx val="2"/>
          <c:order val="3"/>
          <c:tx>
            <c:strRef>
              <c:f>'Tree Memory'!$I$1</c:f>
              <c:strCache>
                <c:ptCount val="1"/>
                <c:pt idx="0">
                  <c:v>HistSize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'Tree Memory'!$B$2:$B$91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'Tree Memory'!$I$2:$I$91</c:f>
              <c:numCache>
                <c:formatCode>General</c:formatCode>
                <c:ptCount val="90"/>
                <c:pt idx="0">
                  <c:v>5.1099999999999995E-4</c:v>
                </c:pt>
                <c:pt idx="1">
                  <c:v>0.86582900000000007</c:v>
                </c:pt>
                <c:pt idx="2">
                  <c:v>1.7095940000000001</c:v>
                </c:pt>
                <c:pt idx="3">
                  <c:v>2.6063989999999997</c:v>
                </c:pt>
                <c:pt idx="4">
                  <c:v>3.409348</c:v>
                </c:pt>
                <c:pt idx="5">
                  <c:v>4.3189010000000003</c:v>
                </c:pt>
                <c:pt idx="6">
                  <c:v>5.1557460000000006</c:v>
                </c:pt>
                <c:pt idx="7">
                  <c:v>6.0122369999999989</c:v>
                </c:pt>
                <c:pt idx="8">
                  <c:v>6.8382339999999999</c:v>
                </c:pt>
                <c:pt idx="9">
                  <c:v>7.8071520000000003</c:v>
                </c:pt>
                <c:pt idx="10">
                  <c:v>8.6074760000000019</c:v>
                </c:pt>
                <c:pt idx="11">
                  <c:v>9.3897559999999984</c:v>
                </c:pt>
                <c:pt idx="12">
                  <c:v>10.368063999999999</c:v>
                </c:pt>
                <c:pt idx="13">
                  <c:v>11.120231</c:v>
                </c:pt>
                <c:pt idx="14">
                  <c:v>12.086295999999997</c:v>
                </c:pt>
                <c:pt idx="15">
                  <c:v>12.98584</c:v>
                </c:pt>
                <c:pt idx="16">
                  <c:v>13.779181999999999</c:v>
                </c:pt>
                <c:pt idx="17">
                  <c:v>14.639053000000001</c:v>
                </c:pt>
                <c:pt idx="18">
                  <c:v>15.413383</c:v>
                </c:pt>
                <c:pt idx="19">
                  <c:v>16.309029000000002</c:v>
                </c:pt>
                <c:pt idx="20">
                  <c:v>17.225349000000001</c:v>
                </c:pt>
                <c:pt idx="21">
                  <c:v>18.095984999999999</c:v>
                </c:pt>
                <c:pt idx="22">
                  <c:v>18.770699</c:v>
                </c:pt>
                <c:pt idx="23">
                  <c:v>19.720222</c:v>
                </c:pt>
                <c:pt idx="24">
                  <c:v>20.727279000000003</c:v>
                </c:pt>
                <c:pt idx="25">
                  <c:v>21.642395</c:v>
                </c:pt>
                <c:pt idx="26">
                  <c:v>22.260589000000003</c:v>
                </c:pt>
                <c:pt idx="27">
                  <c:v>23.319298000000003</c:v>
                </c:pt>
                <c:pt idx="28">
                  <c:v>24.027030999999997</c:v>
                </c:pt>
                <c:pt idx="29">
                  <c:v>24.915160999999998</c:v>
                </c:pt>
                <c:pt idx="30">
                  <c:v>25.732299999999999</c:v>
                </c:pt>
                <c:pt idx="31">
                  <c:v>26.746153999999997</c:v>
                </c:pt>
                <c:pt idx="32">
                  <c:v>27.634262000000003</c:v>
                </c:pt>
                <c:pt idx="33">
                  <c:v>28.378220000000002</c:v>
                </c:pt>
                <c:pt idx="34">
                  <c:v>29.235870000000002</c:v>
                </c:pt>
                <c:pt idx="35">
                  <c:v>29.987563999999999</c:v>
                </c:pt>
                <c:pt idx="36">
                  <c:v>30.77948</c:v>
                </c:pt>
                <c:pt idx="37">
                  <c:v>31.831413000000005</c:v>
                </c:pt>
                <c:pt idx="38">
                  <c:v>32.588820999999996</c:v>
                </c:pt>
                <c:pt idx="39">
                  <c:v>33.527816999999999</c:v>
                </c:pt>
                <c:pt idx="40">
                  <c:v>34.334175000000002</c:v>
                </c:pt>
                <c:pt idx="41">
                  <c:v>35.159026999999995</c:v>
                </c:pt>
                <c:pt idx="42">
                  <c:v>36.033608000000001</c:v>
                </c:pt>
                <c:pt idx="43">
                  <c:v>37.024216000000003</c:v>
                </c:pt>
                <c:pt idx="44">
                  <c:v>37.733750000000001</c:v>
                </c:pt>
                <c:pt idx="45">
                  <c:v>38.709580000000003</c:v>
                </c:pt>
                <c:pt idx="46">
                  <c:v>39.453011000000004</c:v>
                </c:pt>
                <c:pt idx="47">
                  <c:v>40.590271000000001</c:v>
                </c:pt>
                <c:pt idx="48">
                  <c:v>41.383780999999999</c:v>
                </c:pt>
                <c:pt idx="49">
                  <c:v>42.120003000000011</c:v>
                </c:pt>
                <c:pt idx="50">
                  <c:v>43.147697000000001</c:v>
                </c:pt>
                <c:pt idx="51">
                  <c:v>43.743522999999996</c:v>
                </c:pt>
                <c:pt idx="52">
                  <c:v>44.760436999999996</c:v>
                </c:pt>
                <c:pt idx="53">
                  <c:v>45.691108999999997</c:v>
                </c:pt>
                <c:pt idx="54">
                  <c:v>46.435432999999996</c:v>
                </c:pt>
                <c:pt idx="55">
                  <c:v>47.343764999999991</c:v>
                </c:pt>
                <c:pt idx="56">
                  <c:v>48.362364999999997</c:v>
                </c:pt>
                <c:pt idx="57">
                  <c:v>48.724266999999998</c:v>
                </c:pt>
                <c:pt idx="58">
                  <c:v>49.770432</c:v>
                </c:pt>
                <c:pt idx="59">
                  <c:v>50.652450999999999</c:v>
                </c:pt>
                <c:pt idx="60">
                  <c:v>51.605285000000009</c:v>
                </c:pt>
                <c:pt idx="61">
                  <c:v>52.394417000000004</c:v>
                </c:pt>
                <c:pt idx="62">
                  <c:v>53.091942000000003</c:v>
                </c:pt>
                <c:pt idx="63">
                  <c:v>54.269669</c:v>
                </c:pt>
                <c:pt idx="64">
                  <c:v>54.996764999999996</c:v>
                </c:pt>
                <c:pt idx="65">
                  <c:v>55.980574999999995</c:v>
                </c:pt>
                <c:pt idx="66">
                  <c:v>56.778281999999997</c:v>
                </c:pt>
                <c:pt idx="67">
                  <c:v>57.641341999999995</c:v>
                </c:pt>
                <c:pt idx="68">
                  <c:v>58.593116999999992</c:v>
                </c:pt>
                <c:pt idx="69">
                  <c:v>59.316894999999995</c:v>
                </c:pt>
                <c:pt idx="70">
                  <c:v>60.160675000000005</c:v>
                </c:pt>
                <c:pt idx="71">
                  <c:v>60.935553999999996</c:v>
                </c:pt>
                <c:pt idx="72">
                  <c:v>62.062591000000005</c:v>
                </c:pt>
                <c:pt idx="73">
                  <c:v>62.765151999999993</c:v>
                </c:pt>
                <c:pt idx="74">
                  <c:v>63.427848999999995</c:v>
                </c:pt>
                <c:pt idx="75">
                  <c:v>64.452201000000002</c:v>
                </c:pt>
                <c:pt idx="76">
                  <c:v>65.453292000000005</c:v>
                </c:pt>
                <c:pt idx="77">
                  <c:v>66.124572999999998</c:v>
                </c:pt>
                <c:pt idx="78">
                  <c:v>67.093857</c:v>
                </c:pt>
                <c:pt idx="79">
                  <c:v>68.141517999999991</c:v>
                </c:pt>
                <c:pt idx="80">
                  <c:v>68.748329000000012</c:v>
                </c:pt>
                <c:pt idx="81">
                  <c:v>69.464202999999998</c:v>
                </c:pt>
                <c:pt idx="82">
                  <c:v>70.315444999999997</c:v>
                </c:pt>
                <c:pt idx="83">
                  <c:v>71.407096999999993</c:v>
                </c:pt>
                <c:pt idx="84">
                  <c:v>72.167204999999996</c:v>
                </c:pt>
                <c:pt idx="85">
                  <c:v>73.152503999999993</c:v>
                </c:pt>
                <c:pt idx="86">
                  <c:v>73.892990999999995</c:v>
                </c:pt>
                <c:pt idx="87">
                  <c:v>74.616516999999988</c:v>
                </c:pt>
                <c:pt idx="88">
                  <c:v>75.733436000000012</c:v>
                </c:pt>
                <c:pt idx="89">
                  <c:v>76.481323000000003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B5-4801-B168-F7FB559466C0}"/>
            </c:ext>
          </c:extLst>
        </c:ser>
        <c:ser>
          <c:idx val="3"/>
          <c:order val="4"/>
          <c:tx>
            <c:strRef>
              <c:f>'Tree Memory'!$D$1</c:f>
              <c:strCache>
                <c:ptCount val="1"/>
                <c:pt idx="0">
                  <c:v>CBP's Memory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'Tree Memory'!$D$2:$D$91</c:f>
              <c:numCache>
                <c:formatCode>General</c:formatCode>
                <c:ptCount val="90"/>
                <c:pt idx="0">
                  <c:v>5.1099999999999995E-4</c:v>
                </c:pt>
                <c:pt idx="1">
                  <c:v>1.437065</c:v>
                </c:pt>
                <c:pt idx="2">
                  <c:v>2.747665</c:v>
                </c:pt>
                <c:pt idx="3">
                  <c:v>4.1118769999999998</c:v>
                </c:pt>
                <c:pt idx="4">
                  <c:v>5.3648150000000001</c:v>
                </c:pt>
                <c:pt idx="5">
                  <c:v>6.7626569999999999</c:v>
                </c:pt>
                <c:pt idx="6">
                  <c:v>8.0494000000000003</c:v>
                </c:pt>
                <c:pt idx="7">
                  <c:v>9.3768689999999992</c:v>
                </c:pt>
                <c:pt idx="8">
                  <c:v>10.667992</c:v>
                </c:pt>
                <c:pt idx="9">
                  <c:v>12.1241</c:v>
                </c:pt>
                <c:pt idx="10">
                  <c:v>13.408440000000001</c:v>
                </c:pt>
                <c:pt idx="11">
                  <c:v>14.600159</c:v>
                </c:pt>
                <c:pt idx="12">
                  <c:v>16.075026999999999</c:v>
                </c:pt>
                <c:pt idx="13">
                  <c:v>17.231323</c:v>
                </c:pt>
                <c:pt idx="14">
                  <c:v>18.677703999999999</c:v>
                </c:pt>
                <c:pt idx="15">
                  <c:v>20.111038000000001</c:v>
                </c:pt>
                <c:pt idx="16">
                  <c:v>21.408736999999999</c:v>
                </c:pt>
                <c:pt idx="17">
                  <c:v>22.713127</c:v>
                </c:pt>
                <c:pt idx="18">
                  <c:v>23.906798999999999</c:v>
                </c:pt>
                <c:pt idx="19">
                  <c:v>25.275345000000002</c:v>
                </c:pt>
                <c:pt idx="20">
                  <c:v>26.682312</c:v>
                </c:pt>
                <c:pt idx="21">
                  <c:v>28.001106</c:v>
                </c:pt>
                <c:pt idx="22">
                  <c:v>29.049553</c:v>
                </c:pt>
                <c:pt idx="23">
                  <c:v>30.589500000000001</c:v>
                </c:pt>
                <c:pt idx="24">
                  <c:v>32.094833000000001</c:v>
                </c:pt>
                <c:pt idx="25">
                  <c:v>33.483406000000002</c:v>
                </c:pt>
                <c:pt idx="26">
                  <c:v>34.458969000000003</c:v>
                </c:pt>
                <c:pt idx="27">
                  <c:v>36.062485000000002</c:v>
                </c:pt>
                <c:pt idx="28">
                  <c:v>37.183974999999997</c:v>
                </c:pt>
                <c:pt idx="29">
                  <c:v>38.513793999999997</c:v>
                </c:pt>
                <c:pt idx="30">
                  <c:v>39.781089999999999</c:v>
                </c:pt>
                <c:pt idx="31">
                  <c:v>41.417380999999999</c:v>
                </c:pt>
                <c:pt idx="32">
                  <c:v>42.785431000000003</c:v>
                </c:pt>
                <c:pt idx="33">
                  <c:v>43.929993000000003</c:v>
                </c:pt>
                <c:pt idx="34">
                  <c:v>45.375610000000002</c:v>
                </c:pt>
                <c:pt idx="35">
                  <c:v>46.591766</c:v>
                </c:pt>
                <c:pt idx="36">
                  <c:v>47.795158000000001</c:v>
                </c:pt>
                <c:pt idx="37">
                  <c:v>49.353897000000003</c:v>
                </c:pt>
                <c:pt idx="38">
                  <c:v>50.537604999999999</c:v>
                </c:pt>
                <c:pt idx="39">
                  <c:v>51.960769999999997</c:v>
                </c:pt>
                <c:pt idx="40">
                  <c:v>53.196693000000003</c:v>
                </c:pt>
                <c:pt idx="41">
                  <c:v>54.481544</c:v>
                </c:pt>
                <c:pt idx="42">
                  <c:v>55.830460000000002</c:v>
                </c:pt>
                <c:pt idx="43">
                  <c:v>57.307259000000002</c:v>
                </c:pt>
                <c:pt idx="44">
                  <c:v>58.412345999999999</c:v>
                </c:pt>
                <c:pt idx="45">
                  <c:v>59.867226000000002</c:v>
                </c:pt>
                <c:pt idx="46">
                  <c:v>61.022117999999999</c:v>
                </c:pt>
                <c:pt idx="47">
                  <c:v>62.677695999999997</c:v>
                </c:pt>
                <c:pt idx="48">
                  <c:v>63.906761000000003</c:v>
                </c:pt>
                <c:pt idx="49">
                  <c:v>65.048195000000007</c:v>
                </c:pt>
                <c:pt idx="50">
                  <c:v>66.771591000000001</c:v>
                </c:pt>
                <c:pt idx="51">
                  <c:v>67.783271999999997</c:v>
                </c:pt>
                <c:pt idx="52">
                  <c:v>69.275336999999993</c:v>
                </c:pt>
                <c:pt idx="53">
                  <c:v>70.736251999999993</c:v>
                </c:pt>
                <c:pt idx="54">
                  <c:v>71.931472999999997</c:v>
                </c:pt>
                <c:pt idx="55">
                  <c:v>73.300208999999995</c:v>
                </c:pt>
                <c:pt idx="56">
                  <c:v>74.787871999999993</c:v>
                </c:pt>
                <c:pt idx="57">
                  <c:v>75.467072000000002</c:v>
                </c:pt>
                <c:pt idx="58">
                  <c:v>77.016059999999996</c:v>
                </c:pt>
                <c:pt idx="59">
                  <c:v>78.372208000000001</c:v>
                </c:pt>
                <c:pt idx="60">
                  <c:v>79.779678000000004</c:v>
                </c:pt>
                <c:pt idx="61">
                  <c:v>80.981621000000004</c:v>
                </c:pt>
                <c:pt idx="62">
                  <c:v>82.376846</c:v>
                </c:pt>
                <c:pt idx="63">
                  <c:v>84.082993000000002</c:v>
                </c:pt>
                <c:pt idx="64">
                  <c:v>85.249656999999999</c:v>
                </c:pt>
                <c:pt idx="65">
                  <c:v>86.716353999999995</c:v>
                </c:pt>
                <c:pt idx="66">
                  <c:v>87.948600999999996</c:v>
                </c:pt>
                <c:pt idx="67">
                  <c:v>89.285270999999995</c:v>
                </c:pt>
                <c:pt idx="68">
                  <c:v>90.726569999999995</c:v>
                </c:pt>
                <c:pt idx="69">
                  <c:v>91.843543999999994</c:v>
                </c:pt>
                <c:pt idx="70">
                  <c:v>93.125832000000003</c:v>
                </c:pt>
                <c:pt idx="71">
                  <c:v>94.340796999999995</c:v>
                </c:pt>
                <c:pt idx="72">
                  <c:v>96.026649000000006</c:v>
                </c:pt>
                <c:pt idx="73">
                  <c:v>97.130134999999996</c:v>
                </c:pt>
                <c:pt idx="74">
                  <c:v>98.160781999999998</c:v>
                </c:pt>
                <c:pt idx="75">
                  <c:v>100.018478</c:v>
                </c:pt>
                <c:pt idx="76">
                  <c:v>101.48039199999999</c:v>
                </c:pt>
                <c:pt idx="77">
                  <c:v>102.556343</c:v>
                </c:pt>
                <c:pt idx="78">
                  <c:v>104.018097</c:v>
                </c:pt>
                <c:pt idx="79">
                  <c:v>105.62867</c:v>
                </c:pt>
                <c:pt idx="80">
                  <c:v>106.622955</c:v>
                </c:pt>
                <c:pt idx="81">
                  <c:v>107.720924</c:v>
                </c:pt>
                <c:pt idx="82">
                  <c:v>109.07135</c:v>
                </c:pt>
                <c:pt idx="83">
                  <c:v>110.671677</c:v>
                </c:pt>
                <c:pt idx="84">
                  <c:v>111.867744</c:v>
                </c:pt>
                <c:pt idx="85">
                  <c:v>113.365616</c:v>
                </c:pt>
                <c:pt idx="86">
                  <c:v>114.532166</c:v>
                </c:pt>
                <c:pt idx="87">
                  <c:v>115.65026899999999</c:v>
                </c:pt>
                <c:pt idx="88">
                  <c:v>117.295135</c:v>
                </c:pt>
                <c:pt idx="89">
                  <c:v>118.44010900000001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B5-4801-B168-F7FB55946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 Memory'!$J$1</c:f>
              <c:strCache>
                <c:ptCount val="1"/>
                <c:pt idx="0">
                  <c:v>CBP:XMI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'Conf Memory'!$B$2:$B$29</c:f>
              <c:numCache>
                <c:formatCode>General</c:formatCode>
                <c:ptCount val="28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</c:numCache>
            </c:numRef>
          </c:cat>
          <c:val>
            <c:numRef>
              <c:f>'Conf Memory'!$J$2:$J$29</c:f>
              <c:numCache>
                <c:formatCode>General</c:formatCode>
                <c:ptCount val="28"/>
                <c:pt idx="0">
                  <c:v>1.0289306379027074</c:v>
                </c:pt>
                <c:pt idx="1">
                  <c:v>16.305451603115202</c:v>
                </c:pt>
                <c:pt idx="2">
                  <c:v>9.9350208876204658</c:v>
                </c:pt>
                <c:pt idx="3">
                  <c:v>10.888050561712809</c:v>
                </c:pt>
                <c:pt idx="4">
                  <c:v>11.190013582562578</c:v>
                </c:pt>
                <c:pt idx="5">
                  <c:v>11.958397839783979</c:v>
                </c:pt>
                <c:pt idx="6">
                  <c:v>12.016371113270404</c:v>
                </c:pt>
                <c:pt idx="7">
                  <c:v>12.397959865773606</c:v>
                </c:pt>
                <c:pt idx="8">
                  <c:v>12.51586218161877</c:v>
                </c:pt>
                <c:pt idx="9">
                  <c:v>12.622348961930687</c:v>
                </c:pt>
                <c:pt idx="10">
                  <c:v>12.582766025747462</c:v>
                </c:pt>
                <c:pt idx="11">
                  <c:v>12.723849080311334</c:v>
                </c:pt>
                <c:pt idx="12">
                  <c:v>12.858661564234279</c:v>
                </c:pt>
                <c:pt idx="13">
                  <c:v>12.93537255012888</c:v>
                </c:pt>
                <c:pt idx="14">
                  <c:v>12.897663453705238</c:v>
                </c:pt>
                <c:pt idx="15">
                  <c:v>12.96261976340617</c:v>
                </c:pt>
                <c:pt idx="16">
                  <c:v>13.086123134253141</c:v>
                </c:pt>
                <c:pt idx="17">
                  <c:v>13.083637565045015</c:v>
                </c:pt>
                <c:pt idx="18">
                  <c:v>13.116221128515123</c:v>
                </c:pt>
                <c:pt idx="19">
                  <c:v>13.107836699914792</c:v>
                </c:pt>
                <c:pt idx="20">
                  <c:v>13.125520231345909</c:v>
                </c:pt>
                <c:pt idx="21">
                  <c:v>13.145438541759516</c:v>
                </c:pt>
                <c:pt idx="22">
                  <c:v>13.178055396117257</c:v>
                </c:pt>
                <c:pt idx="23">
                  <c:v>13.24336264174085</c:v>
                </c:pt>
                <c:pt idx="24">
                  <c:v>13.270574653812314</c:v>
                </c:pt>
                <c:pt idx="25">
                  <c:v>13.26727958390348</c:v>
                </c:pt>
                <c:pt idx="26">
                  <c:v>13.267391828995002</c:v>
                </c:pt>
                <c:pt idx="27">
                  <c:v>13.288863937255956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5-4F9A-A13B-F7DA8BA495F2}"/>
            </c:ext>
          </c:extLst>
        </c:ser>
        <c:ser>
          <c:idx val="1"/>
          <c:order val="1"/>
          <c:tx>
            <c:strRef>
              <c:f>'Conf Memory'!$K$1</c:f>
              <c:strCache>
                <c:ptCount val="1"/>
                <c:pt idx="0">
                  <c:v>OH:XMI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'Conf Memory'!$B$2:$B$29</c:f>
              <c:numCache>
                <c:formatCode>General</c:formatCode>
                <c:ptCount val="28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</c:numCache>
            </c:numRef>
          </c:cat>
          <c:val>
            <c:numRef>
              <c:f>'Conf Memory'!$K$2:$K$29</c:f>
              <c:numCache>
                <c:formatCode>General</c:formatCode>
                <c:ptCount val="28"/>
                <c:pt idx="0">
                  <c:v>1.0289306379027074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5-4F9A-A13B-F7DA8BA495F2}"/>
            </c:ext>
          </c:extLst>
        </c:ser>
        <c:ser>
          <c:idx val="2"/>
          <c:order val="2"/>
          <c:tx>
            <c:strRef>
              <c:f>'Conf Memory'!$L$1</c:f>
              <c:strCache>
                <c:ptCount val="1"/>
                <c:pt idx="0">
                  <c:v>OH:CBP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'Conf Memory'!$B$2:$B$29</c:f>
              <c:numCache>
                <c:formatCode>General</c:formatCode>
                <c:ptCount val="28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</c:numCache>
            </c:numRef>
          </c:cat>
          <c:val>
            <c:numRef>
              <c:f>'Conf Memory'!$L$2:$L$29</c:f>
              <c:numCache>
                <c:formatCode>General</c:formatCode>
                <c:ptCount val="28"/>
                <c:pt idx="0">
                  <c:v>1.0289306379027074</c:v>
                </c:pt>
                <c:pt idx="1">
                  <c:v>16.305451603115202</c:v>
                </c:pt>
                <c:pt idx="2">
                  <c:v>9.9350208876204658</c:v>
                </c:pt>
                <c:pt idx="3">
                  <c:v>10.888050561712809</c:v>
                </c:pt>
                <c:pt idx="4">
                  <c:v>11.190013582562578</c:v>
                </c:pt>
                <c:pt idx="5">
                  <c:v>11.958397839783979</c:v>
                </c:pt>
                <c:pt idx="6">
                  <c:v>12.016371113270404</c:v>
                </c:pt>
                <c:pt idx="7">
                  <c:v>12.397959865773606</c:v>
                </c:pt>
                <c:pt idx="8">
                  <c:v>12.51586218161877</c:v>
                </c:pt>
                <c:pt idx="9">
                  <c:v>12.622348961930687</c:v>
                </c:pt>
                <c:pt idx="10">
                  <c:v>12.582766025747462</c:v>
                </c:pt>
                <c:pt idx="11">
                  <c:v>12.723849080311334</c:v>
                </c:pt>
                <c:pt idx="12">
                  <c:v>12.858661564234279</c:v>
                </c:pt>
                <c:pt idx="13">
                  <c:v>12.93537255012888</c:v>
                </c:pt>
                <c:pt idx="14">
                  <c:v>12.897663453705238</c:v>
                </c:pt>
                <c:pt idx="15">
                  <c:v>12.96261976340617</c:v>
                </c:pt>
                <c:pt idx="16">
                  <c:v>13.086123134253141</c:v>
                </c:pt>
                <c:pt idx="17">
                  <c:v>13.083637565045015</c:v>
                </c:pt>
                <c:pt idx="18">
                  <c:v>13.116221128515123</c:v>
                </c:pt>
                <c:pt idx="19">
                  <c:v>13.107836699914792</c:v>
                </c:pt>
                <c:pt idx="20">
                  <c:v>13.125520231345909</c:v>
                </c:pt>
                <c:pt idx="21">
                  <c:v>13.145438541759516</c:v>
                </c:pt>
                <c:pt idx="22">
                  <c:v>13.178055396117257</c:v>
                </c:pt>
                <c:pt idx="23">
                  <c:v>13.24336264174085</c:v>
                </c:pt>
                <c:pt idx="24">
                  <c:v>13.270574653812314</c:v>
                </c:pt>
                <c:pt idx="25">
                  <c:v>13.26727958390348</c:v>
                </c:pt>
                <c:pt idx="26">
                  <c:v>13.267391828995002</c:v>
                </c:pt>
                <c:pt idx="27">
                  <c:v>13.288863937255956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5-4F9A-A13B-F7DA8BA4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98744"/>
        <c:axId val="370499072"/>
      </c:lineChart>
      <c:catAx>
        <c:axId val="37049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9072"/>
        <c:crosses val="autoZero"/>
        <c:auto val="1"/>
        <c:lblAlgn val="ctr"/>
        <c:lblOffset val="100"/>
        <c:noMultiLvlLbl val="0"/>
      </c:catAx>
      <c:valAx>
        <c:axId val="370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Model'!$L$1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Model'!$L$2:$L$101</c:f>
              <c:numCache>
                <c:formatCode>0.00</c:formatCode>
                <c:ptCount val="100"/>
                <c:pt idx="0">
                  <c:v>0.22999999999999998</c:v>
                </c:pt>
                <c:pt idx="1">
                  <c:v>6.7142857142857144</c:v>
                </c:pt>
                <c:pt idx="2">
                  <c:v>2</c:v>
                </c:pt>
                <c:pt idx="3">
                  <c:v>1.2999999999999998</c:v>
                </c:pt>
                <c:pt idx="4">
                  <c:v>0.7</c:v>
                </c:pt>
                <c:pt idx="5">
                  <c:v>1.7</c:v>
                </c:pt>
                <c:pt idx="6">
                  <c:v>1.857142857142857</c:v>
                </c:pt>
                <c:pt idx="7">
                  <c:v>2</c:v>
                </c:pt>
                <c:pt idx="8">
                  <c:v>2.4285714285714284</c:v>
                </c:pt>
                <c:pt idx="9">
                  <c:v>2</c:v>
                </c:pt>
                <c:pt idx="10">
                  <c:v>3.2857142857142856</c:v>
                </c:pt>
                <c:pt idx="11">
                  <c:v>4.7142857142857144</c:v>
                </c:pt>
                <c:pt idx="12">
                  <c:v>0</c:v>
                </c:pt>
                <c:pt idx="13">
                  <c:v>3.3</c:v>
                </c:pt>
                <c:pt idx="14">
                  <c:v>4.7142857142857144</c:v>
                </c:pt>
                <c:pt idx="15">
                  <c:v>3</c:v>
                </c:pt>
                <c:pt idx="16">
                  <c:v>5.7142857142857144</c:v>
                </c:pt>
                <c:pt idx="17">
                  <c:v>6.1428571428571432</c:v>
                </c:pt>
                <c:pt idx="18">
                  <c:v>4.7142857142857144</c:v>
                </c:pt>
                <c:pt idx="19">
                  <c:v>6.1428571428571432</c:v>
                </c:pt>
                <c:pt idx="20">
                  <c:v>5.7142857142857144</c:v>
                </c:pt>
                <c:pt idx="21">
                  <c:v>7.1428571428571432</c:v>
                </c:pt>
                <c:pt idx="22">
                  <c:v>7.1428571428571432</c:v>
                </c:pt>
                <c:pt idx="23">
                  <c:v>6.3</c:v>
                </c:pt>
                <c:pt idx="24">
                  <c:v>7.5714285714285712</c:v>
                </c:pt>
                <c:pt idx="25">
                  <c:v>19.000000000000004</c:v>
                </c:pt>
                <c:pt idx="26">
                  <c:v>7.1428571428571432</c:v>
                </c:pt>
                <c:pt idx="27">
                  <c:v>20.000000000000004</c:v>
                </c:pt>
                <c:pt idx="28">
                  <c:v>20.000000000000004</c:v>
                </c:pt>
                <c:pt idx="29">
                  <c:v>7.5714285714285712</c:v>
                </c:pt>
                <c:pt idx="30">
                  <c:v>8.5714285714285712</c:v>
                </c:pt>
                <c:pt idx="31">
                  <c:v>9.5714285714285712</c:v>
                </c:pt>
                <c:pt idx="32">
                  <c:v>0</c:v>
                </c:pt>
                <c:pt idx="33">
                  <c:v>22.333333333333336</c:v>
                </c:pt>
                <c:pt idx="34">
                  <c:v>11.857142857142858</c:v>
                </c:pt>
                <c:pt idx="35">
                  <c:v>12.428571428571427</c:v>
                </c:pt>
                <c:pt idx="36">
                  <c:v>25.666666666666671</c:v>
                </c:pt>
                <c:pt idx="37">
                  <c:v>7.7</c:v>
                </c:pt>
                <c:pt idx="38">
                  <c:v>17.571428571428573</c:v>
                </c:pt>
                <c:pt idx="39">
                  <c:v>9.2999999999999989</c:v>
                </c:pt>
                <c:pt idx="40">
                  <c:v>26.666666666666668</c:v>
                </c:pt>
                <c:pt idx="41">
                  <c:v>27.666666666666668</c:v>
                </c:pt>
                <c:pt idx="42">
                  <c:v>13.285714285714285</c:v>
                </c:pt>
                <c:pt idx="43">
                  <c:v>0</c:v>
                </c:pt>
                <c:pt idx="44">
                  <c:v>10</c:v>
                </c:pt>
                <c:pt idx="45">
                  <c:v>14.285714285714286</c:v>
                </c:pt>
                <c:pt idx="46">
                  <c:v>9.6999999999999993</c:v>
                </c:pt>
                <c:pt idx="47">
                  <c:v>32.333333333333336</c:v>
                </c:pt>
                <c:pt idx="48">
                  <c:v>32.333333333333336</c:v>
                </c:pt>
                <c:pt idx="49">
                  <c:v>11.299999999999999</c:v>
                </c:pt>
                <c:pt idx="50">
                  <c:v>13.857142857142858</c:v>
                </c:pt>
                <c:pt idx="51">
                  <c:v>36.666666666666664</c:v>
                </c:pt>
                <c:pt idx="52">
                  <c:v>14.285714285714286</c:v>
                </c:pt>
                <c:pt idx="53">
                  <c:v>11.7</c:v>
                </c:pt>
                <c:pt idx="54">
                  <c:v>0</c:v>
                </c:pt>
                <c:pt idx="55">
                  <c:v>0</c:v>
                </c:pt>
                <c:pt idx="56">
                  <c:v>11.299999999999999</c:v>
                </c:pt>
                <c:pt idx="57">
                  <c:v>53.333333333333336</c:v>
                </c:pt>
                <c:pt idx="58">
                  <c:v>18.142857142857142</c:v>
                </c:pt>
                <c:pt idx="59">
                  <c:v>20</c:v>
                </c:pt>
                <c:pt idx="60">
                  <c:v>17.571428571428573</c:v>
                </c:pt>
                <c:pt idx="61">
                  <c:v>19.571428571428573</c:v>
                </c:pt>
                <c:pt idx="62">
                  <c:v>76.666666666666671</c:v>
                </c:pt>
                <c:pt idx="63">
                  <c:v>18.571428571428569</c:v>
                </c:pt>
                <c:pt idx="64">
                  <c:v>20</c:v>
                </c:pt>
                <c:pt idx="65">
                  <c:v>21</c:v>
                </c:pt>
                <c:pt idx="66">
                  <c:v>20.428571428571431</c:v>
                </c:pt>
                <c:pt idx="67">
                  <c:v>49</c:v>
                </c:pt>
                <c:pt idx="68">
                  <c:v>0</c:v>
                </c:pt>
                <c:pt idx="69">
                  <c:v>26.142857142857142</c:v>
                </c:pt>
                <c:pt idx="70">
                  <c:v>49</c:v>
                </c:pt>
                <c:pt idx="71">
                  <c:v>21</c:v>
                </c:pt>
                <c:pt idx="72">
                  <c:v>21.428571428571427</c:v>
                </c:pt>
                <c:pt idx="73">
                  <c:v>20</c:v>
                </c:pt>
                <c:pt idx="74">
                  <c:v>16.7</c:v>
                </c:pt>
                <c:pt idx="75">
                  <c:v>0</c:v>
                </c:pt>
                <c:pt idx="76">
                  <c:v>22.428571428571427</c:v>
                </c:pt>
                <c:pt idx="77">
                  <c:v>50</c:v>
                </c:pt>
                <c:pt idx="78">
                  <c:v>56.666666666666679</c:v>
                </c:pt>
                <c:pt idx="79">
                  <c:v>35.285714285714285</c:v>
                </c:pt>
                <c:pt idx="80">
                  <c:v>23.857142857142858</c:v>
                </c:pt>
                <c:pt idx="81">
                  <c:v>16.299999999999997</c:v>
                </c:pt>
                <c:pt idx="82">
                  <c:v>17.3</c:v>
                </c:pt>
                <c:pt idx="83">
                  <c:v>17.7</c:v>
                </c:pt>
                <c:pt idx="84">
                  <c:v>14.076923076923078</c:v>
                </c:pt>
                <c:pt idx="85">
                  <c:v>59.000000000000007</c:v>
                </c:pt>
                <c:pt idx="86">
                  <c:v>27.142857142857142</c:v>
                </c:pt>
                <c:pt idx="87">
                  <c:v>18.3</c:v>
                </c:pt>
                <c:pt idx="88">
                  <c:v>19</c:v>
                </c:pt>
                <c:pt idx="89">
                  <c:v>17.923076923076923</c:v>
                </c:pt>
                <c:pt idx="90">
                  <c:v>29</c:v>
                </c:pt>
                <c:pt idx="91">
                  <c:v>20.299999999999997</c:v>
                </c:pt>
                <c:pt idx="92">
                  <c:v>27.142857142857142</c:v>
                </c:pt>
                <c:pt idx="93">
                  <c:v>80.000000000000014</c:v>
                </c:pt>
                <c:pt idx="94">
                  <c:v>0</c:v>
                </c:pt>
                <c:pt idx="95">
                  <c:v>28.142857142857142</c:v>
                </c:pt>
                <c:pt idx="96">
                  <c:v>30.000000000000004</c:v>
                </c:pt>
                <c:pt idx="97">
                  <c:v>30.000000000000004</c:v>
                </c:pt>
                <c:pt idx="98">
                  <c:v>69</c:v>
                </c:pt>
                <c:pt idx="99">
                  <c:v>28.142857142857142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A-44F2-A235-CCAB8C8D8E38}"/>
            </c:ext>
          </c:extLst>
        </c:ser>
        <c:ser>
          <c:idx val="1"/>
          <c:order val="1"/>
          <c:tx>
            <c:strRef>
              <c:f>'Empty Model'!$M$1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Model'!$M$2:$M$101</c:f>
              <c:numCache>
                <c:formatCode>0.00</c:formatCode>
                <c:ptCount val="100"/>
                <c:pt idx="0">
                  <c:v>0.13</c:v>
                </c:pt>
                <c:pt idx="1">
                  <c:v>9</c:v>
                </c:pt>
                <c:pt idx="2">
                  <c:v>4</c:v>
                </c:pt>
                <c:pt idx="3">
                  <c:v>3.3</c:v>
                </c:pt>
                <c:pt idx="4">
                  <c:v>4</c:v>
                </c:pt>
                <c:pt idx="5">
                  <c:v>3.3</c:v>
                </c:pt>
                <c:pt idx="6">
                  <c:v>4.2857142857142856</c:v>
                </c:pt>
                <c:pt idx="7">
                  <c:v>2</c:v>
                </c:pt>
                <c:pt idx="8">
                  <c:v>5.2857142857142856</c:v>
                </c:pt>
                <c:pt idx="9">
                  <c:v>3</c:v>
                </c:pt>
                <c:pt idx="10">
                  <c:v>5.7142857142857144</c:v>
                </c:pt>
                <c:pt idx="11">
                  <c:v>6.1428571428571432</c:v>
                </c:pt>
                <c:pt idx="12">
                  <c:v>0</c:v>
                </c:pt>
                <c:pt idx="13">
                  <c:v>4.3</c:v>
                </c:pt>
                <c:pt idx="14">
                  <c:v>8.1428571428571423</c:v>
                </c:pt>
                <c:pt idx="15">
                  <c:v>6.3</c:v>
                </c:pt>
                <c:pt idx="16">
                  <c:v>8.5714285714285712</c:v>
                </c:pt>
                <c:pt idx="17">
                  <c:v>10</c:v>
                </c:pt>
                <c:pt idx="18">
                  <c:v>10.428571428571429</c:v>
                </c:pt>
                <c:pt idx="19">
                  <c:v>11</c:v>
                </c:pt>
                <c:pt idx="20">
                  <c:v>8.5714285714285712</c:v>
                </c:pt>
                <c:pt idx="21">
                  <c:v>12.428571428571427</c:v>
                </c:pt>
                <c:pt idx="22">
                  <c:v>10.428571428571429</c:v>
                </c:pt>
                <c:pt idx="23">
                  <c:v>8</c:v>
                </c:pt>
                <c:pt idx="24">
                  <c:v>11.857142857142858</c:v>
                </c:pt>
                <c:pt idx="25">
                  <c:v>30</c:v>
                </c:pt>
                <c:pt idx="26">
                  <c:v>13.857142857142858</c:v>
                </c:pt>
                <c:pt idx="27">
                  <c:v>35.666666666666671</c:v>
                </c:pt>
                <c:pt idx="28">
                  <c:v>35.666666666666671</c:v>
                </c:pt>
                <c:pt idx="29">
                  <c:v>15.285714285714285</c:v>
                </c:pt>
                <c:pt idx="30">
                  <c:v>16.714285714285715</c:v>
                </c:pt>
                <c:pt idx="31">
                  <c:v>21.857142857142858</c:v>
                </c:pt>
                <c:pt idx="32">
                  <c:v>0</c:v>
                </c:pt>
                <c:pt idx="33">
                  <c:v>37.666666666666664</c:v>
                </c:pt>
                <c:pt idx="34">
                  <c:v>16.714285714285715</c:v>
                </c:pt>
                <c:pt idx="35">
                  <c:v>18.142857142857142</c:v>
                </c:pt>
                <c:pt idx="36">
                  <c:v>39.000000000000007</c:v>
                </c:pt>
                <c:pt idx="37">
                  <c:v>13.299999999999999</c:v>
                </c:pt>
                <c:pt idx="38">
                  <c:v>19</c:v>
                </c:pt>
                <c:pt idx="39">
                  <c:v>12.3</c:v>
                </c:pt>
                <c:pt idx="40">
                  <c:v>45.666666666666671</c:v>
                </c:pt>
                <c:pt idx="41">
                  <c:v>50</c:v>
                </c:pt>
                <c:pt idx="42">
                  <c:v>21.857142857142858</c:v>
                </c:pt>
                <c:pt idx="43">
                  <c:v>0</c:v>
                </c:pt>
                <c:pt idx="44">
                  <c:v>15</c:v>
                </c:pt>
                <c:pt idx="45">
                  <c:v>22.857142857142858</c:v>
                </c:pt>
                <c:pt idx="46">
                  <c:v>21.3</c:v>
                </c:pt>
                <c:pt idx="47">
                  <c:v>56.666666666666679</c:v>
                </c:pt>
                <c:pt idx="48">
                  <c:v>56.666666666666679</c:v>
                </c:pt>
                <c:pt idx="49">
                  <c:v>17.3</c:v>
                </c:pt>
                <c:pt idx="50">
                  <c:v>32.428571428571431</c:v>
                </c:pt>
                <c:pt idx="51">
                  <c:v>60</c:v>
                </c:pt>
                <c:pt idx="52">
                  <c:v>28.142857142857142</c:v>
                </c:pt>
                <c:pt idx="53">
                  <c:v>23.3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69</c:v>
                </c:pt>
                <c:pt idx="58">
                  <c:v>31</c:v>
                </c:pt>
                <c:pt idx="59">
                  <c:v>31.428571428571427</c:v>
                </c:pt>
                <c:pt idx="60">
                  <c:v>31</c:v>
                </c:pt>
                <c:pt idx="61">
                  <c:v>33.285714285714285</c:v>
                </c:pt>
                <c:pt idx="62">
                  <c:v>75.666666666666671</c:v>
                </c:pt>
                <c:pt idx="63">
                  <c:v>41.428571428571431</c:v>
                </c:pt>
                <c:pt idx="64">
                  <c:v>42.428571428571431</c:v>
                </c:pt>
                <c:pt idx="65">
                  <c:v>41.428571428571431</c:v>
                </c:pt>
                <c:pt idx="66">
                  <c:v>34.285714285714285</c:v>
                </c:pt>
                <c:pt idx="67">
                  <c:v>81</c:v>
                </c:pt>
                <c:pt idx="68">
                  <c:v>0</c:v>
                </c:pt>
                <c:pt idx="69">
                  <c:v>34.285714285714285</c:v>
                </c:pt>
                <c:pt idx="70">
                  <c:v>84.333333333333343</c:v>
                </c:pt>
                <c:pt idx="71">
                  <c:v>38.142857142857146</c:v>
                </c:pt>
                <c:pt idx="72">
                  <c:v>37.571428571428569</c:v>
                </c:pt>
                <c:pt idx="73">
                  <c:v>37.571428571428569</c:v>
                </c:pt>
                <c:pt idx="74">
                  <c:v>31.7</c:v>
                </c:pt>
                <c:pt idx="75">
                  <c:v>0</c:v>
                </c:pt>
                <c:pt idx="76">
                  <c:v>45.285714285714285</c:v>
                </c:pt>
                <c:pt idx="77">
                  <c:v>94.333333333333343</c:v>
                </c:pt>
                <c:pt idx="78">
                  <c:v>94.333333333333343</c:v>
                </c:pt>
                <c:pt idx="79">
                  <c:v>43.857142857142861</c:v>
                </c:pt>
                <c:pt idx="80">
                  <c:v>42.428571428571431</c:v>
                </c:pt>
                <c:pt idx="81">
                  <c:v>29.7</c:v>
                </c:pt>
                <c:pt idx="82">
                  <c:v>30.7</c:v>
                </c:pt>
                <c:pt idx="83">
                  <c:v>30</c:v>
                </c:pt>
                <c:pt idx="84">
                  <c:v>23.30769230769231</c:v>
                </c:pt>
                <c:pt idx="85">
                  <c:v>100</c:v>
                </c:pt>
                <c:pt idx="86">
                  <c:v>46.142857142857146</c:v>
                </c:pt>
                <c:pt idx="87">
                  <c:v>37.299999999999997</c:v>
                </c:pt>
                <c:pt idx="88">
                  <c:v>32.699999999999996</c:v>
                </c:pt>
                <c:pt idx="89">
                  <c:v>26.153846153846157</c:v>
                </c:pt>
                <c:pt idx="90">
                  <c:v>56.714285714285715</c:v>
                </c:pt>
                <c:pt idx="91">
                  <c:v>34.299999999999997</c:v>
                </c:pt>
                <c:pt idx="92">
                  <c:v>56.142857142857146</c:v>
                </c:pt>
                <c:pt idx="93">
                  <c:v>115.66666666666669</c:v>
                </c:pt>
                <c:pt idx="94">
                  <c:v>0</c:v>
                </c:pt>
                <c:pt idx="95">
                  <c:v>50.428571428571423</c:v>
                </c:pt>
                <c:pt idx="96">
                  <c:v>56.142857142857146</c:v>
                </c:pt>
                <c:pt idx="97">
                  <c:v>54.714285714285715</c:v>
                </c:pt>
                <c:pt idx="98">
                  <c:v>136.66666666666669</c:v>
                </c:pt>
                <c:pt idx="99">
                  <c:v>52.428571428571431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A-44F2-A235-CCAB8C8D8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'Conf Memory'!$D$1</c:f>
              <c:strCache>
                <c:ptCount val="1"/>
                <c:pt idx="0">
                  <c:v>CBP's Memory Size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'Conf Memory'!$C$2:$C$29</c:f>
              <c:numCache>
                <c:formatCode>0</c:formatCode>
                <c:ptCount val="28"/>
                <c:pt idx="0">
                  <c:v>0</c:v>
                </c:pt>
                <c:pt idx="1">
                  <c:v>0.45</c:v>
                </c:pt>
                <c:pt idx="2">
                  <c:v>0.94799999999999995</c:v>
                </c:pt>
                <c:pt idx="3">
                  <c:v>1.409</c:v>
                </c:pt>
                <c:pt idx="4">
                  <c:v>1.847</c:v>
                </c:pt>
                <c:pt idx="5">
                  <c:v>2.3199999999999998</c:v>
                </c:pt>
                <c:pt idx="6">
                  <c:v>2.8119999999999998</c:v>
                </c:pt>
                <c:pt idx="7">
                  <c:v>3.2480000000000002</c:v>
                </c:pt>
                <c:pt idx="8">
                  <c:v>3.72</c:v>
                </c:pt>
                <c:pt idx="9">
                  <c:v>4.2009999999999996</c:v>
                </c:pt>
                <c:pt idx="10">
                  <c:v>4.68</c:v>
                </c:pt>
                <c:pt idx="11">
                  <c:v>5.0730000000000004</c:v>
                </c:pt>
                <c:pt idx="12">
                  <c:v>5.5830000000000002</c:v>
                </c:pt>
                <c:pt idx="13">
                  <c:v>6.02</c:v>
                </c:pt>
                <c:pt idx="14">
                  <c:v>6.4820000000000002</c:v>
                </c:pt>
                <c:pt idx="15">
                  <c:v>7.0339999999999998</c:v>
                </c:pt>
                <c:pt idx="16">
                  <c:v>7.4379999999999997</c:v>
                </c:pt>
                <c:pt idx="17">
                  <c:v>7.9160000000000004</c:v>
                </c:pt>
                <c:pt idx="18">
                  <c:v>8.3810000000000002</c:v>
                </c:pt>
                <c:pt idx="19">
                  <c:v>8.8309999999999995</c:v>
                </c:pt>
                <c:pt idx="20">
                  <c:v>9.3559999999999999</c:v>
                </c:pt>
                <c:pt idx="21">
                  <c:v>9.8580000000000005</c:v>
                </c:pt>
                <c:pt idx="22">
                  <c:v>10.154</c:v>
                </c:pt>
                <c:pt idx="23">
                  <c:v>10.723000000000001</c:v>
                </c:pt>
                <c:pt idx="24">
                  <c:v>11.173</c:v>
                </c:pt>
                <c:pt idx="25">
                  <c:v>11.632999999999999</c:v>
                </c:pt>
                <c:pt idx="26">
                  <c:v>12.098000000000001</c:v>
                </c:pt>
                <c:pt idx="27">
                  <c:v>12.582000000000001</c:v>
                </c:pt>
              </c:numCache>
            </c:numRef>
          </c:cat>
          <c:val>
            <c:numRef>
              <c:f>'Conf Memory'!$D$2:$D$29</c:f>
              <c:numCache>
                <c:formatCode>General</c:formatCode>
                <c:ptCount val="28"/>
                <c:pt idx="0">
                  <c:v>0.115232</c:v>
                </c:pt>
                <c:pt idx="1">
                  <c:v>2.5793919999999999</c:v>
                </c:pt>
                <c:pt idx="2">
                  <c:v>3.8431839999999999</c:v>
                </c:pt>
                <c:pt idx="3">
                  <c:v>5.7608240000000004</c:v>
                </c:pt>
                <c:pt idx="4">
                  <c:v>6.9203520000000003</c:v>
                </c:pt>
                <c:pt idx="5">
                  <c:v>10.628624</c:v>
                </c:pt>
                <c:pt idx="6">
                  <c:v>11.080439999999999</c:v>
                </c:pt>
                <c:pt idx="7">
                  <c:v>14.837680000000001</c:v>
                </c:pt>
                <c:pt idx="8">
                  <c:v>17.163152</c:v>
                </c:pt>
                <c:pt idx="9">
                  <c:v>19.883127999999999</c:v>
                </c:pt>
                <c:pt idx="10">
                  <c:v>18.187432000000001</c:v>
                </c:pt>
                <c:pt idx="11">
                  <c:v>23.331264000000001</c:v>
                </c:pt>
                <c:pt idx="12">
                  <c:v>25.913392000000002</c:v>
                </c:pt>
                <c:pt idx="13">
                  <c:v>29.267160000000001</c:v>
                </c:pt>
                <c:pt idx="14">
                  <c:v>28.624351999999998</c:v>
                </c:pt>
                <c:pt idx="15">
                  <c:v>33.942568000000001</c:v>
                </c:pt>
                <c:pt idx="16">
                  <c:v>36.352936</c:v>
                </c:pt>
                <c:pt idx="17">
                  <c:v>38.016863999999998</c:v>
                </c:pt>
                <c:pt idx="18">
                  <c:v>41.104768</c:v>
                </c:pt>
                <c:pt idx="19">
                  <c:v>41.842312</c:v>
                </c:pt>
                <c:pt idx="20">
                  <c:v>45.969352000000001</c:v>
                </c:pt>
                <c:pt idx="21">
                  <c:v>47.193176000000001</c:v>
                </c:pt>
                <c:pt idx="22">
                  <c:v>50.877519999999997</c:v>
                </c:pt>
                <c:pt idx="23">
                  <c:v>54.247568000000001</c:v>
                </c:pt>
                <c:pt idx="24">
                  <c:v>56.833199999999998</c:v>
                </c:pt>
                <c:pt idx="25">
                  <c:v>58.484927999999996</c:v>
                </c:pt>
                <c:pt idx="26">
                  <c:v>61.571311999999999</c:v>
                </c:pt>
                <c:pt idx="27">
                  <c:v>63.436784000000003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E-4B9C-AFAA-6FBFB7AC63D0}"/>
            </c:ext>
          </c:extLst>
        </c:ser>
        <c:ser>
          <c:idx val="1"/>
          <c:order val="1"/>
          <c:tx>
            <c:strRef>
              <c:f>'Conf Memory'!$H$1</c:f>
              <c:strCache>
                <c:ptCount val="1"/>
                <c:pt idx="0">
                  <c:v>XMI's Memory Size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 Memory'!$C$2:$C$29</c:f>
              <c:numCache>
                <c:formatCode>0</c:formatCode>
                <c:ptCount val="28"/>
                <c:pt idx="0">
                  <c:v>0</c:v>
                </c:pt>
                <c:pt idx="1">
                  <c:v>0.45</c:v>
                </c:pt>
                <c:pt idx="2">
                  <c:v>0.94799999999999995</c:v>
                </c:pt>
                <c:pt idx="3">
                  <c:v>1.409</c:v>
                </c:pt>
                <c:pt idx="4">
                  <c:v>1.847</c:v>
                </c:pt>
                <c:pt idx="5">
                  <c:v>2.3199999999999998</c:v>
                </c:pt>
                <c:pt idx="6">
                  <c:v>2.8119999999999998</c:v>
                </c:pt>
                <c:pt idx="7">
                  <c:v>3.2480000000000002</c:v>
                </c:pt>
                <c:pt idx="8">
                  <c:v>3.72</c:v>
                </c:pt>
                <c:pt idx="9">
                  <c:v>4.2009999999999996</c:v>
                </c:pt>
                <c:pt idx="10">
                  <c:v>4.68</c:v>
                </c:pt>
                <c:pt idx="11">
                  <c:v>5.0730000000000004</c:v>
                </c:pt>
                <c:pt idx="12">
                  <c:v>5.5830000000000002</c:v>
                </c:pt>
                <c:pt idx="13">
                  <c:v>6.02</c:v>
                </c:pt>
                <c:pt idx="14">
                  <c:v>6.4820000000000002</c:v>
                </c:pt>
                <c:pt idx="15">
                  <c:v>7.0339999999999998</c:v>
                </c:pt>
                <c:pt idx="16">
                  <c:v>7.4379999999999997</c:v>
                </c:pt>
                <c:pt idx="17">
                  <c:v>7.9160000000000004</c:v>
                </c:pt>
                <c:pt idx="18">
                  <c:v>8.3810000000000002</c:v>
                </c:pt>
                <c:pt idx="19">
                  <c:v>8.8309999999999995</c:v>
                </c:pt>
                <c:pt idx="20">
                  <c:v>9.3559999999999999</c:v>
                </c:pt>
                <c:pt idx="21">
                  <c:v>9.8580000000000005</c:v>
                </c:pt>
                <c:pt idx="22">
                  <c:v>10.154</c:v>
                </c:pt>
                <c:pt idx="23">
                  <c:v>10.723000000000001</c:v>
                </c:pt>
                <c:pt idx="24">
                  <c:v>11.173</c:v>
                </c:pt>
                <c:pt idx="25">
                  <c:v>11.632999999999999</c:v>
                </c:pt>
                <c:pt idx="26">
                  <c:v>12.098000000000001</c:v>
                </c:pt>
                <c:pt idx="27">
                  <c:v>12.582000000000001</c:v>
                </c:pt>
              </c:numCache>
            </c:numRef>
          </c:cat>
          <c:val>
            <c:numRef>
              <c:f>'Conf Memory'!$H$2:$H$29</c:f>
              <c:numCache>
                <c:formatCode>General</c:formatCode>
                <c:ptCount val="28"/>
                <c:pt idx="0">
                  <c:v>0.11199199999999999</c:v>
                </c:pt>
                <c:pt idx="1">
                  <c:v>0.158192</c:v>
                </c:pt>
                <c:pt idx="2">
                  <c:v>0.38683200000000001</c:v>
                </c:pt>
                <c:pt idx="3">
                  <c:v>0.52909600000000001</c:v>
                </c:pt>
                <c:pt idx="4">
                  <c:v>0.61843999999999999</c:v>
                </c:pt>
                <c:pt idx="5">
                  <c:v>0.88880000000000003</c:v>
                </c:pt>
                <c:pt idx="6">
                  <c:v>0.92211200000000004</c:v>
                </c:pt>
                <c:pt idx="7">
                  <c:v>1.1967840000000001</c:v>
                </c:pt>
                <c:pt idx="8">
                  <c:v>1.3713120000000001</c:v>
                </c:pt>
                <c:pt idx="9">
                  <c:v>1.575232</c:v>
                </c:pt>
                <c:pt idx="10">
                  <c:v>1.445424</c:v>
                </c:pt>
                <c:pt idx="11">
                  <c:v>1.833664</c:v>
                </c:pt>
                <c:pt idx="12">
                  <c:v>2.0152480000000002</c:v>
                </c:pt>
                <c:pt idx="13">
                  <c:v>2.2625679999999999</c:v>
                </c:pt>
                <c:pt idx="14">
                  <c:v>2.219344</c:v>
                </c:pt>
                <c:pt idx="15">
                  <c:v>2.6184959999999999</c:v>
                </c:pt>
                <c:pt idx="16">
                  <c:v>2.7779759999999998</c:v>
                </c:pt>
                <c:pt idx="17">
                  <c:v>2.9056799999999998</c:v>
                </c:pt>
                <c:pt idx="18">
                  <c:v>3.1338879999999998</c:v>
                </c:pt>
                <c:pt idx="19">
                  <c:v>3.1921599999999999</c:v>
                </c:pt>
                <c:pt idx="20">
                  <c:v>3.5022880000000001</c:v>
                </c:pt>
                <c:pt idx="21">
                  <c:v>3.5900799999999999</c:v>
                </c:pt>
                <c:pt idx="22">
                  <c:v>3.860776</c:v>
                </c:pt>
                <c:pt idx="23">
                  <c:v>4.0962079999999998</c:v>
                </c:pt>
                <c:pt idx="24">
                  <c:v>4.282648</c:v>
                </c:pt>
                <c:pt idx="25">
                  <c:v>4.4082080000000001</c:v>
                </c:pt>
                <c:pt idx="26">
                  <c:v>4.6407999999999996</c:v>
                </c:pt>
                <c:pt idx="27">
                  <c:v>4.7736799999999997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E-4B9C-AFAA-6FBFB7AC6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Objects (</a:t>
                </a: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'Conf Memory'!$E$1</c:f>
              <c:strCache>
                <c:ptCount val="1"/>
                <c:pt idx="0">
                  <c:v>IgnoreLst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'Conf Memory'!$E$2:$E$29</c:f>
              <c:numCache>
                <c:formatCode>General</c:formatCode>
                <c:ptCount val="28"/>
                <c:pt idx="0">
                  <c:v>5.5999999999999999E-5</c:v>
                </c:pt>
                <c:pt idx="1">
                  <c:v>0.18692800000000001</c:v>
                </c:pt>
                <c:pt idx="2">
                  <c:v>8.6943999999999994E-2</c:v>
                </c:pt>
                <c:pt idx="3">
                  <c:v>0.123584</c:v>
                </c:pt>
                <c:pt idx="4">
                  <c:v>0.162048</c:v>
                </c:pt>
                <c:pt idx="5">
                  <c:v>0.232128</c:v>
                </c:pt>
                <c:pt idx="6">
                  <c:v>0.24068800000000001</c:v>
                </c:pt>
                <c:pt idx="7">
                  <c:v>0.34289599999999998</c:v>
                </c:pt>
                <c:pt idx="8">
                  <c:v>0.38785599999999998</c:v>
                </c:pt>
                <c:pt idx="9">
                  <c:v>0.439776</c:v>
                </c:pt>
                <c:pt idx="10">
                  <c:v>0.40721600000000002</c:v>
                </c:pt>
                <c:pt idx="11">
                  <c:v>0.50553599999999999</c:v>
                </c:pt>
                <c:pt idx="12">
                  <c:v>0.55353600000000003</c:v>
                </c:pt>
                <c:pt idx="13">
                  <c:v>0.68235199999999996</c:v>
                </c:pt>
                <c:pt idx="14">
                  <c:v>0.67115199999999997</c:v>
                </c:pt>
                <c:pt idx="15">
                  <c:v>0.77419199999999999</c:v>
                </c:pt>
                <c:pt idx="16">
                  <c:v>0.814272</c:v>
                </c:pt>
                <c:pt idx="17">
                  <c:v>0.84835199999999999</c:v>
                </c:pt>
                <c:pt idx="18">
                  <c:v>0.90491200000000005</c:v>
                </c:pt>
                <c:pt idx="19">
                  <c:v>0.92147199999999996</c:v>
                </c:pt>
                <c:pt idx="20">
                  <c:v>0.99931199999999998</c:v>
                </c:pt>
                <c:pt idx="21">
                  <c:v>1.023952</c:v>
                </c:pt>
                <c:pt idx="22">
                  <c:v>1.0933120000000001</c:v>
                </c:pt>
                <c:pt idx="23">
                  <c:v>1.2834239999999999</c:v>
                </c:pt>
                <c:pt idx="24">
                  <c:v>1.3331040000000001</c:v>
                </c:pt>
                <c:pt idx="25">
                  <c:v>1.3668640000000001</c:v>
                </c:pt>
                <c:pt idx="26">
                  <c:v>1.424544</c:v>
                </c:pt>
                <c:pt idx="27">
                  <c:v>1.4595039999999999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0-44AC-8F44-0DA1FC8BC648}"/>
            </c:ext>
          </c:extLst>
        </c:ser>
        <c:ser>
          <c:idx val="0"/>
          <c:order val="1"/>
          <c:tx>
            <c:strRef>
              <c:f>'Conf Memory'!$G$1</c:f>
              <c:strCache>
                <c:ptCount val="1"/>
                <c:pt idx="0">
                  <c:v>CBPSize   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'Conf Memory'!$B$2:$B$29</c:f>
              <c:numCache>
                <c:formatCode>General</c:formatCode>
                <c:ptCount val="28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</c:numCache>
            </c:numRef>
          </c:cat>
          <c:val>
            <c:numRef>
              <c:f>'Conf Memory'!$G$2:$G$29</c:f>
              <c:numCache>
                <c:formatCode>General</c:formatCode>
                <c:ptCount val="28"/>
                <c:pt idx="0">
                  <c:v>0.115232</c:v>
                </c:pt>
                <c:pt idx="1">
                  <c:v>2.5793919999999999</c:v>
                </c:pt>
                <c:pt idx="2">
                  <c:v>3.8431839999999999</c:v>
                </c:pt>
                <c:pt idx="3">
                  <c:v>5.7608240000000004</c:v>
                </c:pt>
                <c:pt idx="4">
                  <c:v>6.9203520000000003</c:v>
                </c:pt>
                <c:pt idx="5">
                  <c:v>10.628624</c:v>
                </c:pt>
                <c:pt idx="6">
                  <c:v>11.080439999999999</c:v>
                </c:pt>
                <c:pt idx="7">
                  <c:v>14.837680000000001</c:v>
                </c:pt>
                <c:pt idx="8">
                  <c:v>17.163152</c:v>
                </c:pt>
                <c:pt idx="9">
                  <c:v>19.883127999999999</c:v>
                </c:pt>
                <c:pt idx="10">
                  <c:v>18.187432000000001</c:v>
                </c:pt>
                <c:pt idx="11">
                  <c:v>23.331264000000001</c:v>
                </c:pt>
                <c:pt idx="12">
                  <c:v>25.913392000000002</c:v>
                </c:pt>
                <c:pt idx="13">
                  <c:v>29.267160000000001</c:v>
                </c:pt>
                <c:pt idx="14">
                  <c:v>28.624351999999998</c:v>
                </c:pt>
                <c:pt idx="15">
                  <c:v>33.942568000000001</c:v>
                </c:pt>
                <c:pt idx="16">
                  <c:v>36.352936</c:v>
                </c:pt>
                <c:pt idx="17">
                  <c:v>38.016863999999998</c:v>
                </c:pt>
                <c:pt idx="18">
                  <c:v>41.104768</c:v>
                </c:pt>
                <c:pt idx="19">
                  <c:v>41.842312</c:v>
                </c:pt>
                <c:pt idx="20">
                  <c:v>45.969352000000001</c:v>
                </c:pt>
                <c:pt idx="21">
                  <c:v>47.193176000000001</c:v>
                </c:pt>
                <c:pt idx="22">
                  <c:v>50.877519999999997</c:v>
                </c:pt>
                <c:pt idx="23">
                  <c:v>54.247568000000001</c:v>
                </c:pt>
                <c:pt idx="24">
                  <c:v>56.833199999999998</c:v>
                </c:pt>
                <c:pt idx="25">
                  <c:v>58.484927999999996</c:v>
                </c:pt>
                <c:pt idx="26">
                  <c:v>61.571311999999999</c:v>
                </c:pt>
                <c:pt idx="27">
                  <c:v>63.436784000000003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0-44AC-8F44-0DA1FC8BC648}"/>
            </c:ext>
          </c:extLst>
        </c:ser>
        <c:ser>
          <c:idx val="1"/>
          <c:order val="2"/>
          <c:tx>
            <c:strRef>
              <c:f>'Conf Memory'!$H$1</c:f>
              <c:strCache>
                <c:ptCount val="1"/>
                <c:pt idx="0">
                  <c:v>XMI's Memory Size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 Memory'!$B$2:$B$29</c:f>
              <c:numCache>
                <c:formatCode>General</c:formatCode>
                <c:ptCount val="28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</c:numCache>
            </c:numRef>
          </c:cat>
          <c:val>
            <c:numRef>
              <c:f>'Conf Memory'!$H$2:$H$29</c:f>
              <c:numCache>
                <c:formatCode>General</c:formatCode>
                <c:ptCount val="28"/>
                <c:pt idx="0">
                  <c:v>0.11199199999999999</c:v>
                </c:pt>
                <c:pt idx="1">
                  <c:v>0.158192</c:v>
                </c:pt>
                <c:pt idx="2">
                  <c:v>0.38683200000000001</c:v>
                </c:pt>
                <c:pt idx="3">
                  <c:v>0.52909600000000001</c:v>
                </c:pt>
                <c:pt idx="4">
                  <c:v>0.61843999999999999</c:v>
                </c:pt>
                <c:pt idx="5">
                  <c:v>0.88880000000000003</c:v>
                </c:pt>
                <c:pt idx="6">
                  <c:v>0.92211200000000004</c:v>
                </c:pt>
                <c:pt idx="7">
                  <c:v>1.1967840000000001</c:v>
                </c:pt>
                <c:pt idx="8">
                  <c:v>1.3713120000000001</c:v>
                </c:pt>
                <c:pt idx="9">
                  <c:v>1.575232</c:v>
                </c:pt>
                <c:pt idx="10">
                  <c:v>1.445424</c:v>
                </c:pt>
                <c:pt idx="11">
                  <c:v>1.833664</c:v>
                </c:pt>
                <c:pt idx="12">
                  <c:v>2.0152480000000002</c:v>
                </c:pt>
                <c:pt idx="13">
                  <c:v>2.2625679999999999</c:v>
                </c:pt>
                <c:pt idx="14">
                  <c:v>2.219344</c:v>
                </c:pt>
                <c:pt idx="15">
                  <c:v>2.6184959999999999</c:v>
                </c:pt>
                <c:pt idx="16">
                  <c:v>2.7779759999999998</c:v>
                </c:pt>
                <c:pt idx="17">
                  <c:v>2.9056799999999998</c:v>
                </c:pt>
                <c:pt idx="18">
                  <c:v>3.1338879999999998</c:v>
                </c:pt>
                <c:pt idx="19">
                  <c:v>3.1921599999999999</c:v>
                </c:pt>
                <c:pt idx="20">
                  <c:v>3.5022880000000001</c:v>
                </c:pt>
                <c:pt idx="21">
                  <c:v>3.5900799999999999</c:v>
                </c:pt>
                <c:pt idx="22">
                  <c:v>3.860776</c:v>
                </c:pt>
                <c:pt idx="23">
                  <c:v>4.0962079999999998</c:v>
                </c:pt>
                <c:pt idx="24">
                  <c:v>4.282648</c:v>
                </c:pt>
                <c:pt idx="25">
                  <c:v>4.4082080000000001</c:v>
                </c:pt>
                <c:pt idx="26">
                  <c:v>4.6407999999999996</c:v>
                </c:pt>
                <c:pt idx="27">
                  <c:v>4.7736799999999997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0-44AC-8F44-0DA1FC8BC648}"/>
            </c:ext>
          </c:extLst>
        </c:ser>
        <c:ser>
          <c:idx val="2"/>
          <c:order val="3"/>
          <c:tx>
            <c:strRef>
              <c:f>'Conf Memory'!$I$1</c:f>
              <c:strCache>
                <c:ptCount val="1"/>
                <c:pt idx="0">
                  <c:v>HistSize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 Memory'!$B$2:$B$29</c:f>
              <c:numCache>
                <c:formatCode>General</c:formatCode>
                <c:ptCount val="28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</c:numCache>
            </c:numRef>
          </c:cat>
          <c:val>
            <c:numRef>
              <c:f>'Conf Memory'!$I$2:$I$29</c:f>
              <c:numCache>
                <c:formatCode>General</c:formatCode>
                <c:ptCount val="28"/>
                <c:pt idx="0">
                  <c:v>0.115232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10-44AC-8F44-0DA1FC8BC648}"/>
            </c:ext>
          </c:extLst>
        </c:ser>
        <c:ser>
          <c:idx val="3"/>
          <c:order val="4"/>
          <c:tx>
            <c:strRef>
              <c:f>'Conf Memory'!$D$1</c:f>
              <c:strCache>
                <c:ptCount val="1"/>
                <c:pt idx="0">
                  <c:v>CBP's Memory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'Conf Memory'!$D$2:$D$29</c:f>
              <c:numCache>
                <c:formatCode>General</c:formatCode>
                <c:ptCount val="28"/>
                <c:pt idx="0">
                  <c:v>0.115232</c:v>
                </c:pt>
                <c:pt idx="1">
                  <c:v>2.5793919999999999</c:v>
                </c:pt>
                <c:pt idx="2">
                  <c:v>3.8431839999999999</c:v>
                </c:pt>
                <c:pt idx="3">
                  <c:v>5.7608240000000004</c:v>
                </c:pt>
                <c:pt idx="4">
                  <c:v>6.9203520000000003</c:v>
                </c:pt>
                <c:pt idx="5">
                  <c:v>10.628624</c:v>
                </c:pt>
                <c:pt idx="6">
                  <c:v>11.080439999999999</c:v>
                </c:pt>
                <c:pt idx="7">
                  <c:v>14.837680000000001</c:v>
                </c:pt>
                <c:pt idx="8">
                  <c:v>17.163152</c:v>
                </c:pt>
                <c:pt idx="9">
                  <c:v>19.883127999999999</c:v>
                </c:pt>
                <c:pt idx="10">
                  <c:v>18.187432000000001</c:v>
                </c:pt>
                <c:pt idx="11">
                  <c:v>23.331264000000001</c:v>
                </c:pt>
                <c:pt idx="12">
                  <c:v>25.913392000000002</c:v>
                </c:pt>
                <c:pt idx="13">
                  <c:v>29.267160000000001</c:v>
                </c:pt>
                <c:pt idx="14">
                  <c:v>28.624351999999998</c:v>
                </c:pt>
                <c:pt idx="15">
                  <c:v>33.942568000000001</c:v>
                </c:pt>
                <c:pt idx="16">
                  <c:v>36.352936</c:v>
                </c:pt>
                <c:pt idx="17">
                  <c:v>38.016863999999998</c:v>
                </c:pt>
                <c:pt idx="18">
                  <c:v>41.104768</c:v>
                </c:pt>
                <c:pt idx="19">
                  <c:v>41.842312</c:v>
                </c:pt>
                <c:pt idx="20">
                  <c:v>45.969352000000001</c:v>
                </c:pt>
                <c:pt idx="21">
                  <c:v>47.193176000000001</c:v>
                </c:pt>
                <c:pt idx="22">
                  <c:v>50.877519999999997</c:v>
                </c:pt>
                <c:pt idx="23">
                  <c:v>54.247568000000001</c:v>
                </c:pt>
                <c:pt idx="24">
                  <c:v>56.833199999999998</c:v>
                </c:pt>
                <c:pt idx="25">
                  <c:v>58.484927999999996</c:v>
                </c:pt>
                <c:pt idx="26">
                  <c:v>61.571311999999999</c:v>
                </c:pt>
                <c:pt idx="27">
                  <c:v>63.436784000000003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10-44AC-8F44-0DA1FC8BC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'Tree Append'!$D$1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'Tree Append'!$C$3:$C$218</c:f>
              <c:numCache>
                <c:formatCode>0</c:formatCode>
                <c:ptCount val="2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</c:numCache>
            </c:numRef>
          </c:cat>
          <c:val>
            <c:numRef>
              <c:f>'Tree Append'!$D$3:$D$218</c:f>
              <c:numCache>
                <c:formatCode>General</c:formatCode>
                <c:ptCount val="216"/>
                <c:pt idx="0">
                  <c:v>1.7317610000000001</c:v>
                </c:pt>
                <c:pt idx="1">
                  <c:v>1.2628760000000001</c:v>
                </c:pt>
                <c:pt idx="2">
                  <c:v>1.7684530000000001</c:v>
                </c:pt>
                <c:pt idx="3">
                  <c:v>0.95270299999999997</c:v>
                </c:pt>
                <c:pt idx="4">
                  <c:v>1.055952</c:v>
                </c:pt>
                <c:pt idx="5">
                  <c:v>1.3145</c:v>
                </c:pt>
                <c:pt idx="6">
                  <c:v>0.94801000000000002</c:v>
                </c:pt>
                <c:pt idx="7">
                  <c:v>1.1348819999999999</c:v>
                </c:pt>
                <c:pt idx="8">
                  <c:v>1.447187</c:v>
                </c:pt>
                <c:pt idx="9">
                  <c:v>1.056805</c:v>
                </c:pt>
                <c:pt idx="10">
                  <c:v>2.1451820000000001</c:v>
                </c:pt>
                <c:pt idx="11">
                  <c:v>1.0717369999999999</c:v>
                </c:pt>
                <c:pt idx="12">
                  <c:v>1.217225</c:v>
                </c:pt>
                <c:pt idx="13">
                  <c:v>0.91942500000000005</c:v>
                </c:pt>
                <c:pt idx="14">
                  <c:v>0.92027800000000004</c:v>
                </c:pt>
                <c:pt idx="15">
                  <c:v>1.1024560000000001</c:v>
                </c:pt>
                <c:pt idx="16">
                  <c:v>1.2445299999999999</c:v>
                </c:pt>
                <c:pt idx="17">
                  <c:v>1.577315</c:v>
                </c:pt>
                <c:pt idx="18">
                  <c:v>0.94459700000000002</c:v>
                </c:pt>
                <c:pt idx="19">
                  <c:v>0.97744900000000001</c:v>
                </c:pt>
                <c:pt idx="20">
                  <c:v>1.08795</c:v>
                </c:pt>
                <c:pt idx="21">
                  <c:v>1.16944</c:v>
                </c:pt>
                <c:pt idx="22">
                  <c:v>0.97318199999999999</c:v>
                </c:pt>
                <c:pt idx="23">
                  <c:v>1.272262</c:v>
                </c:pt>
                <c:pt idx="24">
                  <c:v>0.82214900000000002</c:v>
                </c:pt>
                <c:pt idx="25">
                  <c:v>1.6673370000000001</c:v>
                </c:pt>
                <c:pt idx="26">
                  <c:v>0.87163999999999997</c:v>
                </c:pt>
                <c:pt idx="27">
                  <c:v>0.972329</c:v>
                </c:pt>
                <c:pt idx="28">
                  <c:v>1.127202</c:v>
                </c:pt>
                <c:pt idx="29">
                  <c:v>0.82598899999999997</c:v>
                </c:pt>
                <c:pt idx="30">
                  <c:v>0.98470199999999997</c:v>
                </c:pt>
                <c:pt idx="31">
                  <c:v>0.98342200000000002</c:v>
                </c:pt>
                <c:pt idx="32">
                  <c:v>0.96635499999999996</c:v>
                </c:pt>
                <c:pt idx="33">
                  <c:v>0.99067499999999997</c:v>
                </c:pt>
                <c:pt idx="34">
                  <c:v>1.002621</c:v>
                </c:pt>
                <c:pt idx="35">
                  <c:v>1.0188330000000001</c:v>
                </c:pt>
                <c:pt idx="36">
                  <c:v>0.95227700000000004</c:v>
                </c:pt>
                <c:pt idx="37">
                  <c:v>1.5640879999999999</c:v>
                </c:pt>
                <c:pt idx="38">
                  <c:v>1.0295000000000001</c:v>
                </c:pt>
                <c:pt idx="39">
                  <c:v>1.3183400000000001</c:v>
                </c:pt>
                <c:pt idx="40">
                  <c:v>0.99579399999999996</c:v>
                </c:pt>
                <c:pt idx="41">
                  <c:v>1.001341</c:v>
                </c:pt>
                <c:pt idx="42">
                  <c:v>0.87249299999999996</c:v>
                </c:pt>
                <c:pt idx="43">
                  <c:v>1.013287</c:v>
                </c:pt>
                <c:pt idx="44">
                  <c:v>1.0184070000000001</c:v>
                </c:pt>
                <c:pt idx="45">
                  <c:v>1.0047539999999999</c:v>
                </c:pt>
                <c:pt idx="46">
                  <c:v>0.83878900000000001</c:v>
                </c:pt>
                <c:pt idx="47">
                  <c:v>0.98896799999999996</c:v>
                </c:pt>
                <c:pt idx="48">
                  <c:v>1.0546709999999999</c:v>
                </c:pt>
                <c:pt idx="49">
                  <c:v>1.041873</c:v>
                </c:pt>
                <c:pt idx="50">
                  <c:v>1.0585119999999999</c:v>
                </c:pt>
                <c:pt idx="51">
                  <c:v>0.95142300000000002</c:v>
                </c:pt>
                <c:pt idx="52">
                  <c:v>0.94801000000000002</c:v>
                </c:pt>
                <c:pt idx="53">
                  <c:v>0.99750099999999997</c:v>
                </c:pt>
                <c:pt idx="54">
                  <c:v>0.95142400000000005</c:v>
                </c:pt>
                <c:pt idx="55">
                  <c:v>1.070031</c:v>
                </c:pt>
                <c:pt idx="56">
                  <c:v>1.02694</c:v>
                </c:pt>
                <c:pt idx="57">
                  <c:v>1.124215</c:v>
                </c:pt>
                <c:pt idx="58">
                  <c:v>0.96806300000000001</c:v>
                </c:pt>
                <c:pt idx="59">
                  <c:v>1.0610710000000001</c:v>
                </c:pt>
                <c:pt idx="60">
                  <c:v>1.475346</c:v>
                </c:pt>
                <c:pt idx="61">
                  <c:v>0.95526299999999997</c:v>
                </c:pt>
                <c:pt idx="62">
                  <c:v>0.95739600000000002</c:v>
                </c:pt>
                <c:pt idx="63">
                  <c:v>0.94459700000000002</c:v>
                </c:pt>
                <c:pt idx="64">
                  <c:v>0.96080900000000002</c:v>
                </c:pt>
                <c:pt idx="65">
                  <c:v>1.0184070000000001</c:v>
                </c:pt>
                <c:pt idx="66">
                  <c:v>1.043579</c:v>
                </c:pt>
                <c:pt idx="67">
                  <c:v>0.89041300000000001</c:v>
                </c:pt>
                <c:pt idx="68">
                  <c:v>0.95483600000000002</c:v>
                </c:pt>
                <c:pt idx="69">
                  <c:v>1.1144019999999999</c:v>
                </c:pt>
                <c:pt idx="70">
                  <c:v>1.0465660000000001</c:v>
                </c:pt>
                <c:pt idx="71">
                  <c:v>1.027793</c:v>
                </c:pt>
                <c:pt idx="72">
                  <c:v>0.99152799999999996</c:v>
                </c:pt>
                <c:pt idx="73">
                  <c:v>1.1365879999999999</c:v>
                </c:pt>
                <c:pt idx="74">
                  <c:v>1.1604810000000001</c:v>
                </c:pt>
                <c:pt idx="75">
                  <c:v>1.1519470000000001</c:v>
                </c:pt>
                <c:pt idx="76">
                  <c:v>0.985128</c:v>
                </c:pt>
                <c:pt idx="77">
                  <c:v>0.97531500000000004</c:v>
                </c:pt>
                <c:pt idx="78">
                  <c:v>1.265862</c:v>
                </c:pt>
                <c:pt idx="79">
                  <c:v>1.1131219999999999</c:v>
                </c:pt>
                <c:pt idx="80">
                  <c:v>1.2185049999999999</c:v>
                </c:pt>
                <c:pt idx="81">
                  <c:v>1.0913630000000001</c:v>
                </c:pt>
                <c:pt idx="82">
                  <c:v>1.044859</c:v>
                </c:pt>
                <c:pt idx="83">
                  <c:v>0.97702199999999995</c:v>
                </c:pt>
                <c:pt idx="84">
                  <c:v>0.95483600000000002</c:v>
                </c:pt>
                <c:pt idx="85">
                  <c:v>1.032913</c:v>
                </c:pt>
                <c:pt idx="86">
                  <c:v>0.97275500000000004</c:v>
                </c:pt>
                <c:pt idx="87">
                  <c:v>1.2944469999999999</c:v>
                </c:pt>
                <c:pt idx="88">
                  <c:v>1.0696049999999999</c:v>
                </c:pt>
                <c:pt idx="89">
                  <c:v>1.049979</c:v>
                </c:pt>
                <c:pt idx="90">
                  <c:v>0.94246300000000005</c:v>
                </c:pt>
                <c:pt idx="91">
                  <c:v>0.93435699999999999</c:v>
                </c:pt>
                <c:pt idx="92">
                  <c:v>1.0883769999999999</c:v>
                </c:pt>
                <c:pt idx="93">
                  <c:v>0.99024800000000002</c:v>
                </c:pt>
                <c:pt idx="94">
                  <c:v>0.94886400000000004</c:v>
                </c:pt>
                <c:pt idx="95">
                  <c:v>1.033339</c:v>
                </c:pt>
                <c:pt idx="96">
                  <c:v>1.1805330000000001</c:v>
                </c:pt>
                <c:pt idx="97">
                  <c:v>0.86097400000000002</c:v>
                </c:pt>
                <c:pt idx="98">
                  <c:v>1.3319920000000001</c:v>
                </c:pt>
                <c:pt idx="99">
                  <c:v>1.1993050000000001</c:v>
                </c:pt>
                <c:pt idx="100">
                  <c:v>1.0832569999999999</c:v>
                </c:pt>
                <c:pt idx="101">
                  <c:v>0.92625100000000005</c:v>
                </c:pt>
                <c:pt idx="102">
                  <c:v>0.94502299999999995</c:v>
                </c:pt>
                <c:pt idx="103">
                  <c:v>0.94587600000000005</c:v>
                </c:pt>
                <c:pt idx="104">
                  <c:v>1.0115799999999999</c:v>
                </c:pt>
                <c:pt idx="105">
                  <c:v>0.94587699999999997</c:v>
                </c:pt>
                <c:pt idx="106">
                  <c:v>0.95568900000000001</c:v>
                </c:pt>
                <c:pt idx="107">
                  <c:v>1.4762</c:v>
                </c:pt>
                <c:pt idx="108">
                  <c:v>1.047418</c:v>
                </c:pt>
                <c:pt idx="109">
                  <c:v>1.1737059999999999</c:v>
                </c:pt>
                <c:pt idx="110">
                  <c:v>0.99579399999999996</c:v>
                </c:pt>
                <c:pt idx="111">
                  <c:v>1.0056069999999999</c:v>
                </c:pt>
                <c:pt idx="112">
                  <c:v>0.96806300000000001</c:v>
                </c:pt>
                <c:pt idx="113">
                  <c:v>0.83324200000000004</c:v>
                </c:pt>
                <c:pt idx="114">
                  <c:v>1.1199479999999999</c:v>
                </c:pt>
                <c:pt idx="115">
                  <c:v>1.2347170000000001</c:v>
                </c:pt>
                <c:pt idx="116">
                  <c:v>1.0128600000000001</c:v>
                </c:pt>
                <c:pt idx="117">
                  <c:v>0.95440999999999998</c:v>
                </c:pt>
                <c:pt idx="118">
                  <c:v>1.116109</c:v>
                </c:pt>
                <c:pt idx="119">
                  <c:v>1.026513</c:v>
                </c:pt>
                <c:pt idx="120">
                  <c:v>0.97446200000000005</c:v>
                </c:pt>
                <c:pt idx="121">
                  <c:v>0.95142300000000002</c:v>
                </c:pt>
                <c:pt idx="122">
                  <c:v>1.007314</c:v>
                </c:pt>
                <c:pt idx="123">
                  <c:v>0.85713399999999995</c:v>
                </c:pt>
                <c:pt idx="124">
                  <c:v>1.0546720000000001</c:v>
                </c:pt>
                <c:pt idx="125">
                  <c:v>1.2445299999999999</c:v>
                </c:pt>
                <c:pt idx="126">
                  <c:v>0.96294199999999996</c:v>
                </c:pt>
                <c:pt idx="127">
                  <c:v>1.3921490000000001</c:v>
                </c:pt>
                <c:pt idx="128">
                  <c:v>0.96720899999999999</c:v>
                </c:pt>
                <c:pt idx="129">
                  <c:v>1.172426</c:v>
                </c:pt>
                <c:pt idx="130">
                  <c:v>1.0388850000000001</c:v>
                </c:pt>
                <c:pt idx="131">
                  <c:v>0.95995600000000003</c:v>
                </c:pt>
                <c:pt idx="132">
                  <c:v>0.95440999999999998</c:v>
                </c:pt>
                <c:pt idx="133">
                  <c:v>0.92753099999999999</c:v>
                </c:pt>
                <c:pt idx="134">
                  <c:v>1.1549339999999999</c:v>
                </c:pt>
                <c:pt idx="135">
                  <c:v>0.96379599999999999</c:v>
                </c:pt>
                <c:pt idx="136">
                  <c:v>0.96635599999999999</c:v>
                </c:pt>
                <c:pt idx="137">
                  <c:v>0.96166300000000005</c:v>
                </c:pt>
                <c:pt idx="138">
                  <c:v>1.037606</c:v>
                </c:pt>
                <c:pt idx="139">
                  <c:v>1.2940210000000001</c:v>
                </c:pt>
                <c:pt idx="140">
                  <c:v>1.1847989999999999</c:v>
                </c:pt>
                <c:pt idx="141">
                  <c:v>1.063631</c:v>
                </c:pt>
                <c:pt idx="142">
                  <c:v>1.3537509999999999</c:v>
                </c:pt>
                <c:pt idx="143">
                  <c:v>1.1382939999999999</c:v>
                </c:pt>
                <c:pt idx="144">
                  <c:v>1.0474190000000001</c:v>
                </c:pt>
                <c:pt idx="145">
                  <c:v>1.1694389999999999</c:v>
                </c:pt>
                <c:pt idx="146">
                  <c:v>1.1843729999999999</c:v>
                </c:pt>
                <c:pt idx="147">
                  <c:v>1.099043</c:v>
                </c:pt>
                <c:pt idx="148">
                  <c:v>1.1745589999999999</c:v>
                </c:pt>
                <c:pt idx="149">
                  <c:v>1.1566399999999999</c:v>
                </c:pt>
                <c:pt idx="150">
                  <c:v>1.00518</c:v>
                </c:pt>
                <c:pt idx="151">
                  <c:v>1.3588709999999999</c:v>
                </c:pt>
                <c:pt idx="152">
                  <c:v>0.97531500000000004</c:v>
                </c:pt>
                <c:pt idx="153">
                  <c:v>0.93691800000000003</c:v>
                </c:pt>
                <c:pt idx="154">
                  <c:v>1.0546720000000001</c:v>
                </c:pt>
                <c:pt idx="155">
                  <c:v>1.0000610000000001</c:v>
                </c:pt>
                <c:pt idx="156">
                  <c:v>1.0538190000000001</c:v>
                </c:pt>
                <c:pt idx="157">
                  <c:v>1.2910349999999999</c:v>
                </c:pt>
                <c:pt idx="158">
                  <c:v>0.99408799999999997</c:v>
                </c:pt>
                <c:pt idx="159">
                  <c:v>0.99835499999999999</c:v>
                </c:pt>
                <c:pt idx="160">
                  <c:v>1.038459</c:v>
                </c:pt>
                <c:pt idx="161">
                  <c:v>0.93606400000000001</c:v>
                </c:pt>
                <c:pt idx="162">
                  <c:v>0.95569000000000004</c:v>
                </c:pt>
                <c:pt idx="163">
                  <c:v>1.4139090000000001</c:v>
                </c:pt>
                <c:pt idx="164">
                  <c:v>1.0068870000000001</c:v>
                </c:pt>
                <c:pt idx="165">
                  <c:v>0.94160999999999995</c:v>
                </c:pt>
                <c:pt idx="166">
                  <c:v>0.99152799999999996</c:v>
                </c:pt>
                <c:pt idx="167">
                  <c:v>1.0047539999999999</c:v>
                </c:pt>
                <c:pt idx="168">
                  <c:v>1.1852259999999999</c:v>
                </c:pt>
                <c:pt idx="169">
                  <c:v>0.94630300000000001</c:v>
                </c:pt>
                <c:pt idx="170">
                  <c:v>1.0533920000000001</c:v>
                </c:pt>
                <c:pt idx="171">
                  <c:v>1.3554580000000001</c:v>
                </c:pt>
                <c:pt idx="172">
                  <c:v>0.88742600000000005</c:v>
                </c:pt>
                <c:pt idx="173">
                  <c:v>1.0179800000000001</c:v>
                </c:pt>
                <c:pt idx="174">
                  <c:v>1.0363260000000001</c:v>
                </c:pt>
                <c:pt idx="175">
                  <c:v>1.337539</c:v>
                </c:pt>
                <c:pt idx="176">
                  <c:v>1.0414460000000001</c:v>
                </c:pt>
                <c:pt idx="177">
                  <c:v>1.356738</c:v>
                </c:pt>
                <c:pt idx="178">
                  <c:v>1.4770529999999999</c:v>
                </c:pt>
                <c:pt idx="179">
                  <c:v>0.93862400000000001</c:v>
                </c:pt>
                <c:pt idx="180">
                  <c:v>1.007314</c:v>
                </c:pt>
                <c:pt idx="181">
                  <c:v>1.328579</c:v>
                </c:pt>
                <c:pt idx="182">
                  <c:v>0.98555499999999996</c:v>
                </c:pt>
                <c:pt idx="183">
                  <c:v>1.0422990000000001</c:v>
                </c:pt>
                <c:pt idx="184">
                  <c:v>1.1007499999999999</c:v>
                </c:pt>
                <c:pt idx="185">
                  <c:v>1.1843729999999999</c:v>
                </c:pt>
                <c:pt idx="186">
                  <c:v>1.553423</c:v>
                </c:pt>
                <c:pt idx="187">
                  <c:v>1.0068870000000001</c:v>
                </c:pt>
                <c:pt idx="188">
                  <c:v>0.98512900000000003</c:v>
                </c:pt>
                <c:pt idx="189">
                  <c:v>0.979155</c:v>
                </c:pt>
                <c:pt idx="190">
                  <c:v>0.95825000000000005</c:v>
                </c:pt>
                <c:pt idx="191">
                  <c:v>1.062778</c:v>
                </c:pt>
                <c:pt idx="192">
                  <c:v>0.97446200000000005</c:v>
                </c:pt>
                <c:pt idx="193">
                  <c:v>1.008168</c:v>
                </c:pt>
                <c:pt idx="194">
                  <c:v>1.038886</c:v>
                </c:pt>
                <c:pt idx="195">
                  <c:v>1.050832</c:v>
                </c:pt>
                <c:pt idx="196">
                  <c:v>1.103737</c:v>
                </c:pt>
                <c:pt idx="197">
                  <c:v>1.2820750000000001</c:v>
                </c:pt>
                <c:pt idx="198">
                  <c:v>1.043579</c:v>
                </c:pt>
                <c:pt idx="199">
                  <c:v>1.4139090000000001</c:v>
                </c:pt>
                <c:pt idx="200">
                  <c:v>0.95654300000000003</c:v>
                </c:pt>
                <c:pt idx="201">
                  <c:v>0.97915600000000003</c:v>
                </c:pt>
                <c:pt idx="202">
                  <c:v>0.94672999999999996</c:v>
                </c:pt>
                <c:pt idx="203">
                  <c:v>1.0922160000000001</c:v>
                </c:pt>
                <c:pt idx="204">
                  <c:v>1.0521119999999999</c:v>
                </c:pt>
                <c:pt idx="205">
                  <c:v>1.0653379999999999</c:v>
                </c:pt>
                <c:pt idx="206">
                  <c:v>1.0068870000000001</c:v>
                </c:pt>
                <c:pt idx="207">
                  <c:v>0.96080900000000002</c:v>
                </c:pt>
                <c:pt idx="208">
                  <c:v>0.98811499999999997</c:v>
                </c:pt>
                <c:pt idx="209">
                  <c:v>1.055099</c:v>
                </c:pt>
                <c:pt idx="210">
                  <c:v>1.1472549999999999</c:v>
                </c:pt>
                <c:pt idx="211">
                  <c:v>0.94545000000000001</c:v>
                </c:pt>
                <c:pt idx="212">
                  <c:v>0.97488900000000001</c:v>
                </c:pt>
                <c:pt idx="213">
                  <c:v>0.93776999999999999</c:v>
                </c:pt>
                <c:pt idx="214">
                  <c:v>0.95099599999999995</c:v>
                </c:pt>
                <c:pt idx="215">
                  <c:v>0.97702199999999995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C-4258-BDAA-60D1B99F65B8}"/>
            </c:ext>
          </c:extLst>
        </c:ser>
        <c:ser>
          <c:idx val="1"/>
          <c:order val="1"/>
          <c:tx>
            <c:strRef>
              <c:f>'Tree Append'!$F$1</c:f>
              <c:strCache>
                <c:ptCount val="1"/>
                <c:pt idx="0">
                  <c:v>XML Save Time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'Tree Append'!$C$3:$C$218</c:f>
              <c:numCache>
                <c:formatCode>0</c:formatCode>
                <c:ptCount val="2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</c:numCache>
            </c:numRef>
          </c:cat>
          <c:val>
            <c:numRef>
              <c:f>'Tree Append'!$F$3:$F$218</c:f>
              <c:numCache>
                <c:formatCode>General</c:formatCode>
                <c:ptCount val="216"/>
                <c:pt idx="0">
                  <c:v>0.51410999999999996</c:v>
                </c:pt>
                <c:pt idx="1">
                  <c:v>0.68263600000000002</c:v>
                </c:pt>
                <c:pt idx="2">
                  <c:v>0.81062900000000004</c:v>
                </c:pt>
                <c:pt idx="3">
                  <c:v>0.73041999999999996</c:v>
                </c:pt>
                <c:pt idx="4">
                  <c:v>0.72914000000000001</c:v>
                </c:pt>
                <c:pt idx="5">
                  <c:v>1.211678</c:v>
                </c:pt>
                <c:pt idx="6">
                  <c:v>0.97104900000000005</c:v>
                </c:pt>
                <c:pt idx="7">
                  <c:v>1.4070819999999999</c:v>
                </c:pt>
                <c:pt idx="8">
                  <c:v>1.621259</c:v>
                </c:pt>
                <c:pt idx="9">
                  <c:v>1.4698</c:v>
                </c:pt>
                <c:pt idx="10">
                  <c:v>2.2544040000000001</c:v>
                </c:pt>
                <c:pt idx="11">
                  <c:v>1.529104</c:v>
                </c:pt>
                <c:pt idx="12">
                  <c:v>3.5334919999999999</c:v>
                </c:pt>
                <c:pt idx="13">
                  <c:v>1.794478</c:v>
                </c:pt>
                <c:pt idx="14">
                  <c:v>2.7817400000000001</c:v>
                </c:pt>
                <c:pt idx="15">
                  <c:v>3.2664110000000002</c:v>
                </c:pt>
                <c:pt idx="16">
                  <c:v>2.697263</c:v>
                </c:pt>
                <c:pt idx="17">
                  <c:v>3.6759919999999999</c:v>
                </c:pt>
                <c:pt idx="18">
                  <c:v>2.8325100000000001</c:v>
                </c:pt>
                <c:pt idx="19">
                  <c:v>2.9609320000000001</c:v>
                </c:pt>
                <c:pt idx="20">
                  <c:v>3.44347</c:v>
                </c:pt>
                <c:pt idx="21">
                  <c:v>3.9806180000000002</c:v>
                </c:pt>
                <c:pt idx="22">
                  <c:v>3.2519049999999998</c:v>
                </c:pt>
                <c:pt idx="23">
                  <c:v>4.5079549999999999</c:v>
                </c:pt>
                <c:pt idx="24">
                  <c:v>3.5313590000000001</c:v>
                </c:pt>
                <c:pt idx="25">
                  <c:v>5.2793320000000001</c:v>
                </c:pt>
                <c:pt idx="26">
                  <c:v>3.7728410000000001</c:v>
                </c:pt>
                <c:pt idx="27">
                  <c:v>4.7707689999999996</c:v>
                </c:pt>
                <c:pt idx="28">
                  <c:v>4.1243980000000002</c:v>
                </c:pt>
                <c:pt idx="29">
                  <c:v>4.3185229999999999</c:v>
                </c:pt>
                <c:pt idx="30">
                  <c:v>4.4913150000000002</c:v>
                </c:pt>
                <c:pt idx="31">
                  <c:v>7.0012800000000004</c:v>
                </c:pt>
                <c:pt idx="32">
                  <c:v>4.6380819999999998</c:v>
                </c:pt>
                <c:pt idx="33">
                  <c:v>5.0020119999999997</c:v>
                </c:pt>
                <c:pt idx="34">
                  <c:v>5.749924</c:v>
                </c:pt>
                <c:pt idx="35">
                  <c:v>5.1969890000000003</c:v>
                </c:pt>
                <c:pt idx="36">
                  <c:v>5.7247519999999996</c:v>
                </c:pt>
                <c:pt idx="37">
                  <c:v>6.7056129999999996</c:v>
                </c:pt>
                <c:pt idx="38">
                  <c:v>5.6936070000000001</c:v>
                </c:pt>
                <c:pt idx="39">
                  <c:v>8.116536</c:v>
                </c:pt>
                <c:pt idx="40">
                  <c:v>8.2978609999999993</c:v>
                </c:pt>
                <c:pt idx="41">
                  <c:v>5.9709269999999997</c:v>
                </c:pt>
                <c:pt idx="42">
                  <c:v>6.3229110000000004</c:v>
                </c:pt>
                <c:pt idx="43">
                  <c:v>9.7732069999999993</c:v>
                </c:pt>
                <c:pt idx="44">
                  <c:v>8.1634670000000007</c:v>
                </c:pt>
                <c:pt idx="45">
                  <c:v>7.2764680000000004</c:v>
                </c:pt>
                <c:pt idx="46">
                  <c:v>7.1143419999999997</c:v>
                </c:pt>
                <c:pt idx="47">
                  <c:v>7.485951</c:v>
                </c:pt>
                <c:pt idx="48">
                  <c:v>7.5789609999999996</c:v>
                </c:pt>
                <c:pt idx="49">
                  <c:v>8.288475</c:v>
                </c:pt>
                <c:pt idx="50">
                  <c:v>9.2066199999999991</c:v>
                </c:pt>
                <c:pt idx="51">
                  <c:v>10.874810999999999</c:v>
                </c:pt>
                <c:pt idx="52">
                  <c:v>8.4258550000000003</c:v>
                </c:pt>
                <c:pt idx="53">
                  <c:v>7.9352109999999998</c:v>
                </c:pt>
                <c:pt idx="54">
                  <c:v>8.4800400000000007</c:v>
                </c:pt>
                <c:pt idx="55">
                  <c:v>8.7044560000000004</c:v>
                </c:pt>
                <c:pt idx="56">
                  <c:v>9.603828</c:v>
                </c:pt>
                <c:pt idx="57">
                  <c:v>8.3866040000000002</c:v>
                </c:pt>
                <c:pt idx="58">
                  <c:v>9.9169879999999999</c:v>
                </c:pt>
                <c:pt idx="59">
                  <c:v>9.7006770000000007</c:v>
                </c:pt>
                <c:pt idx="60">
                  <c:v>11.249833000000001</c:v>
                </c:pt>
                <c:pt idx="61">
                  <c:v>9.5910290000000007</c:v>
                </c:pt>
                <c:pt idx="62">
                  <c:v>9.7373689999999993</c:v>
                </c:pt>
                <c:pt idx="63">
                  <c:v>10.22204</c:v>
                </c:pt>
                <c:pt idx="64">
                  <c:v>10.704578</c:v>
                </c:pt>
                <c:pt idx="65">
                  <c:v>11.002803999999999</c:v>
                </c:pt>
                <c:pt idx="66">
                  <c:v>10.646979999999999</c:v>
                </c:pt>
                <c:pt idx="67">
                  <c:v>11.606083</c:v>
                </c:pt>
                <c:pt idx="68">
                  <c:v>11.135065000000001</c:v>
                </c:pt>
                <c:pt idx="69">
                  <c:v>13.778570999999999</c:v>
                </c:pt>
                <c:pt idx="70">
                  <c:v>13.169318000000001</c:v>
                </c:pt>
                <c:pt idx="71">
                  <c:v>14.36905</c:v>
                </c:pt>
                <c:pt idx="72">
                  <c:v>12.193576</c:v>
                </c:pt>
                <c:pt idx="73">
                  <c:v>14.173646</c:v>
                </c:pt>
                <c:pt idx="74">
                  <c:v>12.930823</c:v>
                </c:pt>
                <c:pt idx="75">
                  <c:v>13.927044</c:v>
                </c:pt>
                <c:pt idx="76">
                  <c:v>13.50381</c:v>
                </c:pt>
                <c:pt idx="77">
                  <c:v>12.42098</c:v>
                </c:pt>
                <c:pt idx="78">
                  <c:v>16.401171999999999</c:v>
                </c:pt>
                <c:pt idx="79">
                  <c:v>16.006095999999999</c:v>
                </c:pt>
                <c:pt idx="80">
                  <c:v>13.158652999999999</c:v>
                </c:pt>
                <c:pt idx="81">
                  <c:v>15.057232000000001</c:v>
                </c:pt>
                <c:pt idx="82">
                  <c:v>13.911685</c:v>
                </c:pt>
                <c:pt idx="83">
                  <c:v>13.099774999999999</c:v>
                </c:pt>
                <c:pt idx="84">
                  <c:v>13.800330000000001</c:v>
                </c:pt>
                <c:pt idx="85">
                  <c:v>16.430610000000001</c:v>
                </c:pt>
                <c:pt idx="86">
                  <c:v>14.436033999999999</c:v>
                </c:pt>
                <c:pt idx="87">
                  <c:v>14.406169</c:v>
                </c:pt>
                <c:pt idx="88">
                  <c:v>14.448834</c:v>
                </c:pt>
                <c:pt idx="89">
                  <c:v>16.457915</c:v>
                </c:pt>
                <c:pt idx="90">
                  <c:v>15.91778</c:v>
                </c:pt>
                <c:pt idx="91">
                  <c:v>17.163589999999999</c:v>
                </c:pt>
                <c:pt idx="92">
                  <c:v>15.811972000000001</c:v>
                </c:pt>
                <c:pt idx="93">
                  <c:v>16.810752999999998</c:v>
                </c:pt>
                <c:pt idx="94">
                  <c:v>15.437374999999999</c:v>
                </c:pt>
                <c:pt idx="95">
                  <c:v>15.664778</c:v>
                </c:pt>
                <c:pt idx="96">
                  <c:v>22.055099999999999</c:v>
                </c:pt>
                <c:pt idx="97">
                  <c:v>16.262937000000001</c:v>
                </c:pt>
                <c:pt idx="98">
                  <c:v>20.761505</c:v>
                </c:pt>
                <c:pt idx="99">
                  <c:v>17.883769999999998</c:v>
                </c:pt>
                <c:pt idx="100">
                  <c:v>18.696960000000001</c:v>
                </c:pt>
                <c:pt idx="101">
                  <c:v>18.309564000000002</c:v>
                </c:pt>
                <c:pt idx="102">
                  <c:v>16.802219000000001</c:v>
                </c:pt>
                <c:pt idx="103">
                  <c:v>17.596209999999999</c:v>
                </c:pt>
                <c:pt idx="104">
                  <c:v>18.877005</c:v>
                </c:pt>
                <c:pt idx="105">
                  <c:v>18.427745000000002</c:v>
                </c:pt>
                <c:pt idx="106">
                  <c:v>18.263059999999999</c:v>
                </c:pt>
                <c:pt idx="107">
                  <c:v>18.192236999999999</c:v>
                </c:pt>
                <c:pt idx="108">
                  <c:v>18.733651999999999</c:v>
                </c:pt>
                <c:pt idx="109">
                  <c:v>24.387153000000001</c:v>
                </c:pt>
                <c:pt idx="110">
                  <c:v>18.735358000000002</c:v>
                </c:pt>
                <c:pt idx="111">
                  <c:v>19.932956000000001</c:v>
                </c:pt>
                <c:pt idx="112">
                  <c:v>18.677759999999999</c:v>
                </c:pt>
                <c:pt idx="113">
                  <c:v>21.916013</c:v>
                </c:pt>
                <c:pt idx="114">
                  <c:v>19.450419</c:v>
                </c:pt>
                <c:pt idx="115">
                  <c:v>20.914245000000001</c:v>
                </c:pt>
                <c:pt idx="116">
                  <c:v>19.656915999999999</c:v>
                </c:pt>
                <c:pt idx="117">
                  <c:v>19.643688999999998</c:v>
                </c:pt>
                <c:pt idx="118">
                  <c:v>22.945512999999998</c:v>
                </c:pt>
                <c:pt idx="119">
                  <c:v>23.495460999999999</c:v>
                </c:pt>
                <c:pt idx="120">
                  <c:v>20.8703</c:v>
                </c:pt>
                <c:pt idx="121">
                  <c:v>21.489364999999999</c:v>
                </c:pt>
                <c:pt idx="122">
                  <c:v>21.198391999999998</c:v>
                </c:pt>
                <c:pt idx="123">
                  <c:v>21.916439</c:v>
                </c:pt>
                <c:pt idx="124">
                  <c:v>21.346865999999999</c:v>
                </c:pt>
                <c:pt idx="125">
                  <c:v>21.146342000000001</c:v>
                </c:pt>
                <c:pt idx="126">
                  <c:v>22.560676999999998</c:v>
                </c:pt>
                <c:pt idx="127">
                  <c:v>21.998781999999999</c:v>
                </c:pt>
                <c:pt idx="128">
                  <c:v>22.741575000000001</c:v>
                </c:pt>
                <c:pt idx="129">
                  <c:v>23.525753000000002</c:v>
                </c:pt>
                <c:pt idx="130">
                  <c:v>23.336321000000002</c:v>
                </c:pt>
                <c:pt idx="131">
                  <c:v>25.795515000000002</c:v>
                </c:pt>
                <c:pt idx="132">
                  <c:v>22.386603999999998</c:v>
                </c:pt>
                <c:pt idx="133">
                  <c:v>25.582191999999999</c:v>
                </c:pt>
                <c:pt idx="134">
                  <c:v>23.437010000000001</c:v>
                </c:pt>
                <c:pt idx="135">
                  <c:v>28.978303</c:v>
                </c:pt>
                <c:pt idx="136">
                  <c:v>24.112818999999998</c:v>
                </c:pt>
                <c:pt idx="137">
                  <c:v>24.746390000000002</c:v>
                </c:pt>
                <c:pt idx="138">
                  <c:v>24.507467999999999</c:v>
                </c:pt>
                <c:pt idx="139">
                  <c:v>25.872738999999999</c:v>
                </c:pt>
                <c:pt idx="140">
                  <c:v>25.584752000000002</c:v>
                </c:pt>
                <c:pt idx="141">
                  <c:v>24.941368000000001</c:v>
                </c:pt>
                <c:pt idx="142">
                  <c:v>30.176328999999999</c:v>
                </c:pt>
                <c:pt idx="143">
                  <c:v>28.764552999999999</c:v>
                </c:pt>
                <c:pt idx="144">
                  <c:v>30.634121</c:v>
                </c:pt>
                <c:pt idx="145">
                  <c:v>27.426587999999999</c:v>
                </c:pt>
                <c:pt idx="146">
                  <c:v>29.962152</c:v>
                </c:pt>
                <c:pt idx="147">
                  <c:v>28.46462</c:v>
                </c:pt>
                <c:pt idx="148">
                  <c:v>30.101239</c:v>
                </c:pt>
                <c:pt idx="149">
                  <c:v>27.932165000000001</c:v>
                </c:pt>
                <c:pt idx="150">
                  <c:v>26.918451000000001</c:v>
                </c:pt>
                <c:pt idx="151">
                  <c:v>34.462000000000003</c:v>
                </c:pt>
                <c:pt idx="152">
                  <c:v>30.471568999999999</c:v>
                </c:pt>
                <c:pt idx="153">
                  <c:v>29.334554000000001</c:v>
                </c:pt>
                <c:pt idx="154">
                  <c:v>28.290975</c:v>
                </c:pt>
                <c:pt idx="155">
                  <c:v>30.483515000000001</c:v>
                </c:pt>
                <c:pt idx="156">
                  <c:v>32.674348000000002</c:v>
                </c:pt>
                <c:pt idx="157">
                  <c:v>32.950814999999999</c:v>
                </c:pt>
                <c:pt idx="158">
                  <c:v>34.395870000000002</c:v>
                </c:pt>
                <c:pt idx="159">
                  <c:v>31.660634999999999</c:v>
                </c:pt>
                <c:pt idx="160">
                  <c:v>31.475469</c:v>
                </c:pt>
                <c:pt idx="161">
                  <c:v>28.673251</c:v>
                </c:pt>
                <c:pt idx="162">
                  <c:v>29.856344</c:v>
                </c:pt>
                <c:pt idx="163">
                  <c:v>38.256599999999999</c:v>
                </c:pt>
                <c:pt idx="164">
                  <c:v>30.461756000000001</c:v>
                </c:pt>
                <c:pt idx="165">
                  <c:v>32.563845999999998</c:v>
                </c:pt>
                <c:pt idx="166">
                  <c:v>30.786007000000001</c:v>
                </c:pt>
                <c:pt idx="167">
                  <c:v>34.213690999999997</c:v>
                </c:pt>
                <c:pt idx="168">
                  <c:v>32.553607999999997</c:v>
                </c:pt>
                <c:pt idx="169">
                  <c:v>31.247212999999999</c:v>
                </c:pt>
                <c:pt idx="170">
                  <c:v>35.257697</c:v>
                </c:pt>
                <c:pt idx="171">
                  <c:v>37.561591</c:v>
                </c:pt>
                <c:pt idx="172">
                  <c:v>36.067900000000002</c:v>
                </c:pt>
                <c:pt idx="173">
                  <c:v>31.200282999999999</c:v>
                </c:pt>
                <c:pt idx="174">
                  <c:v>33.591213000000003</c:v>
                </c:pt>
                <c:pt idx="175">
                  <c:v>38.172123999999997</c:v>
                </c:pt>
                <c:pt idx="176">
                  <c:v>33.646250000000002</c:v>
                </c:pt>
                <c:pt idx="177">
                  <c:v>37.311577</c:v>
                </c:pt>
                <c:pt idx="178">
                  <c:v>59.935822999999999</c:v>
                </c:pt>
                <c:pt idx="179">
                  <c:v>36.580303000000001</c:v>
                </c:pt>
                <c:pt idx="180">
                  <c:v>36.956606000000001</c:v>
                </c:pt>
                <c:pt idx="181">
                  <c:v>36.393431999999997</c:v>
                </c:pt>
                <c:pt idx="182">
                  <c:v>34.983362999999997</c:v>
                </c:pt>
                <c:pt idx="183">
                  <c:v>36.842692</c:v>
                </c:pt>
                <c:pt idx="184">
                  <c:v>42.610962000000001</c:v>
                </c:pt>
                <c:pt idx="185">
                  <c:v>45.742125000000001</c:v>
                </c:pt>
                <c:pt idx="186">
                  <c:v>35.864389000000003</c:v>
                </c:pt>
                <c:pt idx="187">
                  <c:v>36.049126999999999</c:v>
                </c:pt>
                <c:pt idx="188">
                  <c:v>35.708236999999997</c:v>
                </c:pt>
                <c:pt idx="189">
                  <c:v>40.738407000000002</c:v>
                </c:pt>
                <c:pt idx="190">
                  <c:v>37.653320999999998</c:v>
                </c:pt>
                <c:pt idx="191">
                  <c:v>41.805450999999998</c:v>
                </c:pt>
                <c:pt idx="192">
                  <c:v>39.533982000000002</c:v>
                </c:pt>
                <c:pt idx="193">
                  <c:v>38.053516000000002</c:v>
                </c:pt>
                <c:pt idx="194">
                  <c:v>45.583838999999998</c:v>
                </c:pt>
                <c:pt idx="195">
                  <c:v>39.295485999999997</c:v>
                </c:pt>
                <c:pt idx="196">
                  <c:v>42.233804999999997</c:v>
                </c:pt>
                <c:pt idx="197">
                  <c:v>48.980376999999997</c:v>
                </c:pt>
                <c:pt idx="198">
                  <c:v>42.558056999999998</c:v>
                </c:pt>
                <c:pt idx="199">
                  <c:v>43.315356000000001</c:v>
                </c:pt>
                <c:pt idx="200">
                  <c:v>40.455539999999999</c:v>
                </c:pt>
                <c:pt idx="201">
                  <c:v>40.912052000000003</c:v>
                </c:pt>
                <c:pt idx="202">
                  <c:v>52.812949000000003</c:v>
                </c:pt>
                <c:pt idx="203">
                  <c:v>41.608767</c:v>
                </c:pt>
                <c:pt idx="204">
                  <c:v>45.662889999999997</c:v>
                </c:pt>
                <c:pt idx="205">
                  <c:v>49.412143999999998</c:v>
                </c:pt>
                <c:pt idx="206">
                  <c:v>40.452126</c:v>
                </c:pt>
                <c:pt idx="207">
                  <c:v>40.207231</c:v>
                </c:pt>
                <c:pt idx="208">
                  <c:v>46.554461000000003</c:v>
                </c:pt>
                <c:pt idx="209">
                  <c:v>47.203391000000003</c:v>
                </c:pt>
                <c:pt idx="210">
                  <c:v>43.547452</c:v>
                </c:pt>
                <c:pt idx="211">
                  <c:v>42.384838000000002</c:v>
                </c:pt>
                <c:pt idx="212">
                  <c:v>46.745171999999997</c:v>
                </c:pt>
                <c:pt idx="213">
                  <c:v>42.017494999999997</c:v>
                </c:pt>
                <c:pt idx="214">
                  <c:v>42.592188999999998</c:v>
                </c:pt>
                <c:pt idx="215">
                  <c:v>43.327302000000003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3C-4258-BDAA-60D1B99F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logBase val="2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Save Time (miliseconds)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1.3226342291489838E-2"/>
              <c:y val="0.18826511582253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'Tree Append'!$D$1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cmr10" panose="020B0500000000000000" pitchFamily="34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id-ID"/>
                </a:p>
              </c:txPr>
            </c:trendlineLbl>
          </c:trendline>
          <c:cat>
            <c:numRef>
              <c:f>'Tree Append'!$C$3:$C$218</c:f>
              <c:numCache>
                <c:formatCode>0</c:formatCode>
                <c:ptCount val="2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</c:numCache>
            </c:numRef>
          </c:cat>
          <c:val>
            <c:numRef>
              <c:f>'Tree Append'!$D$3:$D$218</c:f>
              <c:numCache>
                <c:formatCode>General</c:formatCode>
                <c:ptCount val="216"/>
                <c:pt idx="0">
                  <c:v>1.7317610000000001</c:v>
                </c:pt>
                <c:pt idx="1">
                  <c:v>1.2628760000000001</c:v>
                </c:pt>
                <c:pt idx="2">
                  <c:v>1.7684530000000001</c:v>
                </c:pt>
                <c:pt idx="3">
                  <c:v>0.95270299999999997</c:v>
                </c:pt>
                <c:pt idx="4">
                  <c:v>1.055952</c:v>
                </c:pt>
                <c:pt idx="5">
                  <c:v>1.3145</c:v>
                </c:pt>
                <c:pt idx="6">
                  <c:v>0.94801000000000002</c:v>
                </c:pt>
                <c:pt idx="7">
                  <c:v>1.1348819999999999</c:v>
                </c:pt>
                <c:pt idx="8">
                  <c:v>1.447187</c:v>
                </c:pt>
                <c:pt idx="9">
                  <c:v>1.056805</c:v>
                </c:pt>
                <c:pt idx="10">
                  <c:v>2.1451820000000001</c:v>
                </c:pt>
                <c:pt idx="11">
                  <c:v>1.0717369999999999</c:v>
                </c:pt>
                <c:pt idx="12">
                  <c:v>1.217225</c:v>
                </c:pt>
                <c:pt idx="13">
                  <c:v>0.91942500000000005</c:v>
                </c:pt>
                <c:pt idx="14">
                  <c:v>0.92027800000000004</c:v>
                </c:pt>
                <c:pt idx="15">
                  <c:v>1.1024560000000001</c:v>
                </c:pt>
                <c:pt idx="16">
                  <c:v>1.2445299999999999</c:v>
                </c:pt>
                <c:pt idx="17">
                  <c:v>1.577315</c:v>
                </c:pt>
                <c:pt idx="18">
                  <c:v>0.94459700000000002</c:v>
                </c:pt>
                <c:pt idx="19">
                  <c:v>0.97744900000000001</c:v>
                </c:pt>
                <c:pt idx="20">
                  <c:v>1.08795</c:v>
                </c:pt>
                <c:pt idx="21">
                  <c:v>1.16944</c:v>
                </c:pt>
                <c:pt idx="22">
                  <c:v>0.97318199999999999</c:v>
                </c:pt>
                <c:pt idx="23">
                  <c:v>1.272262</c:v>
                </c:pt>
                <c:pt idx="24">
                  <c:v>0.82214900000000002</c:v>
                </c:pt>
                <c:pt idx="25">
                  <c:v>1.6673370000000001</c:v>
                </c:pt>
                <c:pt idx="26">
                  <c:v>0.87163999999999997</c:v>
                </c:pt>
                <c:pt idx="27">
                  <c:v>0.972329</c:v>
                </c:pt>
                <c:pt idx="28">
                  <c:v>1.127202</c:v>
                </c:pt>
                <c:pt idx="29">
                  <c:v>0.82598899999999997</c:v>
                </c:pt>
                <c:pt idx="30">
                  <c:v>0.98470199999999997</c:v>
                </c:pt>
                <c:pt idx="31">
                  <c:v>0.98342200000000002</c:v>
                </c:pt>
                <c:pt idx="32">
                  <c:v>0.96635499999999996</c:v>
                </c:pt>
                <c:pt idx="33">
                  <c:v>0.99067499999999997</c:v>
                </c:pt>
                <c:pt idx="34">
                  <c:v>1.002621</c:v>
                </c:pt>
                <c:pt idx="35">
                  <c:v>1.0188330000000001</c:v>
                </c:pt>
                <c:pt idx="36">
                  <c:v>0.95227700000000004</c:v>
                </c:pt>
                <c:pt idx="37">
                  <c:v>1.5640879999999999</c:v>
                </c:pt>
                <c:pt idx="38">
                  <c:v>1.0295000000000001</c:v>
                </c:pt>
                <c:pt idx="39">
                  <c:v>1.3183400000000001</c:v>
                </c:pt>
                <c:pt idx="40">
                  <c:v>0.99579399999999996</c:v>
                </c:pt>
                <c:pt idx="41">
                  <c:v>1.001341</c:v>
                </c:pt>
                <c:pt idx="42">
                  <c:v>0.87249299999999996</c:v>
                </c:pt>
                <c:pt idx="43">
                  <c:v>1.013287</c:v>
                </c:pt>
                <c:pt idx="44">
                  <c:v>1.0184070000000001</c:v>
                </c:pt>
                <c:pt idx="45">
                  <c:v>1.0047539999999999</c:v>
                </c:pt>
                <c:pt idx="46">
                  <c:v>0.83878900000000001</c:v>
                </c:pt>
                <c:pt idx="47">
                  <c:v>0.98896799999999996</c:v>
                </c:pt>
                <c:pt idx="48">
                  <c:v>1.0546709999999999</c:v>
                </c:pt>
                <c:pt idx="49">
                  <c:v>1.041873</c:v>
                </c:pt>
                <c:pt idx="50">
                  <c:v>1.0585119999999999</c:v>
                </c:pt>
                <c:pt idx="51">
                  <c:v>0.95142300000000002</c:v>
                </c:pt>
                <c:pt idx="52">
                  <c:v>0.94801000000000002</c:v>
                </c:pt>
                <c:pt idx="53">
                  <c:v>0.99750099999999997</c:v>
                </c:pt>
                <c:pt idx="54">
                  <c:v>0.95142400000000005</c:v>
                </c:pt>
                <c:pt idx="55">
                  <c:v>1.070031</c:v>
                </c:pt>
                <c:pt idx="56">
                  <c:v>1.02694</c:v>
                </c:pt>
                <c:pt idx="57">
                  <c:v>1.124215</c:v>
                </c:pt>
                <c:pt idx="58">
                  <c:v>0.96806300000000001</c:v>
                </c:pt>
                <c:pt idx="59">
                  <c:v>1.0610710000000001</c:v>
                </c:pt>
                <c:pt idx="60">
                  <c:v>1.475346</c:v>
                </c:pt>
                <c:pt idx="61">
                  <c:v>0.95526299999999997</c:v>
                </c:pt>
                <c:pt idx="62">
                  <c:v>0.95739600000000002</c:v>
                </c:pt>
                <c:pt idx="63">
                  <c:v>0.94459700000000002</c:v>
                </c:pt>
                <c:pt idx="64">
                  <c:v>0.96080900000000002</c:v>
                </c:pt>
                <c:pt idx="65">
                  <c:v>1.0184070000000001</c:v>
                </c:pt>
                <c:pt idx="66">
                  <c:v>1.043579</c:v>
                </c:pt>
                <c:pt idx="67">
                  <c:v>0.89041300000000001</c:v>
                </c:pt>
                <c:pt idx="68">
                  <c:v>0.95483600000000002</c:v>
                </c:pt>
                <c:pt idx="69">
                  <c:v>1.1144019999999999</c:v>
                </c:pt>
                <c:pt idx="70">
                  <c:v>1.0465660000000001</c:v>
                </c:pt>
                <c:pt idx="71">
                  <c:v>1.027793</c:v>
                </c:pt>
                <c:pt idx="72">
                  <c:v>0.99152799999999996</c:v>
                </c:pt>
                <c:pt idx="73">
                  <c:v>1.1365879999999999</c:v>
                </c:pt>
                <c:pt idx="74">
                  <c:v>1.1604810000000001</c:v>
                </c:pt>
                <c:pt idx="75">
                  <c:v>1.1519470000000001</c:v>
                </c:pt>
                <c:pt idx="76">
                  <c:v>0.985128</c:v>
                </c:pt>
                <c:pt idx="77">
                  <c:v>0.97531500000000004</c:v>
                </c:pt>
                <c:pt idx="78">
                  <c:v>1.265862</c:v>
                </c:pt>
                <c:pt idx="79">
                  <c:v>1.1131219999999999</c:v>
                </c:pt>
                <c:pt idx="80">
                  <c:v>1.2185049999999999</c:v>
                </c:pt>
                <c:pt idx="81">
                  <c:v>1.0913630000000001</c:v>
                </c:pt>
                <c:pt idx="82">
                  <c:v>1.044859</c:v>
                </c:pt>
                <c:pt idx="83">
                  <c:v>0.97702199999999995</c:v>
                </c:pt>
                <c:pt idx="84">
                  <c:v>0.95483600000000002</c:v>
                </c:pt>
                <c:pt idx="85">
                  <c:v>1.032913</c:v>
                </c:pt>
                <c:pt idx="86">
                  <c:v>0.97275500000000004</c:v>
                </c:pt>
                <c:pt idx="87">
                  <c:v>1.2944469999999999</c:v>
                </c:pt>
                <c:pt idx="88">
                  <c:v>1.0696049999999999</c:v>
                </c:pt>
                <c:pt idx="89">
                  <c:v>1.049979</c:v>
                </c:pt>
                <c:pt idx="90">
                  <c:v>0.94246300000000005</c:v>
                </c:pt>
                <c:pt idx="91">
                  <c:v>0.93435699999999999</c:v>
                </c:pt>
                <c:pt idx="92">
                  <c:v>1.0883769999999999</c:v>
                </c:pt>
                <c:pt idx="93">
                  <c:v>0.99024800000000002</c:v>
                </c:pt>
                <c:pt idx="94">
                  <c:v>0.94886400000000004</c:v>
                </c:pt>
                <c:pt idx="95">
                  <c:v>1.033339</c:v>
                </c:pt>
                <c:pt idx="96">
                  <c:v>1.1805330000000001</c:v>
                </c:pt>
                <c:pt idx="97">
                  <c:v>0.86097400000000002</c:v>
                </c:pt>
                <c:pt idx="98">
                  <c:v>1.3319920000000001</c:v>
                </c:pt>
                <c:pt idx="99">
                  <c:v>1.1993050000000001</c:v>
                </c:pt>
                <c:pt idx="100">
                  <c:v>1.0832569999999999</c:v>
                </c:pt>
                <c:pt idx="101">
                  <c:v>0.92625100000000005</c:v>
                </c:pt>
                <c:pt idx="102">
                  <c:v>0.94502299999999995</c:v>
                </c:pt>
                <c:pt idx="103">
                  <c:v>0.94587600000000005</c:v>
                </c:pt>
                <c:pt idx="104">
                  <c:v>1.0115799999999999</c:v>
                </c:pt>
                <c:pt idx="105">
                  <c:v>0.94587699999999997</c:v>
                </c:pt>
                <c:pt idx="106">
                  <c:v>0.95568900000000001</c:v>
                </c:pt>
                <c:pt idx="107">
                  <c:v>1.4762</c:v>
                </c:pt>
                <c:pt idx="108">
                  <c:v>1.047418</c:v>
                </c:pt>
                <c:pt idx="109">
                  <c:v>1.1737059999999999</c:v>
                </c:pt>
                <c:pt idx="110">
                  <c:v>0.99579399999999996</c:v>
                </c:pt>
                <c:pt idx="111">
                  <c:v>1.0056069999999999</c:v>
                </c:pt>
                <c:pt idx="112">
                  <c:v>0.96806300000000001</c:v>
                </c:pt>
                <c:pt idx="113">
                  <c:v>0.83324200000000004</c:v>
                </c:pt>
                <c:pt idx="114">
                  <c:v>1.1199479999999999</c:v>
                </c:pt>
                <c:pt idx="115">
                  <c:v>1.2347170000000001</c:v>
                </c:pt>
                <c:pt idx="116">
                  <c:v>1.0128600000000001</c:v>
                </c:pt>
                <c:pt idx="117">
                  <c:v>0.95440999999999998</c:v>
                </c:pt>
                <c:pt idx="118">
                  <c:v>1.116109</c:v>
                </c:pt>
                <c:pt idx="119">
                  <c:v>1.026513</c:v>
                </c:pt>
                <c:pt idx="120">
                  <c:v>0.97446200000000005</c:v>
                </c:pt>
                <c:pt idx="121">
                  <c:v>0.95142300000000002</c:v>
                </c:pt>
                <c:pt idx="122">
                  <c:v>1.007314</c:v>
                </c:pt>
                <c:pt idx="123">
                  <c:v>0.85713399999999995</c:v>
                </c:pt>
                <c:pt idx="124">
                  <c:v>1.0546720000000001</c:v>
                </c:pt>
                <c:pt idx="125">
                  <c:v>1.2445299999999999</c:v>
                </c:pt>
                <c:pt idx="126">
                  <c:v>0.96294199999999996</c:v>
                </c:pt>
                <c:pt idx="127">
                  <c:v>1.3921490000000001</c:v>
                </c:pt>
                <c:pt idx="128">
                  <c:v>0.96720899999999999</c:v>
                </c:pt>
                <c:pt idx="129">
                  <c:v>1.172426</c:v>
                </c:pt>
                <c:pt idx="130">
                  <c:v>1.0388850000000001</c:v>
                </c:pt>
                <c:pt idx="131">
                  <c:v>0.95995600000000003</c:v>
                </c:pt>
                <c:pt idx="132">
                  <c:v>0.95440999999999998</c:v>
                </c:pt>
                <c:pt idx="133">
                  <c:v>0.92753099999999999</c:v>
                </c:pt>
                <c:pt idx="134">
                  <c:v>1.1549339999999999</c:v>
                </c:pt>
                <c:pt idx="135">
                  <c:v>0.96379599999999999</c:v>
                </c:pt>
                <c:pt idx="136">
                  <c:v>0.96635599999999999</c:v>
                </c:pt>
                <c:pt idx="137">
                  <c:v>0.96166300000000005</c:v>
                </c:pt>
                <c:pt idx="138">
                  <c:v>1.037606</c:v>
                </c:pt>
                <c:pt idx="139">
                  <c:v>1.2940210000000001</c:v>
                </c:pt>
                <c:pt idx="140">
                  <c:v>1.1847989999999999</c:v>
                </c:pt>
                <c:pt idx="141">
                  <c:v>1.063631</c:v>
                </c:pt>
                <c:pt idx="142">
                  <c:v>1.3537509999999999</c:v>
                </c:pt>
                <c:pt idx="143">
                  <c:v>1.1382939999999999</c:v>
                </c:pt>
                <c:pt idx="144">
                  <c:v>1.0474190000000001</c:v>
                </c:pt>
                <c:pt idx="145">
                  <c:v>1.1694389999999999</c:v>
                </c:pt>
                <c:pt idx="146">
                  <c:v>1.1843729999999999</c:v>
                </c:pt>
                <c:pt idx="147">
                  <c:v>1.099043</c:v>
                </c:pt>
                <c:pt idx="148">
                  <c:v>1.1745589999999999</c:v>
                </c:pt>
                <c:pt idx="149">
                  <c:v>1.1566399999999999</c:v>
                </c:pt>
                <c:pt idx="150">
                  <c:v>1.00518</c:v>
                </c:pt>
                <c:pt idx="151">
                  <c:v>1.3588709999999999</c:v>
                </c:pt>
                <c:pt idx="152">
                  <c:v>0.97531500000000004</c:v>
                </c:pt>
                <c:pt idx="153">
                  <c:v>0.93691800000000003</c:v>
                </c:pt>
                <c:pt idx="154">
                  <c:v>1.0546720000000001</c:v>
                </c:pt>
                <c:pt idx="155">
                  <c:v>1.0000610000000001</c:v>
                </c:pt>
                <c:pt idx="156">
                  <c:v>1.0538190000000001</c:v>
                </c:pt>
                <c:pt idx="157">
                  <c:v>1.2910349999999999</c:v>
                </c:pt>
                <c:pt idx="158">
                  <c:v>0.99408799999999997</c:v>
                </c:pt>
                <c:pt idx="159">
                  <c:v>0.99835499999999999</c:v>
                </c:pt>
                <c:pt idx="160">
                  <c:v>1.038459</c:v>
                </c:pt>
                <c:pt idx="161">
                  <c:v>0.93606400000000001</c:v>
                </c:pt>
                <c:pt idx="162">
                  <c:v>0.95569000000000004</c:v>
                </c:pt>
                <c:pt idx="163">
                  <c:v>1.4139090000000001</c:v>
                </c:pt>
                <c:pt idx="164">
                  <c:v>1.0068870000000001</c:v>
                </c:pt>
                <c:pt idx="165">
                  <c:v>0.94160999999999995</c:v>
                </c:pt>
                <c:pt idx="166">
                  <c:v>0.99152799999999996</c:v>
                </c:pt>
                <c:pt idx="167">
                  <c:v>1.0047539999999999</c:v>
                </c:pt>
                <c:pt idx="168">
                  <c:v>1.1852259999999999</c:v>
                </c:pt>
                <c:pt idx="169">
                  <c:v>0.94630300000000001</c:v>
                </c:pt>
                <c:pt idx="170">
                  <c:v>1.0533920000000001</c:v>
                </c:pt>
                <c:pt idx="171">
                  <c:v>1.3554580000000001</c:v>
                </c:pt>
                <c:pt idx="172">
                  <c:v>0.88742600000000005</c:v>
                </c:pt>
                <c:pt idx="173">
                  <c:v>1.0179800000000001</c:v>
                </c:pt>
                <c:pt idx="174">
                  <c:v>1.0363260000000001</c:v>
                </c:pt>
                <c:pt idx="175">
                  <c:v>1.337539</c:v>
                </c:pt>
                <c:pt idx="176">
                  <c:v>1.0414460000000001</c:v>
                </c:pt>
                <c:pt idx="177">
                  <c:v>1.356738</c:v>
                </c:pt>
                <c:pt idx="178">
                  <c:v>1.4770529999999999</c:v>
                </c:pt>
                <c:pt idx="179">
                  <c:v>0.93862400000000001</c:v>
                </c:pt>
                <c:pt idx="180">
                  <c:v>1.007314</c:v>
                </c:pt>
                <c:pt idx="181">
                  <c:v>1.328579</c:v>
                </c:pt>
                <c:pt idx="182">
                  <c:v>0.98555499999999996</c:v>
                </c:pt>
                <c:pt idx="183">
                  <c:v>1.0422990000000001</c:v>
                </c:pt>
                <c:pt idx="184">
                  <c:v>1.1007499999999999</c:v>
                </c:pt>
                <c:pt idx="185">
                  <c:v>1.1843729999999999</c:v>
                </c:pt>
                <c:pt idx="186">
                  <c:v>1.553423</c:v>
                </c:pt>
                <c:pt idx="187">
                  <c:v>1.0068870000000001</c:v>
                </c:pt>
                <c:pt idx="188">
                  <c:v>0.98512900000000003</c:v>
                </c:pt>
                <c:pt idx="189">
                  <c:v>0.979155</c:v>
                </c:pt>
                <c:pt idx="190">
                  <c:v>0.95825000000000005</c:v>
                </c:pt>
                <c:pt idx="191">
                  <c:v>1.062778</c:v>
                </c:pt>
                <c:pt idx="192">
                  <c:v>0.97446200000000005</c:v>
                </c:pt>
                <c:pt idx="193">
                  <c:v>1.008168</c:v>
                </c:pt>
                <c:pt idx="194">
                  <c:v>1.038886</c:v>
                </c:pt>
                <c:pt idx="195">
                  <c:v>1.050832</c:v>
                </c:pt>
                <c:pt idx="196">
                  <c:v>1.103737</c:v>
                </c:pt>
                <c:pt idx="197">
                  <c:v>1.2820750000000001</c:v>
                </c:pt>
                <c:pt idx="198">
                  <c:v>1.043579</c:v>
                </c:pt>
                <c:pt idx="199">
                  <c:v>1.4139090000000001</c:v>
                </c:pt>
                <c:pt idx="200">
                  <c:v>0.95654300000000003</c:v>
                </c:pt>
                <c:pt idx="201">
                  <c:v>0.97915600000000003</c:v>
                </c:pt>
                <c:pt idx="202">
                  <c:v>0.94672999999999996</c:v>
                </c:pt>
                <c:pt idx="203">
                  <c:v>1.0922160000000001</c:v>
                </c:pt>
                <c:pt idx="204">
                  <c:v>1.0521119999999999</c:v>
                </c:pt>
                <c:pt idx="205">
                  <c:v>1.0653379999999999</c:v>
                </c:pt>
                <c:pt idx="206">
                  <c:v>1.0068870000000001</c:v>
                </c:pt>
                <c:pt idx="207">
                  <c:v>0.96080900000000002</c:v>
                </c:pt>
                <c:pt idx="208">
                  <c:v>0.98811499999999997</c:v>
                </c:pt>
                <c:pt idx="209">
                  <c:v>1.055099</c:v>
                </c:pt>
                <c:pt idx="210">
                  <c:v>1.1472549999999999</c:v>
                </c:pt>
                <c:pt idx="211">
                  <c:v>0.94545000000000001</c:v>
                </c:pt>
                <c:pt idx="212">
                  <c:v>0.97488900000000001</c:v>
                </c:pt>
                <c:pt idx="213">
                  <c:v>0.93776999999999999</c:v>
                </c:pt>
                <c:pt idx="214">
                  <c:v>0.95099599999999995</c:v>
                </c:pt>
                <c:pt idx="215">
                  <c:v>0.97702199999999995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4-4F9A-89D5-938047348294}"/>
            </c:ext>
          </c:extLst>
        </c:ser>
        <c:ser>
          <c:idx val="1"/>
          <c:order val="1"/>
          <c:tx>
            <c:strRef>
              <c:f>'Tree Append'!$F$1</c:f>
              <c:strCache>
                <c:ptCount val="1"/>
                <c:pt idx="0">
                  <c:v>XML Save Time</c:v>
                </c:pt>
              </c:strCache>
            </c:strRef>
          </c:tx>
          <c:spPr>
            <a:ln w="158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014699403875417E-2"/>
                  <c:y val="0.15233082819106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cmr10" panose="020B0500000000000000" pitchFamily="34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id-ID"/>
                </a:p>
              </c:txPr>
            </c:trendlineLbl>
          </c:trendline>
          <c:cat>
            <c:numRef>
              <c:f>'Tree Append'!$C$3:$C$218</c:f>
              <c:numCache>
                <c:formatCode>0</c:formatCode>
                <c:ptCount val="2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</c:numCache>
            </c:numRef>
          </c:cat>
          <c:val>
            <c:numRef>
              <c:f>'Tree Append'!$F$3:$F$218</c:f>
              <c:numCache>
                <c:formatCode>General</c:formatCode>
                <c:ptCount val="216"/>
                <c:pt idx="0">
                  <c:v>0.51410999999999996</c:v>
                </c:pt>
                <c:pt idx="1">
                  <c:v>0.68263600000000002</c:v>
                </c:pt>
                <c:pt idx="2">
                  <c:v>0.81062900000000004</c:v>
                </c:pt>
                <c:pt idx="3">
                  <c:v>0.73041999999999996</c:v>
                </c:pt>
                <c:pt idx="4">
                  <c:v>0.72914000000000001</c:v>
                </c:pt>
                <c:pt idx="5">
                  <c:v>1.211678</c:v>
                </c:pt>
                <c:pt idx="6">
                  <c:v>0.97104900000000005</c:v>
                </c:pt>
                <c:pt idx="7">
                  <c:v>1.4070819999999999</c:v>
                </c:pt>
                <c:pt idx="8">
                  <c:v>1.621259</c:v>
                </c:pt>
                <c:pt idx="9">
                  <c:v>1.4698</c:v>
                </c:pt>
                <c:pt idx="10">
                  <c:v>2.2544040000000001</c:v>
                </c:pt>
                <c:pt idx="11">
                  <c:v>1.529104</c:v>
                </c:pt>
                <c:pt idx="12">
                  <c:v>3.5334919999999999</c:v>
                </c:pt>
                <c:pt idx="13">
                  <c:v>1.794478</c:v>
                </c:pt>
                <c:pt idx="14">
                  <c:v>2.7817400000000001</c:v>
                </c:pt>
                <c:pt idx="15">
                  <c:v>3.2664110000000002</c:v>
                </c:pt>
                <c:pt idx="16">
                  <c:v>2.697263</c:v>
                </c:pt>
                <c:pt idx="17">
                  <c:v>3.6759919999999999</c:v>
                </c:pt>
                <c:pt idx="18">
                  <c:v>2.8325100000000001</c:v>
                </c:pt>
                <c:pt idx="19">
                  <c:v>2.9609320000000001</c:v>
                </c:pt>
                <c:pt idx="20">
                  <c:v>3.44347</c:v>
                </c:pt>
                <c:pt idx="21">
                  <c:v>3.9806180000000002</c:v>
                </c:pt>
                <c:pt idx="22">
                  <c:v>3.2519049999999998</c:v>
                </c:pt>
                <c:pt idx="23">
                  <c:v>4.5079549999999999</c:v>
                </c:pt>
                <c:pt idx="24">
                  <c:v>3.5313590000000001</c:v>
                </c:pt>
                <c:pt idx="25">
                  <c:v>5.2793320000000001</c:v>
                </c:pt>
                <c:pt idx="26">
                  <c:v>3.7728410000000001</c:v>
                </c:pt>
                <c:pt idx="27">
                  <c:v>4.7707689999999996</c:v>
                </c:pt>
                <c:pt idx="28">
                  <c:v>4.1243980000000002</c:v>
                </c:pt>
                <c:pt idx="29">
                  <c:v>4.3185229999999999</c:v>
                </c:pt>
                <c:pt idx="30">
                  <c:v>4.4913150000000002</c:v>
                </c:pt>
                <c:pt idx="31">
                  <c:v>7.0012800000000004</c:v>
                </c:pt>
                <c:pt idx="32">
                  <c:v>4.6380819999999998</c:v>
                </c:pt>
                <c:pt idx="33">
                  <c:v>5.0020119999999997</c:v>
                </c:pt>
                <c:pt idx="34">
                  <c:v>5.749924</c:v>
                </c:pt>
                <c:pt idx="35">
                  <c:v>5.1969890000000003</c:v>
                </c:pt>
                <c:pt idx="36">
                  <c:v>5.7247519999999996</c:v>
                </c:pt>
                <c:pt idx="37">
                  <c:v>6.7056129999999996</c:v>
                </c:pt>
                <c:pt idx="38">
                  <c:v>5.6936070000000001</c:v>
                </c:pt>
                <c:pt idx="39">
                  <c:v>8.116536</c:v>
                </c:pt>
                <c:pt idx="40">
                  <c:v>8.2978609999999993</c:v>
                </c:pt>
                <c:pt idx="41">
                  <c:v>5.9709269999999997</c:v>
                </c:pt>
                <c:pt idx="42">
                  <c:v>6.3229110000000004</c:v>
                </c:pt>
                <c:pt idx="43">
                  <c:v>9.7732069999999993</c:v>
                </c:pt>
                <c:pt idx="44">
                  <c:v>8.1634670000000007</c:v>
                </c:pt>
                <c:pt idx="45">
                  <c:v>7.2764680000000004</c:v>
                </c:pt>
                <c:pt idx="46">
                  <c:v>7.1143419999999997</c:v>
                </c:pt>
                <c:pt idx="47">
                  <c:v>7.485951</c:v>
                </c:pt>
                <c:pt idx="48">
                  <c:v>7.5789609999999996</c:v>
                </c:pt>
                <c:pt idx="49">
                  <c:v>8.288475</c:v>
                </c:pt>
                <c:pt idx="50">
                  <c:v>9.2066199999999991</c:v>
                </c:pt>
                <c:pt idx="51">
                  <c:v>10.874810999999999</c:v>
                </c:pt>
                <c:pt idx="52">
                  <c:v>8.4258550000000003</c:v>
                </c:pt>
                <c:pt idx="53">
                  <c:v>7.9352109999999998</c:v>
                </c:pt>
                <c:pt idx="54">
                  <c:v>8.4800400000000007</c:v>
                </c:pt>
                <c:pt idx="55">
                  <c:v>8.7044560000000004</c:v>
                </c:pt>
                <c:pt idx="56">
                  <c:v>9.603828</c:v>
                </c:pt>
                <c:pt idx="57">
                  <c:v>8.3866040000000002</c:v>
                </c:pt>
                <c:pt idx="58">
                  <c:v>9.9169879999999999</c:v>
                </c:pt>
                <c:pt idx="59">
                  <c:v>9.7006770000000007</c:v>
                </c:pt>
                <c:pt idx="60">
                  <c:v>11.249833000000001</c:v>
                </c:pt>
                <c:pt idx="61">
                  <c:v>9.5910290000000007</c:v>
                </c:pt>
                <c:pt idx="62">
                  <c:v>9.7373689999999993</c:v>
                </c:pt>
                <c:pt idx="63">
                  <c:v>10.22204</c:v>
                </c:pt>
                <c:pt idx="64">
                  <c:v>10.704578</c:v>
                </c:pt>
                <c:pt idx="65">
                  <c:v>11.002803999999999</c:v>
                </c:pt>
                <c:pt idx="66">
                  <c:v>10.646979999999999</c:v>
                </c:pt>
                <c:pt idx="67">
                  <c:v>11.606083</c:v>
                </c:pt>
                <c:pt idx="68">
                  <c:v>11.135065000000001</c:v>
                </c:pt>
                <c:pt idx="69">
                  <c:v>13.778570999999999</c:v>
                </c:pt>
                <c:pt idx="70">
                  <c:v>13.169318000000001</c:v>
                </c:pt>
                <c:pt idx="71">
                  <c:v>14.36905</c:v>
                </c:pt>
                <c:pt idx="72">
                  <c:v>12.193576</c:v>
                </c:pt>
                <c:pt idx="73">
                  <c:v>14.173646</c:v>
                </c:pt>
                <c:pt idx="74">
                  <c:v>12.930823</c:v>
                </c:pt>
                <c:pt idx="75">
                  <c:v>13.927044</c:v>
                </c:pt>
                <c:pt idx="76">
                  <c:v>13.50381</c:v>
                </c:pt>
                <c:pt idx="77">
                  <c:v>12.42098</c:v>
                </c:pt>
                <c:pt idx="78">
                  <c:v>16.401171999999999</c:v>
                </c:pt>
                <c:pt idx="79">
                  <c:v>16.006095999999999</c:v>
                </c:pt>
                <c:pt idx="80">
                  <c:v>13.158652999999999</c:v>
                </c:pt>
                <c:pt idx="81">
                  <c:v>15.057232000000001</c:v>
                </c:pt>
                <c:pt idx="82">
                  <c:v>13.911685</c:v>
                </c:pt>
                <c:pt idx="83">
                  <c:v>13.099774999999999</c:v>
                </c:pt>
                <c:pt idx="84">
                  <c:v>13.800330000000001</c:v>
                </c:pt>
                <c:pt idx="85">
                  <c:v>16.430610000000001</c:v>
                </c:pt>
                <c:pt idx="86">
                  <c:v>14.436033999999999</c:v>
                </c:pt>
                <c:pt idx="87">
                  <c:v>14.406169</c:v>
                </c:pt>
                <c:pt idx="88">
                  <c:v>14.448834</c:v>
                </c:pt>
                <c:pt idx="89">
                  <c:v>16.457915</c:v>
                </c:pt>
                <c:pt idx="90">
                  <c:v>15.91778</c:v>
                </c:pt>
                <c:pt idx="91">
                  <c:v>17.163589999999999</c:v>
                </c:pt>
                <c:pt idx="92">
                  <c:v>15.811972000000001</c:v>
                </c:pt>
                <c:pt idx="93">
                  <c:v>16.810752999999998</c:v>
                </c:pt>
                <c:pt idx="94">
                  <c:v>15.437374999999999</c:v>
                </c:pt>
                <c:pt idx="95">
                  <c:v>15.664778</c:v>
                </c:pt>
                <c:pt idx="96">
                  <c:v>22.055099999999999</c:v>
                </c:pt>
                <c:pt idx="97">
                  <c:v>16.262937000000001</c:v>
                </c:pt>
                <c:pt idx="98">
                  <c:v>20.761505</c:v>
                </c:pt>
                <c:pt idx="99">
                  <c:v>17.883769999999998</c:v>
                </c:pt>
                <c:pt idx="100">
                  <c:v>18.696960000000001</c:v>
                </c:pt>
                <c:pt idx="101">
                  <c:v>18.309564000000002</c:v>
                </c:pt>
                <c:pt idx="102">
                  <c:v>16.802219000000001</c:v>
                </c:pt>
                <c:pt idx="103">
                  <c:v>17.596209999999999</c:v>
                </c:pt>
                <c:pt idx="104">
                  <c:v>18.877005</c:v>
                </c:pt>
                <c:pt idx="105">
                  <c:v>18.427745000000002</c:v>
                </c:pt>
                <c:pt idx="106">
                  <c:v>18.263059999999999</c:v>
                </c:pt>
                <c:pt idx="107">
                  <c:v>18.192236999999999</c:v>
                </c:pt>
                <c:pt idx="108">
                  <c:v>18.733651999999999</c:v>
                </c:pt>
                <c:pt idx="109">
                  <c:v>24.387153000000001</c:v>
                </c:pt>
                <c:pt idx="110">
                  <c:v>18.735358000000002</c:v>
                </c:pt>
                <c:pt idx="111">
                  <c:v>19.932956000000001</c:v>
                </c:pt>
                <c:pt idx="112">
                  <c:v>18.677759999999999</c:v>
                </c:pt>
                <c:pt idx="113">
                  <c:v>21.916013</c:v>
                </c:pt>
                <c:pt idx="114">
                  <c:v>19.450419</c:v>
                </c:pt>
                <c:pt idx="115">
                  <c:v>20.914245000000001</c:v>
                </c:pt>
                <c:pt idx="116">
                  <c:v>19.656915999999999</c:v>
                </c:pt>
                <c:pt idx="117">
                  <c:v>19.643688999999998</c:v>
                </c:pt>
                <c:pt idx="118">
                  <c:v>22.945512999999998</c:v>
                </c:pt>
                <c:pt idx="119">
                  <c:v>23.495460999999999</c:v>
                </c:pt>
                <c:pt idx="120">
                  <c:v>20.8703</c:v>
                </c:pt>
                <c:pt idx="121">
                  <c:v>21.489364999999999</c:v>
                </c:pt>
                <c:pt idx="122">
                  <c:v>21.198391999999998</c:v>
                </c:pt>
                <c:pt idx="123">
                  <c:v>21.916439</c:v>
                </c:pt>
                <c:pt idx="124">
                  <c:v>21.346865999999999</c:v>
                </c:pt>
                <c:pt idx="125">
                  <c:v>21.146342000000001</c:v>
                </c:pt>
                <c:pt idx="126">
                  <c:v>22.560676999999998</c:v>
                </c:pt>
                <c:pt idx="127">
                  <c:v>21.998781999999999</c:v>
                </c:pt>
                <c:pt idx="128">
                  <c:v>22.741575000000001</c:v>
                </c:pt>
                <c:pt idx="129">
                  <c:v>23.525753000000002</c:v>
                </c:pt>
                <c:pt idx="130">
                  <c:v>23.336321000000002</c:v>
                </c:pt>
                <c:pt idx="131">
                  <c:v>25.795515000000002</c:v>
                </c:pt>
                <c:pt idx="132">
                  <c:v>22.386603999999998</c:v>
                </c:pt>
                <c:pt idx="133">
                  <c:v>25.582191999999999</c:v>
                </c:pt>
                <c:pt idx="134">
                  <c:v>23.437010000000001</c:v>
                </c:pt>
                <c:pt idx="135">
                  <c:v>28.978303</c:v>
                </c:pt>
                <c:pt idx="136">
                  <c:v>24.112818999999998</c:v>
                </c:pt>
                <c:pt idx="137">
                  <c:v>24.746390000000002</c:v>
                </c:pt>
                <c:pt idx="138">
                  <c:v>24.507467999999999</c:v>
                </c:pt>
                <c:pt idx="139">
                  <c:v>25.872738999999999</c:v>
                </c:pt>
                <c:pt idx="140">
                  <c:v>25.584752000000002</c:v>
                </c:pt>
                <c:pt idx="141">
                  <c:v>24.941368000000001</c:v>
                </c:pt>
                <c:pt idx="142">
                  <c:v>30.176328999999999</c:v>
                </c:pt>
                <c:pt idx="143">
                  <c:v>28.764552999999999</c:v>
                </c:pt>
                <c:pt idx="144">
                  <c:v>30.634121</c:v>
                </c:pt>
                <c:pt idx="145">
                  <c:v>27.426587999999999</c:v>
                </c:pt>
                <c:pt idx="146">
                  <c:v>29.962152</c:v>
                </c:pt>
                <c:pt idx="147">
                  <c:v>28.46462</c:v>
                </c:pt>
                <c:pt idx="148">
                  <c:v>30.101239</c:v>
                </c:pt>
                <c:pt idx="149">
                  <c:v>27.932165000000001</c:v>
                </c:pt>
                <c:pt idx="150">
                  <c:v>26.918451000000001</c:v>
                </c:pt>
                <c:pt idx="151">
                  <c:v>34.462000000000003</c:v>
                </c:pt>
                <c:pt idx="152">
                  <c:v>30.471568999999999</c:v>
                </c:pt>
                <c:pt idx="153">
                  <c:v>29.334554000000001</c:v>
                </c:pt>
                <c:pt idx="154">
                  <c:v>28.290975</c:v>
                </c:pt>
                <c:pt idx="155">
                  <c:v>30.483515000000001</c:v>
                </c:pt>
                <c:pt idx="156">
                  <c:v>32.674348000000002</c:v>
                </c:pt>
                <c:pt idx="157">
                  <c:v>32.950814999999999</c:v>
                </c:pt>
                <c:pt idx="158">
                  <c:v>34.395870000000002</c:v>
                </c:pt>
                <c:pt idx="159">
                  <c:v>31.660634999999999</c:v>
                </c:pt>
                <c:pt idx="160">
                  <c:v>31.475469</c:v>
                </c:pt>
                <c:pt idx="161">
                  <c:v>28.673251</c:v>
                </c:pt>
                <c:pt idx="162">
                  <c:v>29.856344</c:v>
                </c:pt>
                <c:pt idx="163">
                  <c:v>38.256599999999999</c:v>
                </c:pt>
                <c:pt idx="164">
                  <c:v>30.461756000000001</c:v>
                </c:pt>
                <c:pt idx="165">
                  <c:v>32.563845999999998</c:v>
                </c:pt>
                <c:pt idx="166">
                  <c:v>30.786007000000001</c:v>
                </c:pt>
                <c:pt idx="167">
                  <c:v>34.213690999999997</c:v>
                </c:pt>
                <c:pt idx="168">
                  <c:v>32.553607999999997</c:v>
                </c:pt>
                <c:pt idx="169">
                  <c:v>31.247212999999999</c:v>
                </c:pt>
                <c:pt idx="170">
                  <c:v>35.257697</c:v>
                </c:pt>
                <c:pt idx="171">
                  <c:v>37.561591</c:v>
                </c:pt>
                <c:pt idx="172">
                  <c:v>36.067900000000002</c:v>
                </c:pt>
                <c:pt idx="173">
                  <c:v>31.200282999999999</c:v>
                </c:pt>
                <c:pt idx="174">
                  <c:v>33.591213000000003</c:v>
                </c:pt>
                <c:pt idx="175">
                  <c:v>38.172123999999997</c:v>
                </c:pt>
                <c:pt idx="176">
                  <c:v>33.646250000000002</c:v>
                </c:pt>
                <c:pt idx="177">
                  <c:v>37.311577</c:v>
                </c:pt>
                <c:pt idx="178">
                  <c:v>59.935822999999999</c:v>
                </c:pt>
                <c:pt idx="179">
                  <c:v>36.580303000000001</c:v>
                </c:pt>
                <c:pt idx="180">
                  <c:v>36.956606000000001</c:v>
                </c:pt>
                <c:pt idx="181">
                  <c:v>36.393431999999997</c:v>
                </c:pt>
                <c:pt idx="182">
                  <c:v>34.983362999999997</c:v>
                </c:pt>
                <c:pt idx="183">
                  <c:v>36.842692</c:v>
                </c:pt>
                <c:pt idx="184">
                  <c:v>42.610962000000001</c:v>
                </c:pt>
                <c:pt idx="185">
                  <c:v>45.742125000000001</c:v>
                </c:pt>
                <c:pt idx="186">
                  <c:v>35.864389000000003</c:v>
                </c:pt>
                <c:pt idx="187">
                  <c:v>36.049126999999999</c:v>
                </c:pt>
                <c:pt idx="188">
                  <c:v>35.708236999999997</c:v>
                </c:pt>
                <c:pt idx="189">
                  <c:v>40.738407000000002</c:v>
                </c:pt>
                <c:pt idx="190">
                  <c:v>37.653320999999998</c:v>
                </c:pt>
                <c:pt idx="191">
                  <c:v>41.805450999999998</c:v>
                </c:pt>
                <c:pt idx="192">
                  <c:v>39.533982000000002</c:v>
                </c:pt>
                <c:pt idx="193">
                  <c:v>38.053516000000002</c:v>
                </c:pt>
                <c:pt idx="194">
                  <c:v>45.583838999999998</c:v>
                </c:pt>
                <c:pt idx="195">
                  <c:v>39.295485999999997</c:v>
                </c:pt>
                <c:pt idx="196">
                  <c:v>42.233804999999997</c:v>
                </c:pt>
                <c:pt idx="197">
                  <c:v>48.980376999999997</c:v>
                </c:pt>
                <c:pt idx="198">
                  <c:v>42.558056999999998</c:v>
                </c:pt>
                <c:pt idx="199">
                  <c:v>43.315356000000001</c:v>
                </c:pt>
                <c:pt idx="200">
                  <c:v>40.455539999999999</c:v>
                </c:pt>
                <c:pt idx="201">
                  <c:v>40.912052000000003</c:v>
                </c:pt>
                <c:pt idx="202">
                  <c:v>52.812949000000003</c:v>
                </c:pt>
                <c:pt idx="203">
                  <c:v>41.608767</c:v>
                </c:pt>
                <c:pt idx="204">
                  <c:v>45.662889999999997</c:v>
                </c:pt>
                <c:pt idx="205">
                  <c:v>49.412143999999998</c:v>
                </c:pt>
                <c:pt idx="206">
                  <c:v>40.452126</c:v>
                </c:pt>
                <c:pt idx="207">
                  <c:v>40.207231</c:v>
                </c:pt>
                <c:pt idx="208">
                  <c:v>46.554461000000003</c:v>
                </c:pt>
                <c:pt idx="209">
                  <c:v>47.203391000000003</c:v>
                </c:pt>
                <c:pt idx="210">
                  <c:v>43.547452</c:v>
                </c:pt>
                <c:pt idx="211">
                  <c:v>42.384838000000002</c:v>
                </c:pt>
                <c:pt idx="212">
                  <c:v>46.745171999999997</c:v>
                </c:pt>
                <c:pt idx="213">
                  <c:v>42.017494999999997</c:v>
                </c:pt>
                <c:pt idx="214">
                  <c:v>42.592188999999998</c:v>
                </c:pt>
                <c:pt idx="215">
                  <c:v>43.327302000000003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F4-4F9A-89D5-938047348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</a:t>
                </a: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(miliseconds)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'Tree Append'!$D$1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'Tree Append'!$C$3:$C$218</c:f>
              <c:numCache>
                <c:formatCode>0</c:formatCode>
                <c:ptCount val="2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</c:numCache>
            </c:numRef>
          </c:cat>
          <c:val>
            <c:numRef>
              <c:f>'Tree Append'!$D$3:$D$218</c:f>
              <c:numCache>
                <c:formatCode>General</c:formatCode>
                <c:ptCount val="216"/>
                <c:pt idx="0">
                  <c:v>1.7317610000000001</c:v>
                </c:pt>
                <c:pt idx="1">
                  <c:v>1.2628760000000001</c:v>
                </c:pt>
                <c:pt idx="2">
                  <c:v>1.7684530000000001</c:v>
                </c:pt>
                <c:pt idx="3">
                  <c:v>0.95270299999999997</c:v>
                </c:pt>
                <c:pt idx="4">
                  <c:v>1.055952</c:v>
                </c:pt>
                <c:pt idx="5">
                  <c:v>1.3145</c:v>
                </c:pt>
                <c:pt idx="6">
                  <c:v>0.94801000000000002</c:v>
                </c:pt>
                <c:pt idx="7">
                  <c:v>1.1348819999999999</c:v>
                </c:pt>
                <c:pt idx="8">
                  <c:v>1.447187</c:v>
                </c:pt>
                <c:pt idx="9">
                  <c:v>1.056805</c:v>
                </c:pt>
                <c:pt idx="10">
                  <c:v>2.1451820000000001</c:v>
                </c:pt>
                <c:pt idx="11">
                  <c:v>1.0717369999999999</c:v>
                </c:pt>
                <c:pt idx="12">
                  <c:v>1.217225</c:v>
                </c:pt>
                <c:pt idx="13">
                  <c:v>0.91942500000000005</c:v>
                </c:pt>
                <c:pt idx="14">
                  <c:v>0.92027800000000004</c:v>
                </c:pt>
                <c:pt idx="15">
                  <c:v>1.1024560000000001</c:v>
                </c:pt>
                <c:pt idx="16">
                  <c:v>1.2445299999999999</c:v>
                </c:pt>
                <c:pt idx="17">
                  <c:v>1.577315</c:v>
                </c:pt>
                <c:pt idx="18">
                  <c:v>0.94459700000000002</c:v>
                </c:pt>
                <c:pt idx="19">
                  <c:v>0.97744900000000001</c:v>
                </c:pt>
                <c:pt idx="20">
                  <c:v>1.08795</c:v>
                </c:pt>
                <c:pt idx="21">
                  <c:v>1.16944</c:v>
                </c:pt>
                <c:pt idx="22">
                  <c:v>0.97318199999999999</c:v>
                </c:pt>
                <c:pt idx="23">
                  <c:v>1.272262</c:v>
                </c:pt>
                <c:pt idx="24">
                  <c:v>0.82214900000000002</c:v>
                </c:pt>
                <c:pt idx="25">
                  <c:v>1.6673370000000001</c:v>
                </c:pt>
                <c:pt idx="26">
                  <c:v>0.87163999999999997</c:v>
                </c:pt>
                <c:pt idx="27">
                  <c:v>0.972329</c:v>
                </c:pt>
                <c:pt idx="28">
                  <c:v>1.127202</c:v>
                </c:pt>
                <c:pt idx="29">
                  <c:v>0.82598899999999997</c:v>
                </c:pt>
                <c:pt idx="30">
                  <c:v>0.98470199999999997</c:v>
                </c:pt>
                <c:pt idx="31">
                  <c:v>0.98342200000000002</c:v>
                </c:pt>
                <c:pt idx="32">
                  <c:v>0.96635499999999996</c:v>
                </c:pt>
                <c:pt idx="33">
                  <c:v>0.99067499999999997</c:v>
                </c:pt>
                <c:pt idx="34">
                  <c:v>1.002621</c:v>
                </c:pt>
                <c:pt idx="35">
                  <c:v>1.0188330000000001</c:v>
                </c:pt>
                <c:pt idx="36">
                  <c:v>0.95227700000000004</c:v>
                </c:pt>
                <c:pt idx="37">
                  <c:v>1.5640879999999999</c:v>
                </c:pt>
                <c:pt idx="38">
                  <c:v>1.0295000000000001</c:v>
                </c:pt>
                <c:pt idx="39">
                  <c:v>1.3183400000000001</c:v>
                </c:pt>
                <c:pt idx="40">
                  <c:v>0.99579399999999996</c:v>
                </c:pt>
                <c:pt idx="41">
                  <c:v>1.001341</c:v>
                </c:pt>
                <c:pt idx="42">
                  <c:v>0.87249299999999996</c:v>
                </c:pt>
                <c:pt idx="43">
                  <c:v>1.013287</c:v>
                </c:pt>
                <c:pt idx="44">
                  <c:v>1.0184070000000001</c:v>
                </c:pt>
                <c:pt idx="45">
                  <c:v>1.0047539999999999</c:v>
                </c:pt>
                <c:pt idx="46">
                  <c:v>0.83878900000000001</c:v>
                </c:pt>
                <c:pt idx="47">
                  <c:v>0.98896799999999996</c:v>
                </c:pt>
                <c:pt idx="48">
                  <c:v>1.0546709999999999</c:v>
                </c:pt>
                <c:pt idx="49">
                  <c:v>1.041873</c:v>
                </c:pt>
                <c:pt idx="50">
                  <c:v>1.0585119999999999</c:v>
                </c:pt>
                <c:pt idx="51">
                  <c:v>0.95142300000000002</c:v>
                </c:pt>
                <c:pt idx="52">
                  <c:v>0.94801000000000002</c:v>
                </c:pt>
                <c:pt idx="53">
                  <c:v>0.99750099999999997</c:v>
                </c:pt>
                <c:pt idx="54">
                  <c:v>0.95142400000000005</c:v>
                </c:pt>
                <c:pt idx="55">
                  <c:v>1.070031</c:v>
                </c:pt>
                <c:pt idx="56">
                  <c:v>1.02694</c:v>
                </c:pt>
                <c:pt idx="57">
                  <c:v>1.124215</c:v>
                </c:pt>
                <c:pt idx="58">
                  <c:v>0.96806300000000001</c:v>
                </c:pt>
                <c:pt idx="59">
                  <c:v>1.0610710000000001</c:v>
                </c:pt>
                <c:pt idx="60">
                  <c:v>1.475346</c:v>
                </c:pt>
                <c:pt idx="61">
                  <c:v>0.95526299999999997</c:v>
                </c:pt>
                <c:pt idx="62">
                  <c:v>0.95739600000000002</c:v>
                </c:pt>
                <c:pt idx="63">
                  <c:v>0.94459700000000002</c:v>
                </c:pt>
                <c:pt idx="64">
                  <c:v>0.96080900000000002</c:v>
                </c:pt>
                <c:pt idx="65">
                  <c:v>1.0184070000000001</c:v>
                </c:pt>
                <c:pt idx="66">
                  <c:v>1.043579</c:v>
                </c:pt>
                <c:pt idx="67">
                  <c:v>0.89041300000000001</c:v>
                </c:pt>
                <c:pt idx="68">
                  <c:v>0.95483600000000002</c:v>
                </c:pt>
                <c:pt idx="69">
                  <c:v>1.1144019999999999</c:v>
                </c:pt>
                <c:pt idx="70">
                  <c:v>1.0465660000000001</c:v>
                </c:pt>
                <c:pt idx="71">
                  <c:v>1.027793</c:v>
                </c:pt>
                <c:pt idx="72">
                  <c:v>0.99152799999999996</c:v>
                </c:pt>
                <c:pt idx="73">
                  <c:v>1.1365879999999999</c:v>
                </c:pt>
                <c:pt idx="74">
                  <c:v>1.1604810000000001</c:v>
                </c:pt>
                <c:pt idx="75">
                  <c:v>1.1519470000000001</c:v>
                </c:pt>
                <c:pt idx="76">
                  <c:v>0.985128</c:v>
                </c:pt>
                <c:pt idx="77">
                  <c:v>0.97531500000000004</c:v>
                </c:pt>
                <c:pt idx="78">
                  <c:v>1.265862</c:v>
                </c:pt>
                <c:pt idx="79">
                  <c:v>1.1131219999999999</c:v>
                </c:pt>
                <c:pt idx="80">
                  <c:v>1.2185049999999999</c:v>
                </c:pt>
                <c:pt idx="81">
                  <c:v>1.0913630000000001</c:v>
                </c:pt>
                <c:pt idx="82">
                  <c:v>1.044859</c:v>
                </c:pt>
                <c:pt idx="83">
                  <c:v>0.97702199999999995</c:v>
                </c:pt>
                <c:pt idx="84">
                  <c:v>0.95483600000000002</c:v>
                </c:pt>
                <c:pt idx="85">
                  <c:v>1.032913</c:v>
                </c:pt>
                <c:pt idx="86">
                  <c:v>0.97275500000000004</c:v>
                </c:pt>
                <c:pt idx="87">
                  <c:v>1.2944469999999999</c:v>
                </c:pt>
                <c:pt idx="88">
                  <c:v>1.0696049999999999</c:v>
                </c:pt>
                <c:pt idx="89">
                  <c:v>1.049979</c:v>
                </c:pt>
                <c:pt idx="90">
                  <c:v>0.94246300000000005</c:v>
                </c:pt>
                <c:pt idx="91">
                  <c:v>0.93435699999999999</c:v>
                </c:pt>
                <c:pt idx="92">
                  <c:v>1.0883769999999999</c:v>
                </c:pt>
                <c:pt idx="93">
                  <c:v>0.99024800000000002</c:v>
                </c:pt>
                <c:pt idx="94">
                  <c:v>0.94886400000000004</c:v>
                </c:pt>
                <c:pt idx="95">
                  <c:v>1.033339</c:v>
                </c:pt>
                <c:pt idx="96">
                  <c:v>1.1805330000000001</c:v>
                </c:pt>
                <c:pt idx="97">
                  <c:v>0.86097400000000002</c:v>
                </c:pt>
                <c:pt idx="98">
                  <c:v>1.3319920000000001</c:v>
                </c:pt>
                <c:pt idx="99">
                  <c:v>1.1993050000000001</c:v>
                </c:pt>
                <c:pt idx="100">
                  <c:v>1.0832569999999999</c:v>
                </c:pt>
                <c:pt idx="101">
                  <c:v>0.92625100000000005</c:v>
                </c:pt>
                <c:pt idx="102">
                  <c:v>0.94502299999999995</c:v>
                </c:pt>
                <c:pt idx="103">
                  <c:v>0.94587600000000005</c:v>
                </c:pt>
                <c:pt idx="104">
                  <c:v>1.0115799999999999</c:v>
                </c:pt>
                <c:pt idx="105">
                  <c:v>0.94587699999999997</c:v>
                </c:pt>
                <c:pt idx="106">
                  <c:v>0.95568900000000001</c:v>
                </c:pt>
                <c:pt idx="107">
                  <c:v>1.4762</c:v>
                </c:pt>
                <c:pt idx="108">
                  <c:v>1.047418</c:v>
                </c:pt>
                <c:pt idx="109">
                  <c:v>1.1737059999999999</c:v>
                </c:pt>
                <c:pt idx="110">
                  <c:v>0.99579399999999996</c:v>
                </c:pt>
                <c:pt idx="111">
                  <c:v>1.0056069999999999</c:v>
                </c:pt>
                <c:pt idx="112">
                  <c:v>0.96806300000000001</c:v>
                </c:pt>
                <c:pt idx="113">
                  <c:v>0.83324200000000004</c:v>
                </c:pt>
                <c:pt idx="114">
                  <c:v>1.1199479999999999</c:v>
                </c:pt>
                <c:pt idx="115">
                  <c:v>1.2347170000000001</c:v>
                </c:pt>
                <c:pt idx="116">
                  <c:v>1.0128600000000001</c:v>
                </c:pt>
                <c:pt idx="117">
                  <c:v>0.95440999999999998</c:v>
                </c:pt>
                <c:pt idx="118">
                  <c:v>1.116109</c:v>
                </c:pt>
                <c:pt idx="119">
                  <c:v>1.026513</c:v>
                </c:pt>
                <c:pt idx="120">
                  <c:v>0.97446200000000005</c:v>
                </c:pt>
                <c:pt idx="121">
                  <c:v>0.95142300000000002</c:v>
                </c:pt>
                <c:pt idx="122">
                  <c:v>1.007314</c:v>
                </c:pt>
                <c:pt idx="123">
                  <c:v>0.85713399999999995</c:v>
                </c:pt>
                <c:pt idx="124">
                  <c:v>1.0546720000000001</c:v>
                </c:pt>
                <c:pt idx="125">
                  <c:v>1.2445299999999999</c:v>
                </c:pt>
                <c:pt idx="126">
                  <c:v>0.96294199999999996</c:v>
                </c:pt>
                <c:pt idx="127">
                  <c:v>1.3921490000000001</c:v>
                </c:pt>
                <c:pt idx="128">
                  <c:v>0.96720899999999999</c:v>
                </c:pt>
                <c:pt idx="129">
                  <c:v>1.172426</c:v>
                </c:pt>
                <c:pt idx="130">
                  <c:v>1.0388850000000001</c:v>
                </c:pt>
                <c:pt idx="131">
                  <c:v>0.95995600000000003</c:v>
                </c:pt>
                <c:pt idx="132">
                  <c:v>0.95440999999999998</c:v>
                </c:pt>
                <c:pt idx="133">
                  <c:v>0.92753099999999999</c:v>
                </c:pt>
                <c:pt idx="134">
                  <c:v>1.1549339999999999</c:v>
                </c:pt>
                <c:pt idx="135">
                  <c:v>0.96379599999999999</c:v>
                </c:pt>
                <c:pt idx="136">
                  <c:v>0.96635599999999999</c:v>
                </c:pt>
                <c:pt idx="137">
                  <c:v>0.96166300000000005</c:v>
                </c:pt>
                <c:pt idx="138">
                  <c:v>1.037606</c:v>
                </c:pt>
                <c:pt idx="139">
                  <c:v>1.2940210000000001</c:v>
                </c:pt>
                <c:pt idx="140">
                  <c:v>1.1847989999999999</c:v>
                </c:pt>
                <c:pt idx="141">
                  <c:v>1.063631</c:v>
                </c:pt>
                <c:pt idx="142">
                  <c:v>1.3537509999999999</c:v>
                </c:pt>
                <c:pt idx="143">
                  <c:v>1.1382939999999999</c:v>
                </c:pt>
                <c:pt idx="144">
                  <c:v>1.0474190000000001</c:v>
                </c:pt>
                <c:pt idx="145">
                  <c:v>1.1694389999999999</c:v>
                </c:pt>
                <c:pt idx="146">
                  <c:v>1.1843729999999999</c:v>
                </c:pt>
                <c:pt idx="147">
                  <c:v>1.099043</c:v>
                </c:pt>
                <c:pt idx="148">
                  <c:v>1.1745589999999999</c:v>
                </c:pt>
                <c:pt idx="149">
                  <c:v>1.1566399999999999</c:v>
                </c:pt>
                <c:pt idx="150">
                  <c:v>1.00518</c:v>
                </c:pt>
                <c:pt idx="151">
                  <c:v>1.3588709999999999</c:v>
                </c:pt>
                <c:pt idx="152">
                  <c:v>0.97531500000000004</c:v>
                </c:pt>
                <c:pt idx="153">
                  <c:v>0.93691800000000003</c:v>
                </c:pt>
                <c:pt idx="154">
                  <c:v>1.0546720000000001</c:v>
                </c:pt>
                <c:pt idx="155">
                  <c:v>1.0000610000000001</c:v>
                </c:pt>
                <c:pt idx="156">
                  <c:v>1.0538190000000001</c:v>
                </c:pt>
                <c:pt idx="157">
                  <c:v>1.2910349999999999</c:v>
                </c:pt>
                <c:pt idx="158">
                  <c:v>0.99408799999999997</c:v>
                </c:pt>
                <c:pt idx="159">
                  <c:v>0.99835499999999999</c:v>
                </c:pt>
                <c:pt idx="160">
                  <c:v>1.038459</c:v>
                </c:pt>
                <c:pt idx="161">
                  <c:v>0.93606400000000001</c:v>
                </c:pt>
                <c:pt idx="162">
                  <c:v>0.95569000000000004</c:v>
                </c:pt>
                <c:pt idx="163">
                  <c:v>1.4139090000000001</c:v>
                </c:pt>
                <c:pt idx="164">
                  <c:v>1.0068870000000001</c:v>
                </c:pt>
                <c:pt idx="165">
                  <c:v>0.94160999999999995</c:v>
                </c:pt>
                <c:pt idx="166">
                  <c:v>0.99152799999999996</c:v>
                </c:pt>
                <c:pt idx="167">
                  <c:v>1.0047539999999999</c:v>
                </c:pt>
                <c:pt idx="168">
                  <c:v>1.1852259999999999</c:v>
                </c:pt>
                <c:pt idx="169">
                  <c:v>0.94630300000000001</c:v>
                </c:pt>
                <c:pt idx="170">
                  <c:v>1.0533920000000001</c:v>
                </c:pt>
                <c:pt idx="171">
                  <c:v>1.3554580000000001</c:v>
                </c:pt>
                <c:pt idx="172">
                  <c:v>0.88742600000000005</c:v>
                </c:pt>
                <c:pt idx="173">
                  <c:v>1.0179800000000001</c:v>
                </c:pt>
                <c:pt idx="174">
                  <c:v>1.0363260000000001</c:v>
                </c:pt>
                <c:pt idx="175">
                  <c:v>1.337539</c:v>
                </c:pt>
                <c:pt idx="176">
                  <c:v>1.0414460000000001</c:v>
                </c:pt>
                <c:pt idx="177">
                  <c:v>1.356738</c:v>
                </c:pt>
                <c:pt idx="178">
                  <c:v>1.4770529999999999</c:v>
                </c:pt>
                <c:pt idx="179">
                  <c:v>0.93862400000000001</c:v>
                </c:pt>
                <c:pt idx="180">
                  <c:v>1.007314</c:v>
                </c:pt>
                <c:pt idx="181">
                  <c:v>1.328579</c:v>
                </c:pt>
                <c:pt idx="182">
                  <c:v>0.98555499999999996</c:v>
                </c:pt>
                <c:pt idx="183">
                  <c:v>1.0422990000000001</c:v>
                </c:pt>
                <c:pt idx="184">
                  <c:v>1.1007499999999999</c:v>
                </c:pt>
                <c:pt idx="185">
                  <c:v>1.1843729999999999</c:v>
                </c:pt>
                <c:pt idx="186">
                  <c:v>1.553423</c:v>
                </c:pt>
                <c:pt idx="187">
                  <c:v>1.0068870000000001</c:v>
                </c:pt>
                <c:pt idx="188">
                  <c:v>0.98512900000000003</c:v>
                </c:pt>
                <c:pt idx="189">
                  <c:v>0.979155</c:v>
                </c:pt>
                <c:pt idx="190">
                  <c:v>0.95825000000000005</c:v>
                </c:pt>
                <c:pt idx="191">
                  <c:v>1.062778</c:v>
                </c:pt>
                <c:pt idx="192">
                  <c:v>0.97446200000000005</c:v>
                </c:pt>
                <c:pt idx="193">
                  <c:v>1.008168</c:v>
                </c:pt>
                <c:pt idx="194">
                  <c:v>1.038886</c:v>
                </c:pt>
                <c:pt idx="195">
                  <c:v>1.050832</c:v>
                </c:pt>
                <c:pt idx="196">
                  <c:v>1.103737</c:v>
                </c:pt>
                <c:pt idx="197">
                  <c:v>1.2820750000000001</c:v>
                </c:pt>
                <c:pt idx="198">
                  <c:v>1.043579</c:v>
                </c:pt>
                <c:pt idx="199">
                  <c:v>1.4139090000000001</c:v>
                </c:pt>
                <c:pt idx="200">
                  <c:v>0.95654300000000003</c:v>
                </c:pt>
                <c:pt idx="201">
                  <c:v>0.97915600000000003</c:v>
                </c:pt>
                <c:pt idx="202">
                  <c:v>0.94672999999999996</c:v>
                </c:pt>
                <c:pt idx="203">
                  <c:v>1.0922160000000001</c:v>
                </c:pt>
                <c:pt idx="204">
                  <c:v>1.0521119999999999</c:v>
                </c:pt>
                <c:pt idx="205">
                  <c:v>1.0653379999999999</c:v>
                </c:pt>
                <c:pt idx="206">
                  <c:v>1.0068870000000001</c:v>
                </c:pt>
                <c:pt idx="207">
                  <c:v>0.96080900000000002</c:v>
                </c:pt>
                <c:pt idx="208">
                  <c:v>0.98811499999999997</c:v>
                </c:pt>
                <c:pt idx="209">
                  <c:v>1.055099</c:v>
                </c:pt>
                <c:pt idx="210">
                  <c:v>1.1472549999999999</c:v>
                </c:pt>
                <c:pt idx="211">
                  <c:v>0.94545000000000001</c:v>
                </c:pt>
                <c:pt idx="212">
                  <c:v>0.97488900000000001</c:v>
                </c:pt>
                <c:pt idx="213">
                  <c:v>0.93776999999999999</c:v>
                </c:pt>
                <c:pt idx="214">
                  <c:v>0.95099599999999995</c:v>
                </c:pt>
                <c:pt idx="215">
                  <c:v>0.97702199999999995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4-4FEA-864D-2886F5D5F37B}"/>
            </c:ext>
          </c:extLst>
        </c:ser>
        <c:ser>
          <c:idx val="1"/>
          <c:order val="1"/>
          <c:tx>
            <c:strRef>
              <c:f>'Tree Append'!$F$1</c:f>
              <c:strCache>
                <c:ptCount val="1"/>
                <c:pt idx="0">
                  <c:v>XML Save Time</c:v>
                </c:pt>
              </c:strCache>
            </c:strRef>
          </c:tx>
          <c:spPr>
            <a:ln w="158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'Tree Append'!$C$3:$C$218</c:f>
              <c:numCache>
                <c:formatCode>0</c:formatCode>
                <c:ptCount val="2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</c:numCache>
            </c:numRef>
          </c:cat>
          <c:val>
            <c:numRef>
              <c:f>'Tree Append'!$F$3:$F$218</c:f>
              <c:numCache>
                <c:formatCode>General</c:formatCode>
                <c:ptCount val="216"/>
                <c:pt idx="0">
                  <c:v>0.51410999999999996</c:v>
                </c:pt>
                <c:pt idx="1">
                  <c:v>0.68263600000000002</c:v>
                </c:pt>
                <c:pt idx="2">
                  <c:v>0.81062900000000004</c:v>
                </c:pt>
                <c:pt idx="3">
                  <c:v>0.73041999999999996</c:v>
                </c:pt>
                <c:pt idx="4">
                  <c:v>0.72914000000000001</c:v>
                </c:pt>
                <c:pt idx="5">
                  <c:v>1.211678</c:v>
                </c:pt>
                <c:pt idx="6">
                  <c:v>0.97104900000000005</c:v>
                </c:pt>
                <c:pt idx="7">
                  <c:v>1.4070819999999999</c:v>
                </c:pt>
                <c:pt idx="8">
                  <c:v>1.621259</c:v>
                </c:pt>
                <c:pt idx="9">
                  <c:v>1.4698</c:v>
                </c:pt>
                <c:pt idx="10">
                  <c:v>2.2544040000000001</c:v>
                </c:pt>
                <c:pt idx="11">
                  <c:v>1.529104</c:v>
                </c:pt>
                <c:pt idx="12">
                  <c:v>3.5334919999999999</c:v>
                </c:pt>
                <c:pt idx="13">
                  <c:v>1.794478</c:v>
                </c:pt>
                <c:pt idx="14">
                  <c:v>2.7817400000000001</c:v>
                </c:pt>
                <c:pt idx="15">
                  <c:v>3.2664110000000002</c:v>
                </c:pt>
                <c:pt idx="16">
                  <c:v>2.697263</c:v>
                </c:pt>
                <c:pt idx="17">
                  <c:v>3.6759919999999999</c:v>
                </c:pt>
                <c:pt idx="18">
                  <c:v>2.8325100000000001</c:v>
                </c:pt>
                <c:pt idx="19">
                  <c:v>2.9609320000000001</c:v>
                </c:pt>
                <c:pt idx="20">
                  <c:v>3.44347</c:v>
                </c:pt>
                <c:pt idx="21">
                  <c:v>3.9806180000000002</c:v>
                </c:pt>
                <c:pt idx="22">
                  <c:v>3.2519049999999998</c:v>
                </c:pt>
                <c:pt idx="23">
                  <c:v>4.5079549999999999</c:v>
                </c:pt>
                <c:pt idx="24">
                  <c:v>3.5313590000000001</c:v>
                </c:pt>
                <c:pt idx="25">
                  <c:v>5.2793320000000001</c:v>
                </c:pt>
                <c:pt idx="26">
                  <c:v>3.7728410000000001</c:v>
                </c:pt>
                <c:pt idx="27">
                  <c:v>4.7707689999999996</c:v>
                </c:pt>
                <c:pt idx="28">
                  <c:v>4.1243980000000002</c:v>
                </c:pt>
                <c:pt idx="29">
                  <c:v>4.3185229999999999</c:v>
                </c:pt>
                <c:pt idx="30">
                  <c:v>4.4913150000000002</c:v>
                </c:pt>
                <c:pt idx="31">
                  <c:v>7.0012800000000004</c:v>
                </c:pt>
                <c:pt idx="32">
                  <c:v>4.6380819999999998</c:v>
                </c:pt>
                <c:pt idx="33">
                  <c:v>5.0020119999999997</c:v>
                </c:pt>
                <c:pt idx="34">
                  <c:v>5.749924</c:v>
                </c:pt>
                <c:pt idx="35">
                  <c:v>5.1969890000000003</c:v>
                </c:pt>
                <c:pt idx="36">
                  <c:v>5.7247519999999996</c:v>
                </c:pt>
                <c:pt idx="37">
                  <c:v>6.7056129999999996</c:v>
                </c:pt>
                <c:pt idx="38">
                  <c:v>5.6936070000000001</c:v>
                </c:pt>
                <c:pt idx="39">
                  <c:v>8.116536</c:v>
                </c:pt>
                <c:pt idx="40">
                  <c:v>8.2978609999999993</c:v>
                </c:pt>
                <c:pt idx="41">
                  <c:v>5.9709269999999997</c:v>
                </c:pt>
                <c:pt idx="42">
                  <c:v>6.3229110000000004</c:v>
                </c:pt>
                <c:pt idx="43">
                  <c:v>9.7732069999999993</c:v>
                </c:pt>
                <c:pt idx="44">
                  <c:v>8.1634670000000007</c:v>
                </c:pt>
                <c:pt idx="45">
                  <c:v>7.2764680000000004</c:v>
                </c:pt>
                <c:pt idx="46">
                  <c:v>7.1143419999999997</c:v>
                </c:pt>
                <c:pt idx="47">
                  <c:v>7.485951</c:v>
                </c:pt>
                <c:pt idx="48">
                  <c:v>7.5789609999999996</c:v>
                </c:pt>
                <c:pt idx="49">
                  <c:v>8.288475</c:v>
                </c:pt>
                <c:pt idx="50">
                  <c:v>9.2066199999999991</c:v>
                </c:pt>
                <c:pt idx="51">
                  <c:v>10.874810999999999</c:v>
                </c:pt>
                <c:pt idx="52">
                  <c:v>8.4258550000000003</c:v>
                </c:pt>
                <c:pt idx="53">
                  <c:v>7.9352109999999998</c:v>
                </c:pt>
                <c:pt idx="54">
                  <c:v>8.4800400000000007</c:v>
                </c:pt>
                <c:pt idx="55">
                  <c:v>8.7044560000000004</c:v>
                </c:pt>
                <c:pt idx="56">
                  <c:v>9.603828</c:v>
                </c:pt>
                <c:pt idx="57">
                  <c:v>8.3866040000000002</c:v>
                </c:pt>
                <c:pt idx="58">
                  <c:v>9.9169879999999999</c:v>
                </c:pt>
                <c:pt idx="59">
                  <c:v>9.7006770000000007</c:v>
                </c:pt>
                <c:pt idx="60">
                  <c:v>11.249833000000001</c:v>
                </c:pt>
                <c:pt idx="61">
                  <c:v>9.5910290000000007</c:v>
                </c:pt>
                <c:pt idx="62">
                  <c:v>9.7373689999999993</c:v>
                </c:pt>
                <c:pt idx="63">
                  <c:v>10.22204</c:v>
                </c:pt>
                <c:pt idx="64">
                  <c:v>10.704578</c:v>
                </c:pt>
                <c:pt idx="65">
                  <c:v>11.002803999999999</c:v>
                </c:pt>
                <c:pt idx="66">
                  <c:v>10.646979999999999</c:v>
                </c:pt>
                <c:pt idx="67">
                  <c:v>11.606083</c:v>
                </c:pt>
                <c:pt idx="68">
                  <c:v>11.135065000000001</c:v>
                </c:pt>
                <c:pt idx="69">
                  <c:v>13.778570999999999</c:v>
                </c:pt>
                <c:pt idx="70">
                  <c:v>13.169318000000001</c:v>
                </c:pt>
                <c:pt idx="71">
                  <c:v>14.36905</c:v>
                </c:pt>
                <c:pt idx="72">
                  <c:v>12.193576</c:v>
                </c:pt>
                <c:pt idx="73">
                  <c:v>14.173646</c:v>
                </c:pt>
                <c:pt idx="74">
                  <c:v>12.930823</c:v>
                </c:pt>
                <c:pt idx="75">
                  <c:v>13.927044</c:v>
                </c:pt>
                <c:pt idx="76">
                  <c:v>13.50381</c:v>
                </c:pt>
                <c:pt idx="77">
                  <c:v>12.42098</c:v>
                </c:pt>
                <c:pt idx="78">
                  <c:v>16.401171999999999</c:v>
                </c:pt>
                <c:pt idx="79">
                  <c:v>16.006095999999999</c:v>
                </c:pt>
                <c:pt idx="80">
                  <c:v>13.158652999999999</c:v>
                </c:pt>
                <c:pt idx="81">
                  <c:v>15.057232000000001</c:v>
                </c:pt>
                <c:pt idx="82">
                  <c:v>13.911685</c:v>
                </c:pt>
                <c:pt idx="83">
                  <c:v>13.099774999999999</c:v>
                </c:pt>
                <c:pt idx="84">
                  <c:v>13.800330000000001</c:v>
                </c:pt>
                <c:pt idx="85">
                  <c:v>16.430610000000001</c:v>
                </c:pt>
                <c:pt idx="86">
                  <c:v>14.436033999999999</c:v>
                </c:pt>
                <c:pt idx="87">
                  <c:v>14.406169</c:v>
                </c:pt>
                <c:pt idx="88">
                  <c:v>14.448834</c:v>
                </c:pt>
                <c:pt idx="89">
                  <c:v>16.457915</c:v>
                </c:pt>
                <c:pt idx="90">
                  <c:v>15.91778</c:v>
                </c:pt>
                <c:pt idx="91">
                  <c:v>17.163589999999999</c:v>
                </c:pt>
                <c:pt idx="92">
                  <c:v>15.811972000000001</c:v>
                </c:pt>
                <c:pt idx="93">
                  <c:v>16.810752999999998</c:v>
                </c:pt>
                <c:pt idx="94">
                  <c:v>15.437374999999999</c:v>
                </c:pt>
                <c:pt idx="95">
                  <c:v>15.664778</c:v>
                </c:pt>
                <c:pt idx="96">
                  <c:v>22.055099999999999</c:v>
                </c:pt>
                <c:pt idx="97">
                  <c:v>16.262937000000001</c:v>
                </c:pt>
                <c:pt idx="98">
                  <c:v>20.761505</c:v>
                </c:pt>
                <c:pt idx="99">
                  <c:v>17.883769999999998</c:v>
                </c:pt>
                <c:pt idx="100">
                  <c:v>18.696960000000001</c:v>
                </c:pt>
                <c:pt idx="101">
                  <c:v>18.309564000000002</c:v>
                </c:pt>
                <c:pt idx="102">
                  <c:v>16.802219000000001</c:v>
                </c:pt>
                <c:pt idx="103">
                  <c:v>17.596209999999999</c:v>
                </c:pt>
                <c:pt idx="104">
                  <c:v>18.877005</c:v>
                </c:pt>
                <c:pt idx="105">
                  <c:v>18.427745000000002</c:v>
                </c:pt>
                <c:pt idx="106">
                  <c:v>18.263059999999999</c:v>
                </c:pt>
                <c:pt idx="107">
                  <c:v>18.192236999999999</c:v>
                </c:pt>
                <c:pt idx="108">
                  <c:v>18.733651999999999</c:v>
                </c:pt>
                <c:pt idx="109">
                  <c:v>24.387153000000001</c:v>
                </c:pt>
                <c:pt idx="110">
                  <c:v>18.735358000000002</c:v>
                </c:pt>
                <c:pt idx="111">
                  <c:v>19.932956000000001</c:v>
                </c:pt>
                <c:pt idx="112">
                  <c:v>18.677759999999999</c:v>
                </c:pt>
                <c:pt idx="113">
                  <c:v>21.916013</c:v>
                </c:pt>
                <c:pt idx="114">
                  <c:v>19.450419</c:v>
                </c:pt>
                <c:pt idx="115">
                  <c:v>20.914245000000001</c:v>
                </c:pt>
                <c:pt idx="116">
                  <c:v>19.656915999999999</c:v>
                </c:pt>
                <c:pt idx="117">
                  <c:v>19.643688999999998</c:v>
                </c:pt>
                <c:pt idx="118">
                  <c:v>22.945512999999998</c:v>
                </c:pt>
                <c:pt idx="119">
                  <c:v>23.495460999999999</c:v>
                </c:pt>
                <c:pt idx="120">
                  <c:v>20.8703</c:v>
                </c:pt>
                <c:pt idx="121">
                  <c:v>21.489364999999999</c:v>
                </c:pt>
                <c:pt idx="122">
                  <c:v>21.198391999999998</c:v>
                </c:pt>
                <c:pt idx="123">
                  <c:v>21.916439</c:v>
                </c:pt>
                <c:pt idx="124">
                  <c:v>21.346865999999999</c:v>
                </c:pt>
                <c:pt idx="125">
                  <c:v>21.146342000000001</c:v>
                </c:pt>
                <c:pt idx="126">
                  <c:v>22.560676999999998</c:v>
                </c:pt>
                <c:pt idx="127">
                  <c:v>21.998781999999999</c:v>
                </c:pt>
                <c:pt idx="128">
                  <c:v>22.741575000000001</c:v>
                </c:pt>
                <c:pt idx="129">
                  <c:v>23.525753000000002</c:v>
                </c:pt>
                <c:pt idx="130">
                  <c:v>23.336321000000002</c:v>
                </c:pt>
                <c:pt idx="131">
                  <c:v>25.795515000000002</c:v>
                </c:pt>
                <c:pt idx="132">
                  <c:v>22.386603999999998</c:v>
                </c:pt>
                <c:pt idx="133">
                  <c:v>25.582191999999999</c:v>
                </c:pt>
                <c:pt idx="134">
                  <c:v>23.437010000000001</c:v>
                </c:pt>
                <c:pt idx="135">
                  <c:v>28.978303</c:v>
                </c:pt>
                <c:pt idx="136">
                  <c:v>24.112818999999998</c:v>
                </c:pt>
                <c:pt idx="137">
                  <c:v>24.746390000000002</c:v>
                </c:pt>
                <c:pt idx="138">
                  <c:v>24.507467999999999</c:v>
                </c:pt>
                <c:pt idx="139">
                  <c:v>25.872738999999999</c:v>
                </c:pt>
                <c:pt idx="140">
                  <c:v>25.584752000000002</c:v>
                </c:pt>
                <c:pt idx="141">
                  <c:v>24.941368000000001</c:v>
                </c:pt>
                <c:pt idx="142">
                  <c:v>30.176328999999999</c:v>
                </c:pt>
                <c:pt idx="143">
                  <c:v>28.764552999999999</c:v>
                </c:pt>
                <c:pt idx="144">
                  <c:v>30.634121</c:v>
                </c:pt>
                <c:pt idx="145">
                  <c:v>27.426587999999999</c:v>
                </c:pt>
                <c:pt idx="146">
                  <c:v>29.962152</c:v>
                </c:pt>
                <c:pt idx="147">
                  <c:v>28.46462</c:v>
                </c:pt>
                <c:pt idx="148">
                  <c:v>30.101239</c:v>
                </c:pt>
                <c:pt idx="149">
                  <c:v>27.932165000000001</c:v>
                </c:pt>
                <c:pt idx="150">
                  <c:v>26.918451000000001</c:v>
                </c:pt>
                <c:pt idx="151">
                  <c:v>34.462000000000003</c:v>
                </c:pt>
                <c:pt idx="152">
                  <c:v>30.471568999999999</c:v>
                </c:pt>
                <c:pt idx="153">
                  <c:v>29.334554000000001</c:v>
                </c:pt>
                <c:pt idx="154">
                  <c:v>28.290975</c:v>
                </c:pt>
                <c:pt idx="155">
                  <c:v>30.483515000000001</c:v>
                </c:pt>
                <c:pt idx="156">
                  <c:v>32.674348000000002</c:v>
                </c:pt>
                <c:pt idx="157">
                  <c:v>32.950814999999999</c:v>
                </c:pt>
                <c:pt idx="158">
                  <c:v>34.395870000000002</c:v>
                </c:pt>
                <c:pt idx="159">
                  <c:v>31.660634999999999</c:v>
                </c:pt>
                <c:pt idx="160">
                  <c:v>31.475469</c:v>
                </c:pt>
                <c:pt idx="161">
                  <c:v>28.673251</c:v>
                </c:pt>
                <c:pt idx="162">
                  <c:v>29.856344</c:v>
                </c:pt>
                <c:pt idx="163">
                  <c:v>38.256599999999999</c:v>
                </c:pt>
                <c:pt idx="164">
                  <c:v>30.461756000000001</c:v>
                </c:pt>
                <c:pt idx="165">
                  <c:v>32.563845999999998</c:v>
                </c:pt>
                <c:pt idx="166">
                  <c:v>30.786007000000001</c:v>
                </c:pt>
                <c:pt idx="167">
                  <c:v>34.213690999999997</c:v>
                </c:pt>
                <c:pt idx="168">
                  <c:v>32.553607999999997</c:v>
                </c:pt>
                <c:pt idx="169">
                  <c:v>31.247212999999999</c:v>
                </c:pt>
                <c:pt idx="170">
                  <c:v>35.257697</c:v>
                </c:pt>
                <c:pt idx="171">
                  <c:v>37.561591</c:v>
                </c:pt>
                <c:pt idx="172">
                  <c:v>36.067900000000002</c:v>
                </c:pt>
                <c:pt idx="173">
                  <c:v>31.200282999999999</c:v>
                </c:pt>
                <c:pt idx="174">
                  <c:v>33.591213000000003</c:v>
                </c:pt>
                <c:pt idx="175">
                  <c:v>38.172123999999997</c:v>
                </c:pt>
                <c:pt idx="176">
                  <c:v>33.646250000000002</c:v>
                </c:pt>
                <c:pt idx="177">
                  <c:v>37.311577</c:v>
                </c:pt>
                <c:pt idx="178">
                  <c:v>59.935822999999999</c:v>
                </c:pt>
                <c:pt idx="179">
                  <c:v>36.580303000000001</c:v>
                </c:pt>
                <c:pt idx="180">
                  <c:v>36.956606000000001</c:v>
                </c:pt>
                <c:pt idx="181">
                  <c:v>36.393431999999997</c:v>
                </c:pt>
                <c:pt idx="182">
                  <c:v>34.983362999999997</c:v>
                </c:pt>
                <c:pt idx="183">
                  <c:v>36.842692</c:v>
                </c:pt>
                <c:pt idx="184">
                  <c:v>42.610962000000001</c:v>
                </c:pt>
                <c:pt idx="185">
                  <c:v>45.742125000000001</c:v>
                </c:pt>
                <c:pt idx="186">
                  <c:v>35.864389000000003</c:v>
                </c:pt>
                <c:pt idx="187">
                  <c:v>36.049126999999999</c:v>
                </c:pt>
                <c:pt idx="188">
                  <c:v>35.708236999999997</c:v>
                </c:pt>
                <c:pt idx="189">
                  <c:v>40.738407000000002</c:v>
                </c:pt>
                <c:pt idx="190">
                  <c:v>37.653320999999998</c:v>
                </c:pt>
                <c:pt idx="191">
                  <c:v>41.805450999999998</c:v>
                </c:pt>
                <c:pt idx="192">
                  <c:v>39.533982000000002</c:v>
                </c:pt>
                <c:pt idx="193">
                  <c:v>38.053516000000002</c:v>
                </c:pt>
                <c:pt idx="194">
                  <c:v>45.583838999999998</c:v>
                </c:pt>
                <c:pt idx="195">
                  <c:v>39.295485999999997</c:v>
                </c:pt>
                <c:pt idx="196">
                  <c:v>42.233804999999997</c:v>
                </c:pt>
                <c:pt idx="197">
                  <c:v>48.980376999999997</c:v>
                </c:pt>
                <c:pt idx="198">
                  <c:v>42.558056999999998</c:v>
                </c:pt>
                <c:pt idx="199">
                  <c:v>43.315356000000001</c:v>
                </c:pt>
                <c:pt idx="200">
                  <c:v>40.455539999999999</c:v>
                </c:pt>
                <c:pt idx="201">
                  <c:v>40.912052000000003</c:v>
                </c:pt>
                <c:pt idx="202">
                  <c:v>52.812949000000003</c:v>
                </c:pt>
                <c:pt idx="203">
                  <c:v>41.608767</c:v>
                </c:pt>
                <c:pt idx="204">
                  <c:v>45.662889999999997</c:v>
                </c:pt>
                <c:pt idx="205">
                  <c:v>49.412143999999998</c:v>
                </c:pt>
                <c:pt idx="206">
                  <c:v>40.452126</c:v>
                </c:pt>
                <c:pt idx="207">
                  <c:v>40.207231</c:v>
                </c:pt>
                <c:pt idx="208">
                  <c:v>46.554461000000003</c:v>
                </c:pt>
                <c:pt idx="209">
                  <c:v>47.203391000000003</c:v>
                </c:pt>
                <c:pt idx="210">
                  <c:v>43.547452</c:v>
                </c:pt>
                <c:pt idx="211">
                  <c:v>42.384838000000002</c:v>
                </c:pt>
                <c:pt idx="212">
                  <c:v>46.745171999999997</c:v>
                </c:pt>
                <c:pt idx="213">
                  <c:v>42.017494999999997</c:v>
                </c:pt>
                <c:pt idx="214">
                  <c:v>42.592188999999998</c:v>
                </c:pt>
                <c:pt idx="215">
                  <c:v>43.327302000000003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4-4FEA-864D-2886F5D5F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(miliseconds)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'Tree Append'!$G$2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'Tree Append'!$G$3:$G$218</c:f>
              <c:numCache>
                <c:formatCode>General</c:formatCode>
                <c:ptCount val="216"/>
                <c:pt idx="0">
                  <c:v>0.29687121952740586</c:v>
                </c:pt>
                <c:pt idx="1">
                  <c:v>0.54054079735460958</c:v>
                </c:pt>
                <c:pt idx="2">
                  <c:v>0.45838311790022129</c:v>
                </c:pt>
                <c:pt idx="3">
                  <c:v>0.76668174656739818</c:v>
                </c:pt>
                <c:pt idx="4">
                  <c:v>0.69050487143354999</c:v>
                </c:pt>
                <c:pt idx="5">
                  <c:v>0.92177862305058955</c:v>
                </c:pt>
                <c:pt idx="6">
                  <c:v>1.0243024862606935</c:v>
                </c:pt>
                <c:pt idx="7">
                  <c:v>1.2398487243607705</c:v>
                </c:pt>
                <c:pt idx="8">
                  <c:v>1.1202830042005629</c:v>
                </c:pt>
                <c:pt idx="9">
                  <c:v>1.3907958421846982</c:v>
                </c:pt>
                <c:pt idx="10">
                  <c:v>1.0509150272564285</c:v>
                </c:pt>
                <c:pt idx="11">
                  <c:v>1.4267530186976842</c:v>
                </c:pt>
                <c:pt idx="12">
                  <c:v>2.9029078436607856</c:v>
                </c:pt>
                <c:pt idx="13">
                  <c:v>1.9517394023438561</c:v>
                </c:pt>
                <c:pt idx="14">
                  <c:v>3.0227170485440267</c:v>
                </c:pt>
                <c:pt idx="15">
                  <c:v>2.9628493109929104</c:v>
                </c:pt>
                <c:pt idx="16">
                  <c:v>2.1672944806473127</c:v>
                </c:pt>
                <c:pt idx="17">
                  <c:v>2.3305376541781446</c:v>
                </c:pt>
                <c:pt idx="18">
                  <c:v>2.9986438661143322</c:v>
                </c:pt>
                <c:pt idx="19">
                  <c:v>3.0292444925515296</c:v>
                </c:pt>
                <c:pt idx="20">
                  <c:v>3.1650994990578614</c:v>
                </c:pt>
                <c:pt idx="21">
                  <c:v>3.4038668080448762</c:v>
                </c:pt>
                <c:pt idx="22">
                  <c:v>3.3415178250316999</c:v>
                </c:pt>
                <c:pt idx="23">
                  <c:v>3.5432599574615922</c:v>
                </c:pt>
                <c:pt idx="24">
                  <c:v>4.2952785930530837</c:v>
                </c:pt>
                <c:pt idx="25">
                  <c:v>3.166325703801931</c:v>
                </c:pt>
                <c:pt idx="26">
                  <c:v>4.3284394933688226</c:v>
                </c:pt>
                <c:pt idx="27">
                  <c:v>4.9065378076762078</c:v>
                </c:pt>
                <c:pt idx="28">
                  <c:v>3.6589697321331935</c:v>
                </c:pt>
                <c:pt idx="29">
                  <c:v>5.228305703828986</c:v>
                </c:pt>
                <c:pt idx="30">
                  <c:v>4.5610905634394978</c:v>
                </c:pt>
                <c:pt idx="31">
                  <c:v>7.1193038187065172</c:v>
                </c:pt>
                <c:pt idx="32">
                  <c:v>4.7995633074801702</c:v>
                </c:pt>
                <c:pt idx="33">
                  <c:v>5.0490948090948091</c:v>
                </c:pt>
                <c:pt idx="34">
                  <c:v>5.7348928458510242</c:v>
                </c:pt>
                <c:pt idx="35">
                  <c:v>5.100923311278688</c:v>
                </c:pt>
                <c:pt idx="36">
                  <c:v>6.0116457711359192</c:v>
                </c:pt>
                <c:pt idx="37">
                  <c:v>4.2872351172056815</c:v>
                </c:pt>
                <c:pt idx="38">
                  <c:v>5.5304584749878583</c:v>
                </c:pt>
                <c:pt idx="39">
                  <c:v>6.1566333419300028</c:v>
                </c:pt>
                <c:pt idx="40">
                  <c:v>8.3329092161631824</c:v>
                </c:pt>
                <c:pt idx="41">
                  <c:v>5.9629307099179991</c:v>
                </c:pt>
                <c:pt idx="42">
                  <c:v>7.2469475399802645</c:v>
                </c:pt>
                <c:pt idx="43">
                  <c:v>9.6450531784183546</c:v>
                </c:pt>
                <c:pt idx="44">
                  <c:v>8.0159179974214627</c:v>
                </c:pt>
                <c:pt idx="45">
                  <c:v>7.2420393449540894</c:v>
                </c:pt>
                <c:pt idx="46">
                  <c:v>8.4816825208723525</c:v>
                </c:pt>
                <c:pt idx="47">
                  <c:v>7.5694572524085713</c:v>
                </c:pt>
                <c:pt idx="48">
                  <c:v>7.1860902594268738</c:v>
                </c:pt>
                <c:pt idx="49">
                  <c:v>7.9553602022511374</c:v>
                </c:pt>
                <c:pt idx="50">
                  <c:v>8.6977001677826991</c:v>
                </c:pt>
                <c:pt idx="51">
                  <c:v>11.430048464247763</c:v>
                </c:pt>
                <c:pt idx="52">
                  <c:v>8.8879389457917117</c:v>
                </c:pt>
                <c:pt idx="53">
                  <c:v>7.9550907718388251</c:v>
                </c:pt>
                <c:pt idx="54">
                  <c:v>8.9129977801695155</c:v>
                </c:pt>
                <c:pt idx="55">
                  <c:v>8.134769927226408</c:v>
                </c:pt>
                <c:pt idx="56">
                  <c:v>9.3518881336786954</c:v>
                </c:pt>
                <c:pt idx="57">
                  <c:v>7.4599645085682011</c:v>
                </c:pt>
                <c:pt idx="58">
                  <c:v>10.244155597311332</c:v>
                </c:pt>
                <c:pt idx="59">
                  <c:v>9.1423448572244457</c:v>
                </c:pt>
                <c:pt idx="60">
                  <c:v>7.6252167288215782</c:v>
                </c:pt>
                <c:pt idx="61">
                  <c:v>10.040197306919666</c:v>
                </c:pt>
                <c:pt idx="62">
                  <c:v>10.170680679676956</c:v>
                </c:pt>
                <c:pt idx="63">
                  <c:v>10.821588465768999</c:v>
                </c:pt>
                <c:pt idx="64">
                  <c:v>11.141213290050363</c:v>
                </c:pt>
                <c:pt idx="65">
                  <c:v>10.803935950950846</c:v>
                </c:pt>
                <c:pt idx="66">
                  <c:v>10.202370879444679</c:v>
                </c:pt>
                <c:pt idx="67">
                  <c:v>13.034494105544281</c:v>
                </c:pt>
                <c:pt idx="68">
                  <c:v>11.661756573903791</c:v>
                </c:pt>
                <c:pt idx="69">
                  <c:v>12.364093926608172</c:v>
                </c:pt>
                <c:pt idx="70">
                  <c:v>12.583361202255757</c:v>
                </c:pt>
                <c:pt idx="71">
                  <c:v>13.980490234901387</c:v>
                </c:pt>
                <c:pt idx="72">
                  <c:v>12.297762645129538</c:v>
                </c:pt>
                <c:pt idx="73">
                  <c:v>12.470346334819654</c:v>
                </c:pt>
                <c:pt idx="74">
                  <c:v>11.142640853232409</c:v>
                </c:pt>
                <c:pt idx="75">
                  <c:v>12.090004140815505</c:v>
                </c:pt>
                <c:pt idx="76">
                  <c:v>13.707670475308792</c:v>
                </c:pt>
                <c:pt idx="77">
                  <c:v>12.73535216827384</c:v>
                </c:pt>
                <c:pt idx="78">
                  <c:v>12.956524486871395</c:v>
                </c:pt>
                <c:pt idx="79">
                  <c:v>14.379462448860053</c:v>
                </c:pt>
                <c:pt idx="80">
                  <c:v>10.799014365964851</c:v>
                </c:pt>
                <c:pt idx="81">
                  <c:v>13.796722080554316</c:v>
                </c:pt>
                <c:pt idx="82">
                  <c:v>13.314413715151996</c:v>
                </c:pt>
                <c:pt idx="83">
                  <c:v>13.407860826061235</c:v>
                </c:pt>
                <c:pt idx="84">
                  <c:v>14.453089326334576</c:v>
                </c:pt>
                <c:pt idx="85">
                  <c:v>15.907060904451781</c:v>
                </c:pt>
                <c:pt idx="86">
                  <c:v>14.840359597226433</c:v>
                </c:pt>
                <c:pt idx="87">
                  <c:v>11.129207298560699</c:v>
                </c:pt>
                <c:pt idx="88">
                  <c:v>13.50856998611637</c:v>
                </c:pt>
                <c:pt idx="89">
                  <c:v>15.674518252269808</c:v>
                </c:pt>
                <c:pt idx="90">
                  <c:v>16.889554284889698</c:v>
                </c:pt>
                <c:pt idx="91">
                  <c:v>18.369413404084305</c:v>
                </c:pt>
                <c:pt idx="92">
                  <c:v>14.52802843132481</c:v>
                </c:pt>
                <c:pt idx="93">
                  <c:v>16.976305935482827</c:v>
                </c:pt>
                <c:pt idx="94">
                  <c:v>16.269323106367192</c:v>
                </c:pt>
                <c:pt idx="95">
                  <c:v>15.159379448564314</c:v>
                </c:pt>
                <c:pt idx="96">
                  <c:v>18.682324001107972</c:v>
                </c:pt>
                <c:pt idx="97">
                  <c:v>18.888998970932921</c:v>
                </c:pt>
                <c:pt idx="98">
                  <c:v>15.586809079934413</c:v>
                </c:pt>
                <c:pt idx="99">
                  <c:v>14.911778071466388</c:v>
                </c:pt>
                <c:pt idx="100">
                  <c:v>17.259948470215289</c:v>
                </c:pt>
                <c:pt idx="101">
                  <c:v>19.76738918500493</c:v>
                </c:pt>
                <c:pt idx="102">
                  <c:v>17.779693192652456</c:v>
                </c:pt>
                <c:pt idx="103">
                  <c:v>18.60308327941506</c:v>
                </c:pt>
                <c:pt idx="104">
                  <c:v>18.660911643172071</c:v>
                </c:pt>
                <c:pt idx="105">
                  <c:v>19.482178972530257</c:v>
                </c:pt>
                <c:pt idx="106">
                  <c:v>19.10983594035298</c:v>
                </c:pt>
                <c:pt idx="107">
                  <c:v>12.323693943910039</c:v>
                </c:pt>
                <c:pt idx="108">
                  <c:v>17.885554764191564</c:v>
                </c:pt>
                <c:pt idx="109">
                  <c:v>20.777906051430257</c:v>
                </c:pt>
                <c:pt idx="110">
                  <c:v>18.814491752310218</c:v>
                </c:pt>
                <c:pt idx="111">
                  <c:v>19.821815082830572</c:v>
                </c:pt>
                <c:pt idx="112">
                  <c:v>19.293950910219685</c:v>
                </c:pt>
                <c:pt idx="113">
                  <c:v>26.30209830997477</c:v>
                </c:pt>
                <c:pt idx="114">
                  <c:v>17.367251872408364</c:v>
                </c:pt>
                <c:pt idx="115">
                  <c:v>16.938492788225965</c:v>
                </c:pt>
                <c:pt idx="116">
                  <c:v>19.40733763797563</c:v>
                </c:pt>
                <c:pt idx="117">
                  <c:v>20.582023449041817</c:v>
                </c:pt>
                <c:pt idx="118">
                  <c:v>20.55848756707454</c:v>
                </c:pt>
                <c:pt idx="119">
                  <c:v>22.888615146617724</c:v>
                </c:pt>
                <c:pt idx="120">
                  <c:v>21.417253828266261</c:v>
                </c:pt>
                <c:pt idx="121">
                  <c:v>22.586551933262072</c:v>
                </c:pt>
                <c:pt idx="122">
                  <c:v>21.044472726478535</c:v>
                </c:pt>
                <c:pt idx="123">
                  <c:v>25.569443050911527</c:v>
                </c:pt>
                <c:pt idx="124">
                  <c:v>20.240288923949812</c:v>
                </c:pt>
                <c:pt idx="125">
                  <c:v>16.991428089318863</c:v>
                </c:pt>
                <c:pt idx="126">
                  <c:v>23.428905375401634</c:v>
                </c:pt>
                <c:pt idx="127">
                  <c:v>15.802031248091977</c:v>
                </c:pt>
                <c:pt idx="128">
                  <c:v>23.512575875534658</c:v>
                </c:pt>
                <c:pt idx="129">
                  <c:v>20.065874520012354</c:v>
                </c:pt>
                <c:pt idx="130">
                  <c:v>22.462852962551196</c:v>
                </c:pt>
                <c:pt idx="131">
                  <c:v>26.871559738154666</c:v>
                </c:pt>
                <c:pt idx="132">
                  <c:v>23.455961274504666</c:v>
                </c:pt>
                <c:pt idx="133">
                  <c:v>27.580956323831764</c:v>
                </c:pt>
                <c:pt idx="134">
                  <c:v>20.292943146534782</c:v>
                </c:pt>
                <c:pt idx="135">
                  <c:v>30.066842983369927</c:v>
                </c:pt>
                <c:pt idx="136">
                  <c:v>24.952314674923112</c:v>
                </c:pt>
                <c:pt idx="137">
                  <c:v>25.732912673150572</c:v>
                </c:pt>
                <c:pt idx="138">
                  <c:v>23.619242756884596</c:v>
                </c:pt>
                <c:pt idx="139">
                  <c:v>19.994064238524722</c:v>
                </c:pt>
                <c:pt idx="140">
                  <c:v>21.594170825599956</c:v>
                </c:pt>
                <c:pt idx="141">
                  <c:v>23.449267650153107</c:v>
                </c:pt>
                <c:pt idx="142">
                  <c:v>22.290900616139897</c:v>
                </c:pt>
                <c:pt idx="143">
                  <c:v>25.269880189125132</c:v>
                </c:pt>
                <c:pt idx="144">
                  <c:v>29.247245849082361</c:v>
                </c:pt>
                <c:pt idx="145">
                  <c:v>23.452773509349356</c:v>
                </c:pt>
                <c:pt idx="146">
                  <c:v>25.297901927855499</c:v>
                </c:pt>
                <c:pt idx="147">
                  <c:v>25.899459802755672</c:v>
                </c:pt>
                <c:pt idx="148">
                  <c:v>25.627694309098139</c:v>
                </c:pt>
                <c:pt idx="149">
                  <c:v>24.149402579886573</c:v>
                </c:pt>
                <c:pt idx="150">
                  <c:v>26.779731988300604</c:v>
                </c:pt>
                <c:pt idx="151">
                  <c:v>25.360759041881096</c:v>
                </c:pt>
                <c:pt idx="152">
                  <c:v>31.242797455181144</c:v>
                </c:pt>
                <c:pt idx="153">
                  <c:v>31.30962795036492</c:v>
                </c:pt>
                <c:pt idx="154">
                  <c:v>26.824429775323512</c:v>
                </c:pt>
                <c:pt idx="155">
                  <c:v>30.481655619007238</c:v>
                </c:pt>
                <c:pt idx="156">
                  <c:v>31.005654671248099</c:v>
                </c:pt>
                <c:pt idx="157">
                  <c:v>25.522789854651499</c:v>
                </c:pt>
                <c:pt idx="158">
                  <c:v>34.600427728732271</c:v>
                </c:pt>
                <c:pt idx="159">
                  <c:v>31.712802560211546</c:v>
                </c:pt>
                <c:pt idx="160">
                  <c:v>30.309784979474394</c:v>
                </c:pt>
                <c:pt idx="161">
                  <c:v>30.6317206943115</c:v>
                </c:pt>
                <c:pt idx="162">
                  <c:v>31.240615680817001</c:v>
                </c:pt>
                <c:pt idx="163">
                  <c:v>27.057328300477611</c:v>
                </c:pt>
                <c:pt idx="164">
                  <c:v>30.253400828494158</c:v>
                </c:pt>
                <c:pt idx="165">
                  <c:v>34.583156508533257</c:v>
                </c:pt>
                <c:pt idx="166">
                  <c:v>31.049054590490638</c:v>
                </c:pt>
                <c:pt idx="167">
                  <c:v>34.051808701433387</c:v>
                </c:pt>
                <c:pt idx="168">
                  <c:v>27.466160884084555</c:v>
                </c:pt>
                <c:pt idx="169">
                  <c:v>33.020304278862056</c:v>
                </c:pt>
                <c:pt idx="170">
                  <c:v>33.470632964746265</c:v>
                </c:pt>
                <c:pt idx="171">
                  <c:v>27.711364719526536</c:v>
                </c:pt>
                <c:pt idx="172">
                  <c:v>40.643276171759673</c:v>
                </c:pt>
                <c:pt idx="173">
                  <c:v>30.649210200593327</c:v>
                </c:pt>
                <c:pt idx="174">
                  <c:v>32.413751078328637</c:v>
                </c:pt>
                <c:pt idx="175">
                  <c:v>28.539073627011994</c:v>
                </c:pt>
                <c:pt idx="176">
                  <c:v>32.307243966561877</c:v>
                </c:pt>
                <c:pt idx="177">
                  <c:v>27.500944913461552</c:v>
                </c:pt>
                <c:pt idx="178">
                  <c:v>40.577977228982306</c:v>
                </c:pt>
                <c:pt idx="179">
                  <c:v>38.972264719419066</c:v>
                </c:pt>
                <c:pt idx="180">
                  <c:v>36.688268007791017</c:v>
                </c:pt>
                <c:pt idx="181">
                  <c:v>27.392749697232908</c:v>
                </c:pt>
                <c:pt idx="182">
                  <c:v>35.496104225537891</c:v>
                </c:pt>
                <c:pt idx="183">
                  <c:v>35.347526957235878</c:v>
                </c:pt>
                <c:pt idx="184">
                  <c:v>38.710844424256194</c:v>
                </c:pt>
                <c:pt idx="185">
                  <c:v>38.621384479382769</c:v>
                </c:pt>
                <c:pt idx="186">
                  <c:v>23.087329722812139</c:v>
                </c:pt>
                <c:pt idx="187">
                  <c:v>35.802554805057561</c:v>
                </c:pt>
                <c:pt idx="188">
                  <c:v>36.247270154467074</c:v>
                </c:pt>
                <c:pt idx="189">
                  <c:v>41.605677344240696</c:v>
                </c:pt>
                <c:pt idx="190">
                  <c:v>39.293838768588571</c:v>
                </c:pt>
                <c:pt idx="191">
                  <c:v>39.336014670984909</c:v>
                </c:pt>
                <c:pt idx="192">
                  <c:v>40.570060197319137</c:v>
                </c:pt>
                <c:pt idx="193">
                  <c:v>37.745213099404069</c:v>
                </c:pt>
                <c:pt idx="194">
                  <c:v>43.877614098178242</c:v>
                </c:pt>
                <c:pt idx="195">
                  <c:v>37.394641579243874</c:v>
                </c:pt>
                <c:pt idx="196">
                  <c:v>38.264373668727238</c:v>
                </c:pt>
                <c:pt idx="197">
                  <c:v>38.203987286235197</c:v>
                </c:pt>
                <c:pt idx="198">
                  <c:v>40.780867572076474</c:v>
                </c:pt>
                <c:pt idx="199">
                  <c:v>30.635179491749469</c:v>
                </c:pt>
                <c:pt idx="200">
                  <c:v>42.293488112923306</c:v>
                </c:pt>
                <c:pt idx="201">
                  <c:v>41.782976359231832</c:v>
                </c:pt>
                <c:pt idx="202">
                  <c:v>55.784594340519476</c:v>
                </c:pt>
                <c:pt idx="203">
                  <c:v>38.095731064185102</c:v>
                </c:pt>
                <c:pt idx="204">
                  <c:v>43.401168316681115</c:v>
                </c:pt>
                <c:pt idx="205">
                  <c:v>46.381659154183936</c:v>
                </c:pt>
                <c:pt idx="206">
                  <c:v>40.175437760145869</c:v>
                </c:pt>
                <c:pt idx="207">
                  <c:v>41.847267250827166</c:v>
                </c:pt>
                <c:pt idx="208">
                  <c:v>47.114415832165292</c:v>
                </c:pt>
                <c:pt idx="209">
                  <c:v>44.738352514787714</c:v>
                </c:pt>
                <c:pt idx="210">
                  <c:v>37.957953549995423</c:v>
                </c:pt>
                <c:pt idx="211">
                  <c:v>44.830332645830026</c:v>
                </c:pt>
                <c:pt idx="212">
                  <c:v>47.949224988691014</c:v>
                </c:pt>
                <c:pt idx="213">
                  <c:v>44.805757275238065</c:v>
                </c:pt>
                <c:pt idx="214">
                  <c:v>44.786927600116087</c:v>
                </c:pt>
                <c:pt idx="215">
                  <c:v>44.346291076352429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C-40C2-8345-0617EBD63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(miliseconds)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'Tree Append'!$D$1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635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'Tree Append'!$C$3:$C$218</c:f>
              <c:numCache>
                <c:formatCode>0</c:formatCode>
                <c:ptCount val="2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</c:numCache>
            </c:numRef>
          </c:cat>
          <c:val>
            <c:numRef>
              <c:f>'Tree Append'!$D$3:$D$218</c:f>
              <c:numCache>
                <c:formatCode>General</c:formatCode>
                <c:ptCount val="216"/>
                <c:pt idx="0">
                  <c:v>1.7317610000000001</c:v>
                </c:pt>
                <c:pt idx="1">
                  <c:v>1.2628760000000001</c:v>
                </c:pt>
                <c:pt idx="2">
                  <c:v>1.7684530000000001</c:v>
                </c:pt>
                <c:pt idx="3">
                  <c:v>0.95270299999999997</c:v>
                </c:pt>
                <c:pt idx="4">
                  <c:v>1.055952</c:v>
                </c:pt>
                <c:pt idx="5">
                  <c:v>1.3145</c:v>
                </c:pt>
                <c:pt idx="6">
                  <c:v>0.94801000000000002</c:v>
                </c:pt>
                <c:pt idx="7">
                  <c:v>1.1348819999999999</c:v>
                </c:pt>
                <c:pt idx="8">
                  <c:v>1.447187</c:v>
                </c:pt>
                <c:pt idx="9">
                  <c:v>1.056805</c:v>
                </c:pt>
                <c:pt idx="10">
                  <c:v>2.1451820000000001</c:v>
                </c:pt>
                <c:pt idx="11">
                  <c:v>1.0717369999999999</c:v>
                </c:pt>
                <c:pt idx="12">
                  <c:v>1.217225</c:v>
                </c:pt>
                <c:pt idx="13">
                  <c:v>0.91942500000000005</c:v>
                </c:pt>
                <c:pt idx="14">
                  <c:v>0.92027800000000004</c:v>
                </c:pt>
                <c:pt idx="15">
                  <c:v>1.1024560000000001</c:v>
                </c:pt>
                <c:pt idx="16">
                  <c:v>1.2445299999999999</c:v>
                </c:pt>
                <c:pt idx="17">
                  <c:v>1.577315</c:v>
                </c:pt>
                <c:pt idx="18">
                  <c:v>0.94459700000000002</c:v>
                </c:pt>
                <c:pt idx="19">
                  <c:v>0.97744900000000001</c:v>
                </c:pt>
                <c:pt idx="20">
                  <c:v>1.08795</c:v>
                </c:pt>
                <c:pt idx="21">
                  <c:v>1.16944</c:v>
                </c:pt>
                <c:pt idx="22">
                  <c:v>0.97318199999999999</c:v>
                </c:pt>
                <c:pt idx="23">
                  <c:v>1.272262</c:v>
                </c:pt>
                <c:pt idx="24">
                  <c:v>0.82214900000000002</c:v>
                </c:pt>
                <c:pt idx="25">
                  <c:v>1.6673370000000001</c:v>
                </c:pt>
                <c:pt idx="26">
                  <c:v>0.87163999999999997</c:v>
                </c:pt>
                <c:pt idx="27">
                  <c:v>0.972329</c:v>
                </c:pt>
                <c:pt idx="28">
                  <c:v>1.127202</c:v>
                </c:pt>
                <c:pt idx="29">
                  <c:v>0.82598899999999997</c:v>
                </c:pt>
                <c:pt idx="30">
                  <c:v>0.98470199999999997</c:v>
                </c:pt>
                <c:pt idx="31">
                  <c:v>0.98342200000000002</c:v>
                </c:pt>
                <c:pt idx="32">
                  <c:v>0.96635499999999996</c:v>
                </c:pt>
                <c:pt idx="33">
                  <c:v>0.99067499999999997</c:v>
                </c:pt>
                <c:pt idx="34">
                  <c:v>1.002621</c:v>
                </c:pt>
                <c:pt idx="35">
                  <c:v>1.0188330000000001</c:v>
                </c:pt>
                <c:pt idx="36">
                  <c:v>0.95227700000000004</c:v>
                </c:pt>
                <c:pt idx="37">
                  <c:v>1.5640879999999999</c:v>
                </c:pt>
                <c:pt idx="38">
                  <c:v>1.0295000000000001</c:v>
                </c:pt>
                <c:pt idx="39">
                  <c:v>1.3183400000000001</c:v>
                </c:pt>
                <c:pt idx="40">
                  <c:v>0.99579399999999996</c:v>
                </c:pt>
                <c:pt idx="41">
                  <c:v>1.001341</c:v>
                </c:pt>
                <c:pt idx="42">
                  <c:v>0.87249299999999996</c:v>
                </c:pt>
                <c:pt idx="43">
                  <c:v>1.013287</c:v>
                </c:pt>
                <c:pt idx="44">
                  <c:v>1.0184070000000001</c:v>
                </c:pt>
                <c:pt idx="45">
                  <c:v>1.0047539999999999</c:v>
                </c:pt>
                <c:pt idx="46">
                  <c:v>0.83878900000000001</c:v>
                </c:pt>
                <c:pt idx="47">
                  <c:v>0.98896799999999996</c:v>
                </c:pt>
                <c:pt idx="48">
                  <c:v>1.0546709999999999</c:v>
                </c:pt>
                <c:pt idx="49">
                  <c:v>1.041873</c:v>
                </c:pt>
                <c:pt idx="50">
                  <c:v>1.0585119999999999</c:v>
                </c:pt>
                <c:pt idx="51">
                  <c:v>0.95142300000000002</c:v>
                </c:pt>
                <c:pt idx="52">
                  <c:v>0.94801000000000002</c:v>
                </c:pt>
                <c:pt idx="53">
                  <c:v>0.99750099999999997</c:v>
                </c:pt>
                <c:pt idx="54">
                  <c:v>0.95142400000000005</c:v>
                </c:pt>
                <c:pt idx="55">
                  <c:v>1.070031</c:v>
                </c:pt>
                <c:pt idx="56">
                  <c:v>1.02694</c:v>
                </c:pt>
                <c:pt idx="57">
                  <c:v>1.124215</c:v>
                </c:pt>
                <c:pt idx="58">
                  <c:v>0.96806300000000001</c:v>
                </c:pt>
                <c:pt idx="59">
                  <c:v>1.0610710000000001</c:v>
                </c:pt>
                <c:pt idx="60">
                  <c:v>1.475346</c:v>
                </c:pt>
                <c:pt idx="61">
                  <c:v>0.95526299999999997</c:v>
                </c:pt>
                <c:pt idx="62">
                  <c:v>0.95739600000000002</c:v>
                </c:pt>
                <c:pt idx="63">
                  <c:v>0.94459700000000002</c:v>
                </c:pt>
                <c:pt idx="64">
                  <c:v>0.96080900000000002</c:v>
                </c:pt>
                <c:pt idx="65">
                  <c:v>1.0184070000000001</c:v>
                </c:pt>
                <c:pt idx="66">
                  <c:v>1.043579</c:v>
                </c:pt>
                <c:pt idx="67">
                  <c:v>0.89041300000000001</c:v>
                </c:pt>
                <c:pt idx="68">
                  <c:v>0.95483600000000002</c:v>
                </c:pt>
                <c:pt idx="69">
                  <c:v>1.1144019999999999</c:v>
                </c:pt>
                <c:pt idx="70">
                  <c:v>1.0465660000000001</c:v>
                </c:pt>
                <c:pt idx="71">
                  <c:v>1.027793</c:v>
                </c:pt>
                <c:pt idx="72">
                  <c:v>0.99152799999999996</c:v>
                </c:pt>
                <c:pt idx="73">
                  <c:v>1.1365879999999999</c:v>
                </c:pt>
                <c:pt idx="74">
                  <c:v>1.1604810000000001</c:v>
                </c:pt>
                <c:pt idx="75">
                  <c:v>1.1519470000000001</c:v>
                </c:pt>
                <c:pt idx="76">
                  <c:v>0.985128</c:v>
                </c:pt>
                <c:pt idx="77">
                  <c:v>0.97531500000000004</c:v>
                </c:pt>
                <c:pt idx="78">
                  <c:v>1.265862</c:v>
                </c:pt>
                <c:pt idx="79">
                  <c:v>1.1131219999999999</c:v>
                </c:pt>
                <c:pt idx="80">
                  <c:v>1.2185049999999999</c:v>
                </c:pt>
                <c:pt idx="81">
                  <c:v>1.0913630000000001</c:v>
                </c:pt>
                <c:pt idx="82">
                  <c:v>1.044859</c:v>
                </c:pt>
                <c:pt idx="83">
                  <c:v>0.97702199999999995</c:v>
                </c:pt>
                <c:pt idx="84">
                  <c:v>0.95483600000000002</c:v>
                </c:pt>
                <c:pt idx="85">
                  <c:v>1.032913</c:v>
                </c:pt>
                <c:pt idx="86">
                  <c:v>0.97275500000000004</c:v>
                </c:pt>
                <c:pt idx="87">
                  <c:v>1.2944469999999999</c:v>
                </c:pt>
                <c:pt idx="88">
                  <c:v>1.0696049999999999</c:v>
                </c:pt>
                <c:pt idx="89">
                  <c:v>1.049979</c:v>
                </c:pt>
                <c:pt idx="90">
                  <c:v>0.94246300000000005</c:v>
                </c:pt>
                <c:pt idx="91">
                  <c:v>0.93435699999999999</c:v>
                </c:pt>
                <c:pt idx="92">
                  <c:v>1.0883769999999999</c:v>
                </c:pt>
                <c:pt idx="93">
                  <c:v>0.99024800000000002</c:v>
                </c:pt>
                <c:pt idx="94">
                  <c:v>0.94886400000000004</c:v>
                </c:pt>
                <c:pt idx="95">
                  <c:v>1.033339</c:v>
                </c:pt>
                <c:pt idx="96">
                  <c:v>1.1805330000000001</c:v>
                </c:pt>
                <c:pt idx="97">
                  <c:v>0.86097400000000002</c:v>
                </c:pt>
                <c:pt idx="98">
                  <c:v>1.3319920000000001</c:v>
                </c:pt>
                <c:pt idx="99">
                  <c:v>1.1993050000000001</c:v>
                </c:pt>
                <c:pt idx="100">
                  <c:v>1.0832569999999999</c:v>
                </c:pt>
                <c:pt idx="101">
                  <c:v>0.92625100000000005</c:v>
                </c:pt>
                <c:pt idx="102">
                  <c:v>0.94502299999999995</c:v>
                </c:pt>
                <c:pt idx="103">
                  <c:v>0.94587600000000005</c:v>
                </c:pt>
                <c:pt idx="104">
                  <c:v>1.0115799999999999</c:v>
                </c:pt>
                <c:pt idx="105">
                  <c:v>0.94587699999999997</c:v>
                </c:pt>
                <c:pt idx="106">
                  <c:v>0.95568900000000001</c:v>
                </c:pt>
                <c:pt idx="107">
                  <c:v>1.4762</c:v>
                </c:pt>
                <c:pt idx="108">
                  <c:v>1.047418</c:v>
                </c:pt>
                <c:pt idx="109">
                  <c:v>1.1737059999999999</c:v>
                </c:pt>
                <c:pt idx="110">
                  <c:v>0.99579399999999996</c:v>
                </c:pt>
                <c:pt idx="111">
                  <c:v>1.0056069999999999</c:v>
                </c:pt>
                <c:pt idx="112">
                  <c:v>0.96806300000000001</c:v>
                </c:pt>
                <c:pt idx="113">
                  <c:v>0.83324200000000004</c:v>
                </c:pt>
                <c:pt idx="114">
                  <c:v>1.1199479999999999</c:v>
                </c:pt>
                <c:pt idx="115">
                  <c:v>1.2347170000000001</c:v>
                </c:pt>
                <c:pt idx="116">
                  <c:v>1.0128600000000001</c:v>
                </c:pt>
                <c:pt idx="117">
                  <c:v>0.95440999999999998</c:v>
                </c:pt>
                <c:pt idx="118">
                  <c:v>1.116109</c:v>
                </c:pt>
                <c:pt idx="119">
                  <c:v>1.026513</c:v>
                </c:pt>
                <c:pt idx="120">
                  <c:v>0.97446200000000005</c:v>
                </c:pt>
                <c:pt idx="121">
                  <c:v>0.95142300000000002</c:v>
                </c:pt>
                <c:pt idx="122">
                  <c:v>1.007314</c:v>
                </c:pt>
                <c:pt idx="123">
                  <c:v>0.85713399999999995</c:v>
                </c:pt>
                <c:pt idx="124">
                  <c:v>1.0546720000000001</c:v>
                </c:pt>
                <c:pt idx="125">
                  <c:v>1.2445299999999999</c:v>
                </c:pt>
                <c:pt idx="126">
                  <c:v>0.96294199999999996</c:v>
                </c:pt>
                <c:pt idx="127">
                  <c:v>1.3921490000000001</c:v>
                </c:pt>
                <c:pt idx="128">
                  <c:v>0.96720899999999999</c:v>
                </c:pt>
                <c:pt idx="129">
                  <c:v>1.172426</c:v>
                </c:pt>
                <c:pt idx="130">
                  <c:v>1.0388850000000001</c:v>
                </c:pt>
                <c:pt idx="131">
                  <c:v>0.95995600000000003</c:v>
                </c:pt>
                <c:pt idx="132">
                  <c:v>0.95440999999999998</c:v>
                </c:pt>
                <c:pt idx="133">
                  <c:v>0.92753099999999999</c:v>
                </c:pt>
                <c:pt idx="134">
                  <c:v>1.1549339999999999</c:v>
                </c:pt>
                <c:pt idx="135">
                  <c:v>0.96379599999999999</c:v>
                </c:pt>
                <c:pt idx="136">
                  <c:v>0.96635599999999999</c:v>
                </c:pt>
                <c:pt idx="137">
                  <c:v>0.96166300000000005</c:v>
                </c:pt>
                <c:pt idx="138">
                  <c:v>1.037606</c:v>
                </c:pt>
                <c:pt idx="139">
                  <c:v>1.2940210000000001</c:v>
                </c:pt>
                <c:pt idx="140">
                  <c:v>1.1847989999999999</c:v>
                </c:pt>
                <c:pt idx="141">
                  <c:v>1.063631</c:v>
                </c:pt>
                <c:pt idx="142">
                  <c:v>1.3537509999999999</c:v>
                </c:pt>
                <c:pt idx="143">
                  <c:v>1.1382939999999999</c:v>
                </c:pt>
                <c:pt idx="144">
                  <c:v>1.0474190000000001</c:v>
                </c:pt>
                <c:pt idx="145">
                  <c:v>1.1694389999999999</c:v>
                </c:pt>
                <c:pt idx="146">
                  <c:v>1.1843729999999999</c:v>
                </c:pt>
                <c:pt idx="147">
                  <c:v>1.099043</c:v>
                </c:pt>
                <c:pt idx="148">
                  <c:v>1.1745589999999999</c:v>
                </c:pt>
                <c:pt idx="149">
                  <c:v>1.1566399999999999</c:v>
                </c:pt>
                <c:pt idx="150">
                  <c:v>1.00518</c:v>
                </c:pt>
                <c:pt idx="151">
                  <c:v>1.3588709999999999</c:v>
                </c:pt>
                <c:pt idx="152">
                  <c:v>0.97531500000000004</c:v>
                </c:pt>
                <c:pt idx="153">
                  <c:v>0.93691800000000003</c:v>
                </c:pt>
                <c:pt idx="154">
                  <c:v>1.0546720000000001</c:v>
                </c:pt>
                <c:pt idx="155">
                  <c:v>1.0000610000000001</c:v>
                </c:pt>
                <c:pt idx="156">
                  <c:v>1.0538190000000001</c:v>
                </c:pt>
                <c:pt idx="157">
                  <c:v>1.2910349999999999</c:v>
                </c:pt>
                <c:pt idx="158">
                  <c:v>0.99408799999999997</c:v>
                </c:pt>
                <c:pt idx="159">
                  <c:v>0.99835499999999999</c:v>
                </c:pt>
                <c:pt idx="160">
                  <c:v>1.038459</c:v>
                </c:pt>
                <c:pt idx="161">
                  <c:v>0.93606400000000001</c:v>
                </c:pt>
                <c:pt idx="162">
                  <c:v>0.95569000000000004</c:v>
                </c:pt>
                <c:pt idx="163">
                  <c:v>1.4139090000000001</c:v>
                </c:pt>
                <c:pt idx="164">
                  <c:v>1.0068870000000001</c:v>
                </c:pt>
                <c:pt idx="165">
                  <c:v>0.94160999999999995</c:v>
                </c:pt>
                <c:pt idx="166">
                  <c:v>0.99152799999999996</c:v>
                </c:pt>
                <c:pt idx="167">
                  <c:v>1.0047539999999999</c:v>
                </c:pt>
                <c:pt idx="168">
                  <c:v>1.1852259999999999</c:v>
                </c:pt>
                <c:pt idx="169">
                  <c:v>0.94630300000000001</c:v>
                </c:pt>
                <c:pt idx="170">
                  <c:v>1.0533920000000001</c:v>
                </c:pt>
                <c:pt idx="171">
                  <c:v>1.3554580000000001</c:v>
                </c:pt>
                <c:pt idx="172">
                  <c:v>0.88742600000000005</c:v>
                </c:pt>
                <c:pt idx="173">
                  <c:v>1.0179800000000001</c:v>
                </c:pt>
                <c:pt idx="174">
                  <c:v>1.0363260000000001</c:v>
                </c:pt>
                <c:pt idx="175">
                  <c:v>1.337539</c:v>
                </c:pt>
                <c:pt idx="176">
                  <c:v>1.0414460000000001</c:v>
                </c:pt>
                <c:pt idx="177">
                  <c:v>1.356738</c:v>
                </c:pt>
                <c:pt idx="178">
                  <c:v>1.4770529999999999</c:v>
                </c:pt>
                <c:pt idx="179">
                  <c:v>0.93862400000000001</c:v>
                </c:pt>
                <c:pt idx="180">
                  <c:v>1.007314</c:v>
                </c:pt>
                <c:pt idx="181">
                  <c:v>1.328579</c:v>
                </c:pt>
                <c:pt idx="182">
                  <c:v>0.98555499999999996</c:v>
                </c:pt>
                <c:pt idx="183">
                  <c:v>1.0422990000000001</c:v>
                </c:pt>
                <c:pt idx="184">
                  <c:v>1.1007499999999999</c:v>
                </c:pt>
                <c:pt idx="185">
                  <c:v>1.1843729999999999</c:v>
                </c:pt>
                <c:pt idx="186">
                  <c:v>1.553423</c:v>
                </c:pt>
                <c:pt idx="187">
                  <c:v>1.0068870000000001</c:v>
                </c:pt>
                <c:pt idx="188">
                  <c:v>0.98512900000000003</c:v>
                </c:pt>
                <c:pt idx="189">
                  <c:v>0.979155</c:v>
                </c:pt>
                <c:pt idx="190">
                  <c:v>0.95825000000000005</c:v>
                </c:pt>
                <c:pt idx="191">
                  <c:v>1.062778</c:v>
                </c:pt>
                <c:pt idx="192">
                  <c:v>0.97446200000000005</c:v>
                </c:pt>
                <c:pt idx="193">
                  <c:v>1.008168</c:v>
                </c:pt>
                <c:pt idx="194">
                  <c:v>1.038886</c:v>
                </c:pt>
                <c:pt idx="195">
                  <c:v>1.050832</c:v>
                </c:pt>
                <c:pt idx="196">
                  <c:v>1.103737</c:v>
                </c:pt>
                <c:pt idx="197">
                  <c:v>1.2820750000000001</c:v>
                </c:pt>
                <c:pt idx="198">
                  <c:v>1.043579</c:v>
                </c:pt>
                <c:pt idx="199">
                  <c:v>1.4139090000000001</c:v>
                </c:pt>
                <c:pt idx="200">
                  <c:v>0.95654300000000003</c:v>
                </c:pt>
                <c:pt idx="201">
                  <c:v>0.97915600000000003</c:v>
                </c:pt>
                <c:pt idx="202">
                  <c:v>0.94672999999999996</c:v>
                </c:pt>
                <c:pt idx="203">
                  <c:v>1.0922160000000001</c:v>
                </c:pt>
                <c:pt idx="204">
                  <c:v>1.0521119999999999</c:v>
                </c:pt>
                <c:pt idx="205">
                  <c:v>1.0653379999999999</c:v>
                </c:pt>
                <c:pt idx="206">
                  <c:v>1.0068870000000001</c:v>
                </c:pt>
                <c:pt idx="207">
                  <c:v>0.96080900000000002</c:v>
                </c:pt>
                <c:pt idx="208">
                  <c:v>0.98811499999999997</c:v>
                </c:pt>
                <c:pt idx="209">
                  <c:v>1.055099</c:v>
                </c:pt>
                <c:pt idx="210">
                  <c:v>1.1472549999999999</c:v>
                </c:pt>
                <c:pt idx="211">
                  <c:v>0.94545000000000001</c:v>
                </c:pt>
                <c:pt idx="212">
                  <c:v>0.97488900000000001</c:v>
                </c:pt>
                <c:pt idx="213">
                  <c:v>0.93776999999999999</c:v>
                </c:pt>
                <c:pt idx="214">
                  <c:v>0.95099599999999995</c:v>
                </c:pt>
                <c:pt idx="215">
                  <c:v>0.97702199999999995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5-4F10-BD98-877B2847B2C5}"/>
            </c:ext>
          </c:extLst>
        </c:ser>
        <c:ser>
          <c:idx val="1"/>
          <c:order val="1"/>
          <c:tx>
            <c:strRef>
              <c:f>'Tree Append'!$E$1</c:f>
              <c:strCache>
                <c:ptCount val="1"/>
                <c:pt idx="0">
                  <c:v>Unoptimised CBP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'Tree Append'!$C$3:$C$218</c:f>
              <c:numCache>
                <c:formatCode>0</c:formatCode>
                <c:ptCount val="2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</c:numCache>
            </c:numRef>
          </c:cat>
          <c:val>
            <c:numRef>
              <c:f>'Tree Append'!$E$3:$E$218</c:f>
              <c:numCache>
                <c:formatCode>General</c:formatCode>
                <c:ptCount val="216"/>
                <c:pt idx="0">
                  <c:v>1.308101</c:v>
                </c:pt>
                <c:pt idx="1">
                  <c:v>1.266289</c:v>
                </c:pt>
                <c:pt idx="2">
                  <c:v>1.4151879999999999</c:v>
                </c:pt>
                <c:pt idx="3">
                  <c:v>0.96507600000000004</c:v>
                </c:pt>
                <c:pt idx="4">
                  <c:v>0.87803900000000001</c:v>
                </c:pt>
                <c:pt idx="5">
                  <c:v>1.340525</c:v>
                </c:pt>
                <c:pt idx="6">
                  <c:v>0.75772600000000001</c:v>
                </c:pt>
                <c:pt idx="7">
                  <c:v>0.90278599999999998</c:v>
                </c:pt>
                <c:pt idx="8">
                  <c:v>1.08667</c:v>
                </c:pt>
                <c:pt idx="9">
                  <c:v>0.89212000000000002</c:v>
                </c:pt>
                <c:pt idx="10">
                  <c:v>1.9655640000000001</c:v>
                </c:pt>
                <c:pt idx="11">
                  <c:v>0.82086899999999996</c:v>
                </c:pt>
                <c:pt idx="12">
                  <c:v>1.1749860000000001</c:v>
                </c:pt>
                <c:pt idx="13">
                  <c:v>0.67196900000000004</c:v>
                </c:pt>
                <c:pt idx="14">
                  <c:v>0.93606400000000001</c:v>
                </c:pt>
                <c:pt idx="15">
                  <c:v>0.94801000000000002</c:v>
                </c:pt>
                <c:pt idx="16">
                  <c:v>1.027366</c:v>
                </c:pt>
                <c:pt idx="17">
                  <c:v>0.91899799999999998</c:v>
                </c:pt>
                <c:pt idx="18">
                  <c:v>0.89382600000000001</c:v>
                </c:pt>
                <c:pt idx="19">
                  <c:v>0.79100400000000004</c:v>
                </c:pt>
                <c:pt idx="20">
                  <c:v>0.91643799999999997</c:v>
                </c:pt>
                <c:pt idx="21">
                  <c:v>0.88913299999999995</c:v>
                </c:pt>
                <c:pt idx="22">
                  <c:v>0.76796500000000001</c:v>
                </c:pt>
                <c:pt idx="23">
                  <c:v>0.923265</c:v>
                </c:pt>
                <c:pt idx="24">
                  <c:v>0.69799500000000003</c:v>
                </c:pt>
                <c:pt idx="25">
                  <c:v>1.2475160000000001</c:v>
                </c:pt>
                <c:pt idx="26">
                  <c:v>0.791431</c:v>
                </c:pt>
                <c:pt idx="27">
                  <c:v>0.78289799999999998</c:v>
                </c:pt>
                <c:pt idx="28">
                  <c:v>0.72146100000000002</c:v>
                </c:pt>
                <c:pt idx="29">
                  <c:v>0.86993299999999996</c:v>
                </c:pt>
                <c:pt idx="30">
                  <c:v>0.78161800000000003</c:v>
                </c:pt>
                <c:pt idx="31">
                  <c:v>0.94971700000000003</c:v>
                </c:pt>
                <c:pt idx="32">
                  <c:v>0.72743400000000003</c:v>
                </c:pt>
                <c:pt idx="33">
                  <c:v>0.768818</c:v>
                </c:pt>
                <c:pt idx="34">
                  <c:v>0.74407299999999998</c:v>
                </c:pt>
                <c:pt idx="35">
                  <c:v>0.76839100000000005</c:v>
                </c:pt>
                <c:pt idx="36">
                  <c:v>0.88827900000000004</c:v>
                </c:pt>
                <c:pt idx="37">
                  <c:v>1.004327</c:v>
                </c:pt>
                <c:pt idx="38">
                  <c:v>0.76625900000000002</c:v>
                </c:pt>
                <c:pt idx="39">
                  <c:v>1.0303530000000001</c:v>
                </c:pt>
                <c:pt idx="40">
                  <c:v>1.112269</c:v>
                </c:pt>
                <c:pt idx="41">
                  <c:v>0.99707400000000002</c:v>
                </c:pt>
                <c:pt idx="42">
                  <c:v>0.84518800000000005</c:v>
                </c:pt>
                <c:pt idx="43">
                  <c:v>0.95867599999999997</c:v>
                </c:pt>
                <c:pt idx="44">
                  <c:v>0.75047299999999995</c:v>
                </c:pt>
                <c:pt idx="45">
                  <c:v>0.85116099999999995</c:v>
                </c:pt>
                <c:pt idx="46">
                  <c:v>0.793991</c:v>
                </c:pt>
                <c:pt idx="47">
                  <c:v>0.85158800000000001</c:v>
                </c:pt>
                <c:pt idx="48">
                  <c:v>0.881027</c:v>
                </c:pt>
                <c:pt idx="49">
                  <c:v>0.95184999999999997</c:v>
                </c:pt>
                <c:pt idx="50">
                  <c:v>1.0039009999999999</c:v>
                </c:pt>
                <c:pt idx="51">
                  <c:v>0.85926800000000003</c:v>
                </c:pt>
                <c:pt idx="52">
                  <c:v>0.95184899999999995</c:v>
                </c:pt>
                <c:pt idx="53">
                  <c:v>0.87889300000000004</c:v>
                </c:pt>
                <c:pt idx="54">
                  <c:v>0.83068200000000003</c:v>
                </c:pt>
                <c:pt idx="55">
                  <c:v>0.73980599999999996</c:v>
                </c:pt>
                <c:pt idx="56">
                  <c:v>0.99110100000000001</c:v>
                </c:pt>
                <c:pt idx="57">
                  <c:v>0.85969399999999996</c:v>
                </c:pt>
                <c:pt idx="58">
                  <c:v>0.88529199999999997</c:v>
                </c:pt>
                <c:pt idx="59">
                  <c:v>0.81745599999999996</c:v>
                </c:pt>
                <c:pt idx="60">
                  <c:v>1.0358989999999999</c:v>
                </c:pt>
                <c:pt idx="61">
                  <c:v>0.86097400000000002</c:v>
                </c:pt>
                <c:pt idx="62">
                  <c:v>0.84817399999999998</c:v>
                </c:pt>
                <c:pt idx="63">
                  <c:v>0.95099599999999995</c:v>
                </c:pt>
                <c:pt idx="64">
                  <c:v>0.87931999999999999</c:v>
                </c:pt>
                <c:pt idx="65">
                  <c:v>0.95014299999999996</c:v>
                </c:pt>
                <c:pt idx="66">
                  <c:v>0.839642</c:v>
                </c:pt>
                <c:pt idx="67">
                  <c:v>0.988541</c:v>
                </c:pt>
                <c:pt idx="68">
                  <c:v>0.83793499999999999</c:v>
                </c:pt>
                <c:pt idx="69">
                  <c:v>1.0265139999999999</c:v>
                </c:pt>
                <c:pt idx="70">
                  <c:v>0.95569000000000004</c:v>
                </c:pt>
                <c:pt idx="71">
                  <c:v>1.0107269999999999</c:v>
                </c:pt>
                <c:pt idx="72">
                  <c:v>0.86012</c:v>
                </c:pt>
                <c:pt idx="73">
                  <c:v>1.4531609999999999</c:v>
                </c:pt>
                <c:pt idx="74">
                  <c:v>1.063205</c:v>
                </c:pt>
                <c:pt idx="75">
                  <c:v>0.97616899999999995</c:v>
                </c:pt>
                <c:pt idx="76">
                  <c:v>0.91387799999999997</c:v>
                </c:pt>
                <c:pt idx="77">
                  <c:v>0.86566699999999996</c:v>
                </c:pt>
                <c:pt idx="78">
                  <c:v>1.0414460000000001</c:v>
                </c:pt>
                <c:pt idx="79">
                  <c:v>1.0478449999999999</c:v>
                </c:pt>
                <c:pt idx="80">
                  <c:v>1.0550980000000001</c:v>
                </c:pt>
                <c:pt idx="81">
                  <c:v>0.95526299999999997</c:v>
                </c:pt>
                <c:pt idx="82">
                  <c:v>0.96251600000000004</c:v>
                </c:pt>
                <c:pt idx="83">
                  <c:v>0.87121300000000002</c:v>
                </c:pt>
                <c:pt idx="84">
                  <c:v>0.98086200000000001</c:v>
                </c:pt>
                <c:pt idx="85">
                  <c:v>0.96763600000000005</c:v>
                </c:pt>
                <c:pt idx="86">
                  <c:v>0.979155</c:v>
                </c:pt>
                <c:pt idx="87">
                  <c:v>0.89937199999999995</c:v>
                </c:pt>
                <c:pt idx="88">
                  <c:v>0.852441</c:v>
                </c:pt>
                <c:pt idx="89">
                  <c:v>1.03206</c:v>
                </c:pt>
                <c:pt idx="90">
                  <c:v>0.87377300000000002</c:v>
                </c:pt>
                <c:pt idx="91">
                  <c:v>0.86865300000000001</c:v>
                </c:pt>
                <c:pt idx="92">
                  <c:v>0.98043599999999997</c:v>
                </c:pt>
                <c:pt idx="93">
                  <c:v>0.94630300000000001</c:v>
                </c:pt>
                <c:pt idx="94">
                  <c:v>0.93606400000000001</c:v>
                </c:pt>
                <c:pt idx="95">
                  <c:v>0.88913299999999995</c:v>
                </c:pt>
                <c:pt idx="96">
                  <c:v>1.0905100000000001</c:v>
                </c:pt>
                <c:pt idx="97">
                  <c:v>0.95270299999999997</c:v>
                </c:pt>
                <c:pt idx="98">
                  <c:v>1.0866709999999999</c:v>
                </c:pt>
                <c:pt idx="99">
                  <c:v>0.94203700000000001</c:v>
                </c:pt>
                <c:pt idx="100">
                  <c:v>1.014567</c:v>
                </c:pt>
                <c:pt idx="101">
                  <c:v>0.90449199999999996</c:v>
                </c:pt>
                <c:pt idx="102">
                  <c:v>0.87334699999999998</c:v>
                </c:pt>
                <c:pt idx="103">
                  <c:v>0.92454400000000003</c:v>
                </c:pt>
                <c:pt idx="104">
                  <c:v>0.99792800000000004</c:v>
                </c:pt>
                <c:pt idx="105">
                  <c:v>0.87377400000000005</c:v>
                </c:pt>
                <c:pt idx="106">
                  <c:v>0.94502299999999995</c:v>
                </c:pt>
                <c:pt idx="107">
                  <c:v>0.97318199999999999</c:v>
                </c:pt>
                <c:pt idx="108">
                  <c:v>0.90193199999999996</c:v>
                </c:pt>
                <c:pt idx="109">
                  <c:v>1.1621870000000001</c:v>
                </c:pt>
                <c:pt idx="110">
                  <c:v>0.88827999999999996</c:v>
                </c:pt>
                <c:pt idx="111">
                  <c:v>1.1493880000000001</c:v>
                </c:pt>
                <c:pt idx="112">
                  <c:v>1.2581819999999999</c:v>
                </c:pt>
                <c:pt idx="113">
                  <c:v>0.90406500000000001</c:v>
                </c:pt>
                <c:pt idx="114">
                  <c:v>1.110562</c:v>
                </c:pt>
                <c:pt idx="115">
                  <c:v>0.97787599999999997</c:v>
                </c:pt>
                <c:pt idx="116">
                  <c:v>0.93691800000000003</c:v>
                </c:pt>
                <c:pt idx="117">
                  <c:v>0.90449199999999996</c:v>
                </c:pt>
                <c:pt idx="118">
                  <c:v>1.087097</c:v>
                </c:pt>
                <c:pt idx="119">
                  <c:v>0.90577200000000002</c:v>
                </c:pt>
                <c:pt idx="120">
                  <c:v>0.91601100000000002</c:v>
                </c:pt>
                <c:pt idx="121">
                  <c:v>1.1489609999999999</c:v>
                </c:pt>
                <c:pt idx="122">
                  <c:v>0.87675999999999998</c:v>
                </c:pt>
                <c:pt idx="123">
                  <c:v>0.88358599999999998</c:v>
                </c:pt>
                <c:pt idx="124">
                  <c:v>0.87548000000000004</c:v>
                </c:pt>
                <c:pt idx="125">
                  <c:v>0.96635599999999999</c:v>
                </c:pt>
                <c:pt idx="126">
                  <c:v>0.95440899999999995</c:v>
                </c:pt>
                <c:pt idx="127">
                  <c:v>0.96038299999999999</c:v>
                </c:pt>
                <c:pt idx="128">
                  <c:v>1.287622</c:v>
                </c:pt>
                <c:pt idx="129">
                  <c:v>1.121229</c:v>
                </c:pt>
                <c:pt idx="130">
                  <c:v>0.93649099999999996</c:v>
                </c:pt>
                <c:pt idx="131">
                  <c:v>0.95355599999999996</c:v>
                </c:pt>
                <c:pt idx="132">
                  <c:v>0.93947700000000001</c:v>
                </c:pt>
                <c:pt idx="133">
                  <c:v>1.0107269999999999</c:v>
                </c:pt>
                <c:pt idx="134">
                  <c:v>1.2278899999999999</c:v>
                </c:pt>
                <c:pt idx="135">
                  <c:v>1.392577</c:v>
                </c:pt>
                <c:pt idx="136">
                  <c:v>0.88444</c:v>
                </c:pt>
                <c:pt idx="137">
                  <c:v>0.98427600000000004</c:v>
                </c:pt>
                <c:pt idx="138">
                  <c:v>0.98726100000000006</c:v>
                </c:pt>
                <c:pt idx="139">
                  <c:v>0.94630400000000003</c:v>
                </c:pt>
                <c:pt idx="140">
                  <c:v>0.98683500000000002</c:v>
                </c:pt>
                <c:pt idx="141">
                  <c:v>0.96251600000000004</c:v>
                </c:pt>
                <c:pt idx="142">
                  <c:v>0.84006899999999995</c:v>
                </c:pt>
                <c:pt idx="143">
                  <c:v>1.02054</c:v>
                </c:pt>
                <c:pt idx="144">
                  <c:v>1.0853900000000001</c:v>
                </c:pt>
                <c:pt idx="145">
                  <c:v>1.0610710000000001</c:v>
                </c:pt>
                <c:pt idx="146">
                  <c:v>1.1250690000000001</c:v>
                </c:pt>
                <c:pt idx="147">
                  <c:v>0.979155</c:v>
                </c:pt>
                <c:pt idx="148">
                  <c:v>0.87377400000000005</c:v>
                </c:pt>
                <c:pt idx="149">
                  <c:v>0.94545000000000001</c:v>
                </c:pt>
                <c:pt idx="150">
                  <c:v>0.90491900000000003</c:v>
                </c:pt>
                <c:pt idx="151">
                  <c:v>1.0521119999999999</c:v>
                </c:pt>
                <c:pt idx="152">
                  <c:v>0.92369100000000004</c:v>
                </c:pt>
                <c:pt idx="153">
                  <c:v>1.0047550000000001</c:v>
                </c:pt>
                <c:pt idx="154">
                  <c:v>0.99664699999999995</c:v>
                </c:pt>
                <c:pt idx="155">
                  <c:v>0.98555499999999996</c:v>
                </c:pt>
                <c:pt idx="156">
                  <c:v>1.4698</c:v>
                </c:pt>
                <c:pt idx="157">
                  <c:v>1.320473</c:v>
                </c:pt>
                <c:pt idx="158">
                  <c:v>0.94502399999999998</c:v>
                </c:pt>
                <c:pt idx="159">
                  <c:v>0.91217099999999995</c:v>
                </c:pt>
                <c:pt idx="160">
                  <c:v>0.97958199999999995</c:v>
                </c:pt>
                <c:pt idx="161">
                  <c:v>0.90278499999999995</c:v>
                </c:pt>
                <c:pt idx="162">
                  <c:v>0.91089200000000003</c:v>
                </c:pt>
                <c:pt idx="163">
                  <c:v>1.014993</c:v>
                </c:pt>
                <c:pt idx="164">
                  <c:v>0.99920699999999996</c:v>
                </c:pt>
                <c:pt idx="165">
                  <c:v>1.3844700000000001</c:v>
                </c:pt>
                <c:pt idx="166">
                  <c:v>0.95952899999999997</c:v>
                </c:pt>
                <c:pt idx="167">
                  <c:v>1.0060340000000001</c:v>
                </c:pt>
                <c:pt idx="168">
                  <c:v>0.88913299999999995</c:v>
                </c:pt>
                <c:pt idx="169">
                  <c:v>0.95739700000000005</c:v>
                </c:pt>
                <c:pt idx="170">
                  <c:v>1.096484</c:v>
                </c:pt>
                <c:pt idx="171">
                  <c:v>0.91771800000000003</c:v>
                </c:pt>
                <c:pt idx="172">
                  <c:v>0.97147600000000001</c:v>
                </c:pt>
                <c:pt idx="173">
                  <c:v>0.88956000000000002</c:v>
                </c:pt>
                <c:pt idx="174">
                  <c:v>1.0068870000000001</c:v>
                </c:pt>
                <c:pt idx="175">
                  <c:v>0.96464899999999998</c:v>
                </c:pt>
                <c:pt idx="176">
                  <c:v>1.018834</c:v>
                </c:pt>
                <c:pt idx="177">
                  <c:v>1.0521119999999999</c:v>
                </c:pt>
                <c:pt idx="178">
                  <c:v>1.6259520000000001</c:v>
                </c:pt>
                <c:pt idx="179">
                  <c:v>0.91558399999999995</c:v>
                </c:pt>
                <c:pt idx="180">
                  <c:v>0.94246399999999997</c:v>
                </c:pt>
                <c:pt idx="181">
                  <c:v>1.150668</c:v>
                </c:pt>
                <c:pt idx="182">
                  <c:v>1.144695</c:v>
                </c:pt>
                <c:pt idx="183">
                  <c:v>0.94630400000000003</c:v>
                </c:pt>
                <c:pt idx="184">
                  <c:v>1.183519</c:v>
                </c:pt>
                <c:pt idx="185">
                  <c:v>1.1323209999999999</c:v>
                </c:pt>
                <c:pt idx="186">
                  <c:v>0.91302499999999998</c:v>
                </c:pt>
                <c:pt idx="187">
                  <c:v>1.4151879999999999</c:v>
                </c:pt>
                <c:pt idx="188">
                  <c:v>0.87889300000000004</c:v>
                </c:pt>
                <c:pt idx="189">
                  <c:v>1.079844</c:v>
                </c:pt>
                <c:pt idx="190">
                  <c:v>1.014994</c:v>
                </c:pt>
                <c:pt idx="191">
                  <c:v>1.007741</c:v>
                </c:pt>
                <c:pt idx="192">
                  <c:v>1.0670440000000001</c:v>
                </c:pt>
                <c:pt idx="193">
                  <c:v>0.95569000000000004</c:v>
                </c:pt>
                <c:pt idx="194">
                  <c:v>1.069178</c:v>
                </c:pt>
                <c:pt idx="195">
                  <c:v>0.96678200000000003</c:v>
                </c:pt>
                <c:pt idx="196">
                  <c:v>0.96080900000000002</c:v>
                </c:pt>
                <c:pt idx="197">
                  <c:v>1.105016</c:v>
                </c:pt>
                <c:pt idx="198">
                  <c:v>1.0478449999999999</c:v>
                </c:pt>
                <c:pt idx="199">
                  <c:v>1.0243800000000001</c:v>
                </c:pt>
                <c:pt idx="200">
                  <c:v>1.0469919999999999</c:v>
                </c:pt>
                <c:pt idx="201">
                  <c:v>1.02182</c:v>
                </c:pt>
                <c:pt idx="202">
                  <c:v>0.91430500000000003</c:v>
                </c:pt>
                <c:pt idx="203">
                  <c:v>0.89766500000000005</c:v>
                </c:pt>
                <c:pt idx="204">
                  <c:v>0.97019500000000003</c:v>
                </c:pt>
                <c:pt idx="205">
                  <c:v>1.306821</c:v>
                </c:pt>
                <c:pt idx="206">
                  <c:v>0.91430500000000003</c:v>
                </c:pt>
                <c:pt idx="207">
                  <c:v>0.94545000000000001</c:v>
                </c:pt>
                <c:pt idx="208">
                  <c:v>0.94801000000000002</c:v>
                </c:pt>
                <c:pt idx="209">
                  <c:v>1.0320590000000001</c:v>
                </c:pt>
                <c:pt idx="210">
                  <c:v>1.01542</c:v>
                </c:pt>
                <c:pt idx="211">
                  <c:v>0.89851899999999996</c:v>
                </c:pt>
                <c:pt idx="212">
                  <c:v>1.0410200000000001</c:v>
                </c:pt>
                <c:pt idx="213">
                  <c:v>0.99494099999999996</c:v>
                </c:pt>
                <c:pt idx="214">
                  <c:v>0.97787500000000005</c:v>
                </c:pt>
                <c:pt idx="215">
                  <c:v>1.0107269999999999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5-4F10-BD98-877B2847B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logBase val="2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Append Time (miliseconds)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3.5270246110639565E-2"/>
              <c:y val="0.10681919198546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'Conf Append'!$D$1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'Conf Append'!$C$3:$C$218</c:f>
              <c:numCache>
                <c:formatCode>0</c:formatCode>
                <c:ptCount val="2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</c:numCache>
            </c:numRef>
          </c:cat>
          <c:val>
            <c:numRef>
              <c:f>'Conf Append'!$D$3:$D$218</c:f>
              <c:numCache>
                <c:formatCode>General</c:formatCode>
                <c:ptCount val="216"/>
                <c:pt idx="0">
                  <c:v>1.7752790000000001</c:v>
                </c:pt>
                <c:pt idx="1">
                  <c:v>1.4992380000000001</c:v>
                </c:pt>
                <c:pt idx="2">
                  <c:v>1.682696</c:v>
                </c:pt>
                <c:pt idx="3">
                  <c:v>1.3311390000000001</c:v>
                </c:pt>
                <c:pt idx="4">
                  <c:v>1.663071</c:v>
                </c:pt>
                <c:pt idx="5">
                  <c:v>1.301701</c:v>
                </c:pt>
                <c:pt idx="6">
                  <c:v>1.349059</c:v>
                </c:pt>
                <c:pt idx="7">
                  <c:v>1.2317309999999999</c:v>
                </c:pt>
                <c:pt idx="8">
                  <c:v>1.638752</c:v>
                </c:pt>
                <c:pt idx="9">
                  <c:v>1.3767910000000001</c:v>
                </c:pt>
                <c:pt idx="10">
                  <c:v>1.163041</c:v>
                </c:pt>
                <c:pt idx="11">
                  <c:v>1.3814839999999999</c:v>
                </c:pt>
                <c:pt idx="12">
                  <c:v>1.7424269999999999</c:v>
                </c:pt>
                <c:pt idx="13">
                  <c:v>1.373804</c:v>
                </c:pt>
                <c:pt idx="14">
                  <c:v>1.4510270000000001</c:v>
                </c:pt>
                <c:pt idx="15">
                  <c:v>1.3179129999999999</c:v>
                </c:pt>
                <c:pt idx="16">
                  <c:v>1.5679289999999999</c:v>
                </c:pt>
                <c:pt idx="17">
                  <c:v>1.2295970000000001</c:v>
                </c:pt>
                <c:pt idx="18">
                  <c:v>1.193759</c:v>
                </c:pt>
                <c:pt idx="19">
                  <c:v>1.6127260000000001</c:v>
                </c:pt>
                <c:pt idx="20">
                  <c:v>1.0653379999999999</c:v>
                </c:pt>
                <c:pt idx="21">
                  <c:v>1.2342900000000001</c:v>
                </c:pt>
                <c:pt idx="22">
                  <c:v>1.243676</c:v>
                </c:pt>
                <c:pt idx="23">
                  <c:v>1.2210639999999999</c:v>
                </c:pt>
                <c:pt idx="24">
                  <c:v>1.2871950000000001</c:v>
                </c:pt>
                <c:pt idx="25">
                  <c:v>1.188213</c:v>
                </c:pt>
                <c:pt idx="26">
                  <c:v>1.2044250000000001</c:v>
                </c:pt>
                <c:pt idx="27">
                  <c:v>1.4915579999999999</c:v>
                </c:pt>
                <c:pt idx="28">
                  <c:v>1.3298589999999999</c:v>
                </c:pt>
                <c:pt idx="29">
                  <c:v>1.1719999999999999</c:v>
                </c:pt>
                <c:pt idx="30">
                  <c:v>1.090937</c:v>
                </c:pt>
                <c:pt idx="31">
                  <c:v>1.53209</c:v>
                </c:pt>
                <c:pt idx="32">
                  <c:v>1.036753</c:v>
                </c:pt>
                <c:pt idx="33">
                  <c:v>1.426282</c:v>
                </c:pt>
                <c:pt idx="34">
                  <c:v>1.1528</c:v>
                </c:pt>
                <c:pt idx="35">
                  <c:v>1.165173</c:v>
                </c:pt>
                <c:pt idx="36">
                  <c:v>1.217651</c:v>
                </c:pt>
                <c:pt idx="37">
                  <c:v>1.336686</c:v>
                </c:pt>
                <c:pt idx="38">
                  <c:v>1.122082</c:v>
                </c:pt>
                <c:pt idx="39">
                  <c:v>1.0824039999999999</c:v>
                </c:pt>
                <c:pt idx="40">
                  <c:v>1.014994</c:v>
                </c:pt>
                <c:pt idx="41">
                  <c:v>1.2121040000000001</c:v>
                </c:pt>
                <c:pt idx="42">
                  <c:v>1.0879509999999999</c:v>
                </c:pt>
                <c:pt idx="43">
                  <c:v>1.1843729999999999</c:v>
                </c:pt>
                <c:pt idx="44">
                  <c:v>1.0845370000000001</c:v>
                </c:pt>
                <c:pt idx="45">
                  <c:v>1.1865060000000001</c:v>
                </c:pt>
                <c:pt idx="46">
                  <c:v>1.1621859999999999</c:v>
                </c:pt>
                <c:pt idx="47">
                  <c:v>1.2202109999999999</c:v>
                </c:pt>
                <c:pt idx="48">
                  <c:v>1.30426</c:v>
                </c:pt>
                <c:pt idx="49">
                  <c:v>1.1681600000000001</c:v>
                </c:pt>
                <c:pt idx="50">
                  <c:v>1.031633</c:v>
                </c:pt>
                <c:pt idx="51">
                  <c:v>1.106722</c:v>
                </c:pt>
                <c:pt idx="52">
                  <c:v>1.1028830000000001</c:v>
                </c:pt>
                <c:pt idx="53">
                  <c:v>1.295728</c:v>
                </c:pt>
                <c:pt idx="54">
                  <c:v>1.1118429999999999</c:v>
                </c:pt>
                <c:pt idx="55">
                  <c:v>1.195039</c:v>
                </c:pt>
                <c:pt idx="56">
                  <c:v>1.1190960000000001</c:v>
                </c:pt>
                <c:pt idx="57">
                  <c:v>1.201012</c:v>
                </c:pt>
                <c:pt idx="58">
                  <c:v>1.1621870000000001</c:v>
                </c:pt>
                <c:pt idx="59">
                  <c:v>1.466386</c:v>
                </c:pt>
                <c:pt idx="60">
                  <c:v>1.2163710000000001</c:v>
                </c:pt>
                <c:pt idx="61">
                  <c:v>1.8354360000000001</c:v>
                </c:pt>
                <c:pt idx="62">
                  <c:v>1.0734440000000001</c:v>
                </c:pt>
                <c:pt idx="63">
                  <c:v>1.361858</c:v>
                </c:pt>
                <c:pt idx="64">
                  <c:v>1.1630400000000001</c:v>
                </c:pt>
                <c:pt idx="65">
                  <c:v>1.4659599999999999</c:v>
                </c:pt>
                <c:pt idx="66">
                  <c:v>1.2086920000000001</c:v>
                </c:pt>
                <c:pt idx="67">
                  <c:v>1.1502410000000001</c:v>
                </c:pt>
                <c:pt idx="68">
                  <c:v>1.1609069999999999</c:v>
                </c:pt>
                <c:pt idx="69">
                  <c:v>1.240264</c:v>
                </c:pt>
                <c:pt idx="70">
                  <c:v>1.1199490000000001</c:v>
                </c:pt>
                <c:pt idx="71">
                  <c:v>1.4523079999999999</c:v>
                </c:pt>
                <c:pt idx="72">
                  <c:v>1.0478449999999999</c:v>
                </c:pt>
                <c:pt idx="73">
                  <c:v>1.340525</c:v>
                </c:pt>
                <c:pt idx="74">
                  <c:v>1.4365209999999999</c:v>
                </c:pt>
                <c:pt idx="75">
                  <c:v>1.1907730000000001</c:v>
                </c:pt>
                <c:pt idx="76">
                  <c:v>1.2978609999999999</c:v>
                </c:pt>
                <c:pt idx="77">
                  <c:v>1.323887</c:v>
                </c:pt>
                <c:pt idx="78">
                  <c:v>1.183093</c:v>
                </c:pt>
                <c:pt idx="79">
                  <c:v>1.3460719999999999</c:v>
                </c:pt>
                <c:pt idx="80">
                  <c:v>1.2748219999999999</c:v>
                </c:pt>
                <c:pt idx="81">
                  <c:v>1.142134</c:v>
                </c:pt>
                <c:pt idx="82">
                  <c:v>1.4843059999999999</c:v>
                </c:pt>
                <c:pt idx="83">
                  <c:v>1.183092</c:v>
                </c:pt>
                <c:pt idx="84">
                  <c:v>1.388736</c:v>
                </c:pt>
                <c:pt idx="85">
                  <c:v>1.230877</c:v>
                </c:pt>
                <c:pt idx="86">
                  <c:v>1.3290059999999999</c:v>
                </c:pt>
                <c:pt idx="87">
                  <c:v>1.2637290000000001</c:v>
                </c:pt>
                <c:pt idx="88">
                  <c:v>1.4403600000000001</c:v>
                </c:pt>
                <c:pt idx="89">
                  <c:v>1.4860120000000001</c:v>
                </c:pt>
                <c:pt idx="90">
                  <c:v>1.278235</c:v>
                </c:pt>
                <c:pt idx="91">
                  <c:v>1.3537509999999999</c:v>
                </c:pt>
                <c:pt idx="92">
                  <c:v>1.2701290000000001</c:v>
                </c:pt>
                <c:pt idx="93">
                  <c:v>1.643872</c:v>
                </c:pt>
                <c:pt idx="94">
                  <c:v>1.596087</c:v>
                </c:pt>
                <c:pt idx="95">
                  <c:v>1.627659</c:v>
                </c:pt>
                <c:pt idx="96">
                  <c:v>1.343512</c:v>
                </c:pt>
                <c:pt idx="97">
                  <c:v>1.266715</c:v>
                </c:pt>
                <c:pt idx="98">
                  <c:v>1.552996</c:v>
                </c:pt>
                <c:pt idx="99">
                  <c:v>1.3473520000000001</c:v>
                </c:pt>
                <c:pt idx="100">
                  <c:v>1.4420679999999999</c:v>
                </c:pt>
                <c:pt idx="101">
                  <c:v>1.195892</c:v>
                </c:pt>
                <c:pt idx="102">
                  <c:v>1.2871939999999999</c:v>
                </c:pt>
                <c:pt idx="103">
                  <c:v>1.267568</c:v>
                </c:pt>
                <c:pt idx="104">
                  <c:v>1.5337970000000001</c:v>
                </c:pt>
                <c:pt idx="105">
                  <c:v>1.2714080000000001</c:v>
                </c:pt>
                <c:pt idx="106">
                  <c:v>1.7018949999999999</c:v>
                </c:pt>
                <c:pt idx="107">
                  <c:v>1.2778080000000001</c:v>
                </c:pt>
                <c:pt idx="108">
                  <c:v>1.1310420000000001</c:v>
                </c:pt>
                <c:pt idx="109">
                  <c:v>1.4365209999999999</c:v>
                </c:pt>
                <c:pt idx="110">
                  <c:v>1.2330110000000001</c:v>
                </c:pt>
                <c:pt idx="111">
                  <c:v>1.6596569999999999</c:v>
                </c:pt>
                <c:pt idx="112">
                  <c:v>1.3592979999999999</c:v>
                </c:pt>
                <c:pt idx="113">
                  <c:v>1.081977</c:v>
                </c:pt>
                <c:pt idx="114">
                  <c:v>1.5756079999999999</c:v>
                </c:pt>
                <c:pt idx="115">
                  <c:v>1.278235</c:v>
                </c:pt>
                <c:pt idx="116">
                  <c:v>1.3575919999999999</c:v>
                </c:pt>
                <c:pt idx="117">
                  <c:v>1.6110199999999999</c:v>
                </c:pt>
                <c:pt idx="118">
                  <c:v>1.2675689999999999</c:v>
                </c:pt>
                <c:pt idx="119">
                  <c:v>1.3290059999999999</c:v>
                </c:pt>
                <c:pt idx="120">
                  <c:v>1.428415</c:v>
                </c:pt>
                <c:pt idx="121">
                  <c:v>1.2231970000000001</c:v>
                </c:pt>
                <c:pt idx="122">
                  <c:v>1.218504</c:v>
                </c:pt>
                <c:pt idx="123">
                  <c:v>1.6229659999999999</c:v>
                </c:pt>
                <c:pt idx="124">
                  <c:v>1.386603</c:v>
                </c:pt>
                <c:pt idx="125">
                  <c:v>1.314073</c:v>
                </c:pt>
                <c:pt idx="126">
                  <c:v>1.517585</c:v>
                </c:pt>
                <c:pt idx="127">
                  <c:v>1.363991</c:v>
                </c:pt>
                <c:pt idx="128">
                  <c:v>1.2931680000000001</c:v>
                </c:pt>
                <c:pt idx="129">
                  <c:v>1.4868650000000001</c:v>
                </c:pt>
                <c:pt idx="130">
                  <c:v>1.367831</c:v>
                </c:pt>
                <c:pt idx="131">
                  <c:v>1.2564759999999999</c:v>
                </c:pt>
                <c:pt idx="132">
                  <c:v>1.3106599999999999</c:v>
                </c:pt>
                <c:pt idx="133">
                  <c:v>1.6191260000000001</c:v>
                </c:pt>
                <c:pt idx="134">
                  <c:v>1.2692749999999999</c:v>
                </c:pt>
                <c:pt idx="135">
                  <c:v>1.3038339999999999</c:v>
                </c:pt>
                <c:pt idx="136">
                  <c:v>1.529104</c:v>
                </c:pt>
                <c:pt idx="137">
                  <c:v>1.4744919999999999</c:v>
                </c:pt>
                <c:pt idx="138">
                  <c:v>1.280368</c:v>
                </c:pt>
                <c:pt idx="139">
                  <c:v>1.5696349999999999</c:v>
                </c:pt>
                <c:pt idx="140">
                  <c:v>1.8414090000000001</c:v>
                </c:pt>
                <c:pt idx="141">
                  <c:v>1.230451</c:v>
                </c:pt>
                <c:pt idx="142">
                  <c:v>1.7906390000000001</c:v>
                </c:pt>
                <c:pt idx="143">
                  <c:v>1.416042</c:v>
                </c:pt>
                <c:pt idx="144">
                  <c:v>1.401537</c:v>
                </c:pt>
                <c:pt idx="145">
                  <c:v>1.4791859999999999</c:v>
                </c:pt>
                <c:pt idx="146">
                  <c:v>1.350339</c:v>
                </c:pt>
                <c:pt idx="147">
                  <c:v>1.422868</c:v>
                </c:pt>
                <c:pt idx="148">
                  <c:v>1.3533249999999999</c:v>
                </c:pt>
                <c:pt idx="149">
                  <c:v>1.2334369999999999</c:v>
                </c:pt>
                <c:pt idx="150">
                  <c:v>1.347351</c:v>
                </c:pt>
                <c:pt idx="151">
                  <c:v>1.290608</c:v>
                </c:pt>
                <c:pt idx="152">
                  <c:v>1.265436</c:v>
                </c:pt>
                <c:pt idx="153">
                  <c:v>1.331566</c:v>
                </c:pt>
                <c:pt idx="154">
                  <c:v>1.231304</c:v>
                </c:pt>
                <c:pt idx="155">
                  <c:v>1.310233</c:v>
                </c:pt>
                <c:pt idx="156">
                  <c:v>1.4450540000000001</c:v>
                </c:pt>
                <c:pt idx="157">
                  <c:v>1.3046880000000001</c:v>
                </c:pt>
                <c:pt idx="158">
                  <c:v>1.3592979999999999</c:v>
                </c:pt>
                <c:pt idx="159">
                  <c:v>1.2991410000000001</c:v>
                </c:pt>
                <c:pt idx="160">
                  <c:v>1.4868650000000001</c:v>
                </c:pt>
                <c:pt idx="161">
                  <c:v>1.24197</c:v>
                </c:pt>
                <c:pt idx="162">
                  <c:v>1.4855860000000001</c:v>
                </c:pt>
                <c:pt idx="163">
                  <c:v>1.290181</c:v>
                </c:pt>
                <c:pt idx="164">
                  <c:v>1.526543</c:v>
                </c:pt>
                <c:pt idx="165">
                  <c:v>1.3840429999999999</c:v>
                </c:pt>
                <c:pt idx="166">
                  <c:v>1.425001</c:v>
                </c:pt>
                <c:pt idx="167">
                  <c:v>1.4271339999999999</c:v>
                </c:pt>
                <c:pt idx="168">
                  <c:v>1.40239</c:v>
                </c:pt>
                <c:pt idx="169">
                  <c:v>1.397696</c:v>
                </c:pt>
                <c:pt idx="170">
                  <c:v>1.416895</c:v>
                </c:pt>
                <c:pt idx="171">
                  <c:v>1.3046869999999999</c:v>
                </c:pt>
                <c:pt idx="172">
                  <c:v>1.147254</c:v>
                </c:pt>
                <c:pt idx="173">
                  <c:v>1.105869</c:v>
                </c:pt>
                <c:pt idx="174">
                  <c:v>1.350338</c:v>
                </c:pt>
                <c:pt idx="175">
                  <c:v>1.4262809999999999</c:v>
                </c:pt>
                <c:pt idx="176">
                  <c:v>1.573475</c:v>
                </c:pt>
                <c:pt idx="177">
                  <c:v>1.343512</c:v>
                </c:pt>
                <c:pt idx="178">
                  <c:v>1.3187660000000001</c:v>
                </c:pt>
                <c:pt idx="179">
                  <c:v>1.5717680000000001</c:v>
                </c:pt>
                <c:pt idx="180">
                  <c:v>1.208691</c:v>
                </c:pt>
                <c:pt idx="181">
                  <c:v>1.611019</c:v>
                </c:pt>
                <c:pt idx="182">
                  <c:v>1.4006829999999999</c:v>
                </c:pt>
                <c:pt idx="183">
                  <c:v>1.3656969999999999</c:v>
                </c:pt>
                <c:pt idx="184">
                  <c:v>1.544889</c:v>
                </c:pt>
                <c:pt idx="185">
                  <c:v>1.1387210000000001</c:v>
                </c:pt>
                <c:pt idx="186">
                  <c:v>1.6123000000000001</c:v>
                </c:pt>
                <c:pt idx="187">
                  <c:v>1.2918879999999999</c:v>
                </c:pt>
                <c:pt idx="188">
                  <c:v>1.567928</c:v>
                </c:pt>
                <c:pt idx="189">
                  <c:v>1.6097399999999999</c:v>
                </c:pt>
                <c:pt idx="190">
                  <c:v>1.6319250000000001</c:v>
                </c:pt>
                <c:pt idx="191">
                  <c:v>1.3883099999999999</c:v>
                </c:pt>
                <c:pt idx="192">
                  <c:v>1.243676</c:v>
                </c:pt>
                <c:pt idx="193">
                  <c:v>1.4207350000000001</c:v>
                </c:pt>
                <c:pt idx="194">
                  <c:v>1.4360949999999999</c:v>
                </c:pt>
                <c:pt idx="195">
                  <c:v>1.427988</c:v>
                </c:pt>
                <c:pt idx="196">
                  <c:v>1.6425909999999999</c:v>
                </c:pt>
                <c:pt idx="197">
                  <c:v>2.217285</c:v>
                </c:pt>
                <c:pt idx="198">
                  <c:v>1.6605110000000001</c:v>
                </c:pt>
                <c:pt idx="199">
                  <c:v>1.560249</c:v>
                </c:pt>
                <c:pt idx="200">
                  <c:v>1.4450540000000001</c:v>
                </c:pt>
                <c:pt idx="201">
                  <c:v>1.4599869999999999</c:v>
                </c:pt>
                <c:pt idx="202">
                  <c:v>1.698909</c:v>
                </c:pt>
                <c:pt idx="203">
                  <c:v>1.5474490000000001</c:v>
                </c:pt>
                <c:pt idx="204">
                  <c:v>1.4723599999999999</c:v>
                </c:pt>
                <c:pt idx="205">
                  <c:v>1.265862</c:v>
                </c:pt>
                <c:pt idx="206">
                  <c:v>1.201438</c:v>
                </c:pt>
                <c:pt idx="207">
                  <c:v>1.2918879999999999</c:v>
                </c:pt>
                <c:pt idx="208">
                  <c:v>1.720242</c:v>
                </c:pt>
                <c:pt idx="209">
                  <c:v>1.575609</c:v>
                </c:pt>
                <c:pt idx="210">
                  <c:v>1.5269699999999999</c:v>
                </c:pt>
                <c:pt idx="211">
                  <c:v>1.5111840000000001</c:v>
                </c:pt>
                <c:pt idx="212">
                  <c:v>1.579448</c:v>
                </c:pt>
                <c:pt idx="213">
                  <c:v>1.518011</c:v>
                </c:pt>
                <c:pt idx="214">
                  <c:v>1.308954</c:v>
                </c:pt>
                <c:pt idx="215">
                  <c:v>1.410922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B-43A9-B56F-E69C649EDDD6}"/>
            </c:ext>
          </c:extLst>
        </c:ser>
        <c:ser>
          <c:idx val="1"/>
          <c:order val="1"/>
          <c:tx>
            <c:strRef>
              <c:f>'Conf Append'!$F$1</c:f>
              <c:strCache>
                <c:ptCount val="1"/>
                <c:pt idx="0">
                  <c:v>XML Save Time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 Append'!$C$3:$C$218</c:f>
              <c:numCache>
                <c:formatCode>0</c:formatCode>
                <c:ptCount val="2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</c:numCache>
            </c:numRef>
          </c:cat>
          <c:val>
            <c:numRef>
              <c:f>'Conf Append'!$F$3:$F$218</c:f>
              <c:numCache>
                <c:formatCode>General</c:formatCode>
                <c:ptCount val="216"/>
                <c:pt idx="0">
                  <c:v>0.74364600000000003</c:v>
                </c:pt>
                <c:pt idx="1">
                  <c:v>1.18224</c:v>
                </c:pt>
                <c:pt idx="2">
                  <c:v>1.8401289999999999</c:v>
                </c:pt>
                <c:pt idx="3">
                  <c:v>1.5342229999999999</c:v>
                </c:pt>
                <c:pt idx="4">
                  <c:v>2.3265069999999999</c:v>
                </c:pt>
                <c:pt idx="5">
                  <c:v>3.9836049999999998</c:v>
                </c:pt>
                <c:pt idx="6">
                  <c:v>4.8586580000000001</c:v>
                </c:pt>
                <c:pt idx="7">
                  <c:v>2.9186939999999999</c:v>
                </c:pt>
                <c:pt idx="8">
                  <c:v>4.9917720000000001</c:v>
                </c:pt>
                <c:pt idx="9">
                  <c:v>4.902177</c:v>
                </c:pt>
                <c:pt idx="10">
                  <c:v>4.1832760000000002</c:v>
                </c:pt>
                <c:pt idx="11">
                  <c:v>5.2754919999999998</c:v>
                </c:pt>
                <c:pt idx="12">
                  <c:v>5.5323339999999996</c:v>
                </c:pt>
                <c:pt idx="13">
                  <c:v>5.2592800000000004</c:v>
                </c:pt>
                <c:pt idx="14">
                  <c:v>5.7857620000000001</c:v>
                </c:pt>
                <c:pt idx="15">
                  <c:v>5.9239959999999998</c:v>
                </c:pt>
                <c:pt idx="16">
                  <c:v>6.6834290000000003</c:v>
                </c:pt>
                <c:pt idx="17">
                  <c:v>7.5008840000000001</c:v>
                </c:pt>
                <c:pt idx="18">
                  <c:v>8.4322549999999996</c:v>
                </c:pt>
                <c:pt idx="19">
                  <c:v>7.5542150000000001</c:v>
                </c:pt>
                <c:pt idx="20">
                  <c:v>8.6425920000000005</c:v>
                </c:pt>
                <c:pt idx="21">
                  <c:v>7.8195889999999997</c:v>
                </c:pt>
                <c:pt idx="22">
                  <c:v>10.002743000000001</c:v>
                </c:pt>
                <c:pt idx="23">
                  <c:v>9.5607369999999996</c:v>
                </c:pt>
                <c:pt idx="24">
                  <c:v>10.243798999999999</c:v>
                </c:pt>
                <c:pt idx="25">
                  <c:v>9.8491499999999998</c:v>
                </c:pt>
                <c:pt idx="26">
                  <c:v>11.02243</c:v>
                </c:pt>
                <c:pt idx="27">
                  <c:v>14.900226</c:v>
                </c:pt>
                <c:pt idx="28">
                  <c:v>11.039923</c:v>
                </c:pt>
                <c:pt idx="29">
                  <c:v>12.982874000000001</c:v>
                </c:pt>
                <c:pt idx="30">
                  <c:v>11.156397</c:v>
                </c:pt>
                <c:pt idx="31">
                  <c:v>13.299447000000001</c:v>
                </c:pt>
                <c:pt idx="32">
                  <c:v>14.658744</c:v>
                </c:pt>
                <c:pt idx="33">
                  <c:v>12.897118000000001</c:v>
                </c:pt>
                <c:pt idx="34">
                  <c:v>13.686415</c:v>
                </c:pt>
                <c:pt idx="35">
                  <c:v>14.391237</c:v>
                </c:pt>
                <c:pt idx="36">
                  <c:v>14.899373000000001</c:v>
                </c:pt>
                <c:pt idx="37">
                  <c:v>23.823125999999998</c:v>
                </c:pt>
                <c:pt idx="38">
                  <c:v>14.920705999999999</c:v>
                </c:pt>
                <c:pt idx="39">
                  <c:v>15.874262</c:v>
                </c:pt>
                <c:pt idx="40">
                  <c:v>19.168405</c:v>
                </c:pt>
                <c:pt idx="41">
                  <c:v>16.643934000000002</c:v>
                </c:pt>
                <c:pt idx="42">
                  <c:v>16.612788999999999</c:v>
                </c:pt>
                <c:pt idx="43">
                  <c:v>18.048029</c:v>
                </c:pt>
                <c:pt idx="44">
                  <c:v>19.324558</c:v>
                </c:pt>
                <c:pt idx="45">
                  <c:v>18.388066999999999</c:v>
                </c:pt>
                <c:pt idx="46">
                  <c:v>19.298106000000001</c:v>
                </c:pt>
                <c:pt idx="47">
                  <c:v>21.050345</c:v>
                </c:pt>
                <c:pt idx="48">
                  <c:v>22.194613</c:v>
                </c:pt>
                <c:pt idx="49">
                  <c:v>30.270191000000001</c:v>
                </c:pt>
                <c:pt idx="50">
                  <c:v>22.006888</c:v>
                </c:pt>
                <c:pt idx="51">
                  <c:v>26.502896</c:v>
                </c:pt>
                <c:pt idx="52">
                  <c:v>29.094352000000001</c:v>
                </c:pt>
                <c:pt idx="53">
                  <c:v>24.342782</c:v>
                </c:pt>
                <c:pt idx="54">
                  <c:v>24.429818000000001</c:v>
                </c:pt>
                <c:pt idx="55">
                  <c:v>26.236668000000002</c:v>
                </c:pt>
                <c:pt idx="56">
                  <c:v>24.76559</c:v>
                </c:pt>
                <c:pt idx="57">
                  <c:v>27.093377</c:v>
                </c:pt>
                <c:pt idx="58">
                  <c:v>27.226489999999998</c:v>
                </c:pt>
                <c:pt idx="59">
                  <c:v>26.710246999999999</c:v>
                </c:pt>
                <c:pt idx="60">
                  <c:v>30.957947000000001</c:v>
                </c:pt>
                <c:pt idx="61">
                  <c:v>36.579450000000001</c:v>
                </c:pt>
                <c:pt idx="62">
                  <c:v>33.407328</c:v>
                </c:pt>
                <c:pt idx="63">
                  <c:v>34.221370999999998</c:v>
                </c:pt>
                <c:pt idx="64">
                  <c:v>31.281345000000002</c:v>
                </c:pt>
                <c:pt idx="65">
                  <c:v>31.456271000000001</c:v>
                </c:pt>
                <c:pt idx="66">
                  <c:v>28.966356999999999</c:v>
                </c:pt>
                <c:pt idx="67">
                  <c:v>29.366553</c:v>
                </c:pt>
                <c:pt idx="68">
                  <c:v>36.716403999999997</c:v>
                </c:pt>
                <c:pt idx="69">
                  <c:v>43.129337999999997</c:v>
                </c:pt>
                <c:pt idx="70">
                  <c:v>33.164566000000001</c:v>
                </c:pt>
                <c:pt idx="71">
                  <c:v>33.059610999999997</c:v>
                </c:pt>
                <c:pt idx="72">
                  <c:v>41.200465999999999</c:v>
                </c:pt>
                <c:pt idx="73">
                  <c:v>37.852566000000003</c:v>
                </c:pt>
                <c:pt idx="74">
                  <c:v>42.271777</c:v>
                </c:pt>
                <c:pt idx="75">
                  <c:v>38.905529999999999</c:v>
                </c:pt>
                <c:pt idx="76">
                  <c:v>36.712136999999998</c:v>
                </c:pt>
                <c:pt idx="77">
                  <c:v>42.950999000000003</c:v>
                </c:pt>
                <c:pt idx="78">
                  <c:v>42.892549000000002</c:v>
                </c:pt>
                <c:pt idx="79">
                  <c:v>43.297863</c:v>
                </c:pt>
                <c:pt idx="80">
                  <c:v>41.311819999999997</c:v>
                </c:pt>
                <c:pt idx="81">
                  <c:v>41.513624999999998</c:v>
                </c:pt>
                <c:pt idx="82">
                  <c:v>42.085332000000001</c:v>
                </c:pt>
                <c:pt idx="83">
                  <c:v>39.225088999999997</c:v>
                </c:pt>
                <c:pt idx="84">
                  <c:v>57.24624</c:v>
                </c:pt>
                <c:pt idx="85">
                  <c:v>40.137261000000002</c:v>
                </c:pt>
                <c:pt idx="86">
                  <c:v>41.426161999999998</c:v>
                </c:pt>
                <c:pt idx="87">
                  <c:v>55.549036999999998</c:v>
                </c:pt>
                <c:pt idx="88">
                  <c:v>58.759131000000004</c:v>
                </c:pt>
                <c:pt idx="89">
                  <c:v>43.665207000000002</c:v>
                </c:pt>
                <c:pt idx="90">
                  <c:v>42.367345999999998</c:v>
                </c:pt>
                <c:pt idx="91">
                  <c:v>49.546112000000001</c:v>
                </c:pt>
                <c:pt idx="92">
                  <c:v>46.132933999999999</c:v>
                </c:pt>
                <c:pt idx="93">
                  <c:v>42.369905000000003</c:v>
                </c:pt>
                <c:pt idx="94">
                  <c:v>67.414096000000001</c:v>
                </c:pt>
                <c:pt idx="95">
                  <c:v>71.934422999999995</c:v>
                </c:pt>
                <c:pt idx="96">
                  <c:v>54.499485</c:v>
                </c:pt>
                <c:pt idx="97">
                  <c:v>52.545867000000001</c:v>
                </c:pt>
                <c:pt idx="98">
                  <c:v>58.908031000000001</c:v>
                </c:pt>
                <c:pt idx="99">
                  <c:v>54.504604999999998</c:v>
                </c:pt>
                <c:pt idx="100">
                  <c:v>57.639181999999998</c:v>
                </c:pt>
                <c:pt idx="101">
                  <c:v>48.224784999999997</c:v>
                </c:pt>
                <c:pt idx="102">
                  <c:v>70.517527999999999</c:v>
                </c:pt>
                <c:pt idx="103">
                  <c:v>60.763945999999997</c:v>
                </c:pt>
                <c:pt idx="104">
                  <c:v>64.246667000000002</c:v>
                </c:pt>
                <c:pt idx="105">
                  <c:v>50.267145999999997</c:v>
                </c:pt>
                <c:pt idx="106">
                  <c:v>54.485405</c:v>
                </c:pt>
                <c:pt idx="107">
                  <c:v>54.637363000000001</c:v>
                </c:pt>
                <c:pt idx="108">
                  <c:v>54.674410999999999</c:v>
                </c:pt>
                <c:pt idx="109">
                  <c:v>59.083809000000002</c:v>
                </c:pt>
                <c:pt idx="110">
                  <c:v>54.719634999999997</c:v>
                </c:pt>
                <c:pt idx="111">
                  <c:v>59.954596000000002</c:v>
                </c:pt>
                <c:pt idx="112">
                  <c:v>61.962398</c:v>
                </c:pt>
                <c:pt idx="113">
                  <c:v>59.824896000000003</c:v>
                </c:pt>
                <c:pt idx="114">
                  <c:v>65.595725999999999</c:v>
                </c:pt>
                <c:pt idx="115">
                  <c:v>59.504057000000003</c:v>
                </c:pt>
                <c:pt idx="116">
                  <c:v>68.316880999999995</c:v>
                </c:pt>
                <c:pt idx="117">
                  <c:v>79.120441</c:v>
                </c:pt>
                <c:pt idx="118">
                  <c:v>63.314442999999997</c:v>
                </c:pt>
                <c:pt idx="119">
                  <c:v>68.013108000000003</c:v>
                </c:pt>
                <c:pt idx="120">
                  <c:v>74.596275000000006</c:v>
                </c:pt>
                <c:pt idx="121">
                  <c:v>63.991106000000002</c:v>
                </c:pt>
                <c:pt idx="122">
                  <c:v>63.734690000000001</c:v>
                </c:pt>
                <c:pt idx="123">
                  <c:v>88.570677000000003</c:v>
                </c:pt>
                <c:pt idx="124">
                  <c:v>73.041145</c:v>
                </c:pt>
                <c:pt idx="125">
                  <c:v>66.693489</c:v>
                </c:pt>
                <c:pt idx="126">
                  <c:v>68.008842000000001</c:v>
                </c:pt>
                <c:pt idx="127">
                  <c:v>74.690136999999993</c:v>
                </c:pt>
                <c:pt idx="128">
                  <c:v>77.995373000000001</c:v>
                </c:pt>
                <c:pt idx="129">
                  <c:v>82.278058000000001</c:v>
                </c:pt>
                <c:pt idx="130">
                  <c:v>79.948562999999993</c:v>
                </c:pt>
                <c:pt idx="131">
                  <c:v>81.027553999999995</c:v>
                </c:pt>
                <c:pt idx="132">
                  <c:v>80.368809999999996</c:v>
                </c:pt>
                <c:pt idx="133">
                  <c:v>96.199555000000004</c:v>
                </c:pt>
                <c:pt idx="134">
                  <c:v>68.440608999999995</c:v>
                </c:pt>
                <c:pt idx="135">
                  <c:v>80.117089000000007</c:v>
                </c:pt>
                <c:pt idx="136">
                  <c:v>85.876825999999994</c:v>
                </c:pt>
                <c:pt idx="137">
                  <c:v>82.907788999999994</c:v>
                </c:pt>
                <c:pt idx="138">
                  <c:v>131.57969900000001</c:v>
                </c:pt>
                <c:pt idx="139">
                  <c:v>84.262394</c:v>
                </c:pt>
                <c:pt idx="140">
                  <c:v>76.230333999999999</c:v>
                </c:pt>
                <c:pt idx="141">
                  <c:v>81.765653999999998</c:v>
                </c:pt>
                <c:pt idx="142">
                  <c:v>97.511921999999998</c:v>
                </c:pt>
                <c:pt idx="143">
                  <c:v>82.827151999999998</c:v>
                </c:pt>
                <c:pt idx="144">
                  <c:v>92.774857999999995</c:v>
                </c:pt>
                <c:pt idx="145">
                  <c:v>95.919674999999998</c:v>
                </c:pt>
                <c:pt idx="146">
                  <c:v>128.20236</c:v>
                </c:pt>
                <c:pt idx="147">
                  <c:v>128.764681</c:v>
                </c:pt>
                <c:pt idx="148">
                  <c:v>95.104352000000006</c:v>
                </c:pt>
                <c:pt idx="149">
                  <c:v>75.177794000000006</c:v>
                </c:pt>
                <c:pt idx="150">
                  <c:v>95.633820999999998</c:v>
                </c:pt>
                <c:pt idx="151">
                  <c:v>78.206988999999993</c:v>
                </c:pt>
                <c:pt idx="152">
                  <c:v>85.712140000000005</c:v>
                </c:pt>
                <c:pt idx="153">
                  <c:v>93.964776999999998</c:v>
                </c:pt>
                <c:pt idx="154">
                  <c:v>88.022008</c:v>
                </c:pt>
                <c:pt idx="155">
                  <c:v>108.180235</c:v>
                </c:pt>
                <c:pt idx="156">
                  <c:v>86.648630999999995</c:v>
                </c:pt>
                <c:pt idx="157">
                  <c:v>101.358999</c:v>
                </c:pt>
                <c:pt idx="158">
                  <c:v>111.463285</c:v>
                </c:pt>
                <c:pt idx="159">
                  <c:v>103.53106</c:v>
                </c:pt>
                <c:pt idx="160">
                  <c:v>107.998057</c:v>
                </c:pt>
                <c:pt idx="161">
                  <c:v>104.230335</c:v>
                </c:pt>
                <c:pt idx="162">
                  <c:v>115.57360300000001</c:v>
                </c:pt>
                <c:pt idx="163">
                  <c:v>95.150429000000003</c:v>
                </c:pt>
                <c:pt idx="164">
                  <c:v>117.693613</c:v>
                </c:pt>
                <c:pt idx="165">
                  <c:v>103.862139</c:v>
                </c:pt>
                <c:pt idx="166">
                  <c:v>101.75492800000001</c:v>
                </c:pt>
                <c:pt idx="167">
                  <c:v>126.469746</c:v>
                </c:pt>
                <c:pt idx="168">
                  <c:v>115.961</c:v>
                </c:pt>
                <c:pt idx="169">
                  <c:v>146.555869</c:v>
                </c:pt>
                <c:pt idx="170">
                  <c:v>94.489126999999996</c:v>
                </c:pt>
                <c:pt idx="171">
                  <c:v>113.70488899999999</c:v>
                </c:pt>
                <c:pt idx="172">
                  <c:v>132.65101000000001</c:v>
                </c:pt>
                <c:pt idx="173">
                  <c:v>135.61492899999999</c:v>
                </c:pt>
                <c:pt idx="174">
                  <c:v>103.062601</c:v>
                </c:pt>
                <c:pt idx="175">
                  <c:v>95.761387999999997</c:v>
                </c:pt>
                <c:pt idx="176">
                  <c:v>121.64138</c:v>
                </c:pt>
                <c:pt idx="177">
                  <c:v>101.49126</c:v>
                </c:pt>
                <c:pt idx="178">
                  <c:v>131.64924300000001</c:v>
                </c:pt>
                <c:pt idx="179">
                  <c:v>132.16506000000001</c:v>
                </c:pt>
                <c:pt idx="180">
                  <c:v>116.79978800000001</c:v>
                </c:pt>
                <c:pt idx="181">
                  <c:v>144.14787200000001</c:v>
                </c:pt>
                <c:pt idx="182">
                  <c:v>142.37685999999999</c:v>
                </c:pt>
                <c:pt idx="183">
                  <c:v>111.63309</c:v>
                </c:pt>
                <c:pt idx="184">
                  <c:v>118.576773</c:v>
                </c:pt>
                <c:pt idx="185">
                  <c:v>124.34162999999999</c:v>
                </c:pt>
                <c:pt idx="186">
                  <c:v>106.72792800000001</c:v>
                </c:pt>
                <c:pt idx="187">
                  <c:v>125.258495</c:v>
                </c:pt>
                <c:pt idx="188">
                  <c:v>129.493394</c:v>
                </c:pt>
                <c:pt idx="189">
                  <c:v>132.12410199999999</c:v>
                </c:pt>
                <c:pt idx="190">
                  <c:v>144.548495</c:v>
                </c:pt>
                <c:pt idx="191">
                  <c:v>126.924125</c:v>
                </c:pt>
                <c:pt idx="192">
                  <c:v>118.63309099999999</c:v>
                </c:pt>
                <c:pt idx="193">
                  <c:v>103.89328399999999</c:v>
                </c:pt>
                <c:pt idx="194">
                  <c:v>142.408005</c:v>
                </c:pt>
                <c:pt idx="195">
                  <c:v>144.811308</c:v>
                </c:pt>
                <c:pt idx="196">
                  <c:v>141.311522</c:v>
                </c:pt>
                <c:pt idx="197">
                  <c:v>158.14872600000001</c:v>
                </c:pt>
                <c:pt idx="198">
                  <c:v>141.307256</c:v>
                </c:pt>
                <c:pt idx="199">
                  <c:v>142.99037799999999</c:v>
                </c:pt>
                <c:pt idx="200">
                  <c:v>144.624011</c:v>
                </c:pt>
                <c:pt idx="201">
                  <c:v>156.799668</c:v>
                </c:pt>
                <c:pt idx="202">
                  <c:v>136.157197</c:v>
                </c:pt>
                <c:pt idx="203">
                  <c:v>157.260874</c:v>
                </c:pt>
                <c:pt idx="204">
                  <c:v>138.73841300000001</c:v>
                </c:pt>
                <c:pt idx="205">
                  <c:v>147.38100499999999</c:v>
                </c:pt>
                <c:pt idx="206">
                  <c:v>159.801131</c:v>
                </c:pt>
                <c:pt idx="207">
                  <c:v>144.71104700000001</c:v>
                </c:pt>
                <c:pt idx="208">
                  <c:v>148.66691900000001</c:v>
                </c:pt>
                <c:pt idx="209">
                  <c:v>133.68051</c:v>
                </c:pt>
                <c:pt idx="210">
                  <c:v>160.76236700000001</c:v>
                </c:pt>
                <c:pt idx="211">
                  <c:v>155.51161999999999</c:v>
                </c:pt>
                <c:pt idx="212">
                  <c:v>148.72792999999999</c:v>
                </c:pt>
                <c:pt idx="213">
                  <c:v>167.146289</c:v>
                </c:pt>
                <c:pt idx="214">
                  <c:v>139.98550299999999</c:v>
                </c:pt>
                <c:pt idx="215">
                  <c:v>162.355041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B-43A9-B56F-E69C649ED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logBase val="2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Save Time (miliseconds)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1.3226342291489838E-2"/>
              <c:y val="0.18826511582253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'Conf Append'!$D$1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cmr10" panose="020B0500000000000000" pitchFamily="34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id-ID"/>
                </a:p>
              </c:txPr>
            </c:trendlineLbl>
          </c:trendline>
          <c:cat>
            <c:numRef>
              <c:f>'Conf Append'!$C$3:$C$218</c:f>
              <c:numCache>
                <c:formatCode>0</c:formatCode>
                <c:ptCount val="2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</c:numCache>
            </c:numRef>
          </c:cat>
          <c:val>
            <c:numRef>
              <c:f>'Conf Append'!$D$3:$D$218</c:f>
              <c:numCache>
                <c:formatCode>General</c:formatCode>
                <c:ptCount val="216"/>
                <c:pt idx="0">
                  <c:v>1.7752790000000001</c:v>
                </c:pt>
                <c:pt idx="1">
                  <c:v>1.4992380000000001</c:v>
                </c:pt>
                <c:pt idx="2">
                  <c:v>1.682696</c:v>
                </c:pt>
                <c:pt idx="3">
                  <c:v>1.3311390000000001</c:v>
                </c:pt>
                <c:pt idx="4">
                  <c:v>1.663071</c:v>
                </c:pt>
                <c:pt idx="5">
                  <c:v>1.301701</c:v>
                </c:pt>
                <c:pt idx="6">
                  <c:v>1.349059</c:v>
                </c:pt>
                <c:pt idx="7">
                  <c:v>1.2317309999999999</c:v>
                </c:pt>
                <c:pt idx="8">
                  <c:v>1.638752</c:v>
                </c:pt>
                <c:pt idx="9">
                  <c:v>1.3767910000000001</c:v>
                </c:pt>
                <c:pt idx="10">
                  <c:v>1.163041</c:v>
                </c:pt>
                <c:pt idx="11">
                  <c:v>1.3814839999999999</c:v>
                </c:pt>
                <c:pt idx="12">
                  <c:v>1.7424269999999999</c:v>
                </c:pt>
                <c:pt idx="13">
                  <c:v>1.373804</c:v>
                </c:pt>
                <c:pt idx="14">
                  <c:v>1.4510270000000001</c:v>
                </c:pt>
                <c:pt idx="15">
                  <c:v>1.3179129999999999</c:v>
                </c:pt>
                <c:pt idx="16">
                  <c:v>1.5679289999999999</c:v>
                </c:pt>
                <c:pt idx="17">
                  <c:v>1.2295970000000001</c:v>
                </c:pt>
                <c:pt idx="18">
                  <c:v>1.193759</c:v>
                </c:pt>
                <c:pt idx="19">
                  <c:v>1.6127260000000001</c:v>
                </c:pt>
                <c:pt idx="20">
                  <c:v>1.0653379999999999</c:v>
                </c:pt>
                <c:pt idx="21">
                  <c:v>1.2342900000000001</c:v>
                </c:pt>
                <c:pt idx="22">
                  <c:v>1.243676</c:v>
                </c:pt>
                <c:pt idx="23">
                  <c:v>1.2210639999999999</c:v>
                </c:pt>
                <c:pt idx="24">
                  <c:v>1.2871950000000001</c:v>
                </c:pt>
                <c:pt idx="25">
                  <c:v>1.188213</c:v>
                </c:pt>
                <c:pt idx="26">
                  <c:v>1.2044250000000001</c:v>
                </c:pt>
                <c:pt idx="27">
                  <c:v>1.4915579999999999</c:v>
                </c:pt>
                <c:pt idx="28">
                  <c:v>1.3298589999999999</c:v>
                </c:pt>
                <c:pt idx="29">
                  <c:v>1.1719999999999999</c:v>
                </c:pt>
                <c:pt idx="30">
                  <c:v>1.090937</c:v>
                </c:pt>
                <c:pt idx="31">
                  <c:v>1.53209</c:v>
                </c:pt>
                <c:pt idx="32">
                  <c:v>1.036753</c:v>
                </c:pt>
                <c:pt idx="33">
                  <c:v>1.426282</c:v>
                </c:pt>
                <c:pt idx="34">
                  <c:v>1.1528</c:v>
                </c:pt>
                <c:pt idx="35">
                  <c:v>1.165173</c:v>
                </c:pt>
                <c:pt idx="36">
                  <c:v>1.217651</c:v>
                </c:pt>
                <c:pt idx="37">
                  <c:v>1.336686</c:v>
                </c:pt>
                <c:pt idx="38">
                  <c:v>1.122082</c:v>
                </c:pt>
                <c:pt idx="39">
                  <c:v>1.0824039999999999</c:v>
                </c:pt>
                <c:pt idx="40">
                  <c:v>1.014994</c:v>
                </c:pt>
                <c:pt idx="41">
                  <c:v>1.2121040000000001</c:v>
                </c:pt>
                <c:pt idx="42">
                  <c:v>1.0879509999999999</c:v>
                </c:pt>
                <c:pt idx="43">
                  <c:v>1.1843729999999999</c:v>
                </c:pt>
                <c:pt idx="44">
                  <c:v>1.0845370000000001</c:v>
                </c:pt>
                <c:pt idx="45">
                  <c:v>1.1865060000000001</c:v>
                </c:pt>
                <c:pt idx="46">
                  <c:v>1.1621859999999999</c:v>
                </c:pt>
                <c:pt idx="47">
                  <c:v>1.2202109999999999</c:v>
                </c:pt>
                <c:pt idx="48">
                  <c:v>1.30426</c:v>
                </c:pt>
                <c:pt idx="49">
                  <c:v>1.1681600000000001</c:v>
                </c:pt>
                <c:pt idx="50">
                  <c:v>1.031633</c:v>
                </c:pt>
                <c:pt idx="51">
                  <c:v>1.106722</c:v>
                </c:pt>
                <c:pt idx="52">
                  <c:v>1.1028830000000001</c:v>
                </c:pt>
                <c:pt idx="53">
                  <c:v>1.295728</c:v>
                </c:pt>
                <c:pt idx="54">
                  <c:v>1.1118429999999999</c:v>
                </c:pt>
                <c:pt idx="55">
                  <c:v>1.195039</c:v>
                </c:pt>
                <c:pt idx="56">
                  <c:v>1.1190960000000001</c:v>
                </c:pt>
                <c:pt idx="57">
                  <c:v>1.201012</c:v>
                </c:pt>
                <c:pt idx="58">
                  <c:v>1.1621870000000001</c:v>
                </c:pt>
                <c:pt idx="59">
                  <c:v>1.466386</c:v>
                </c:pt>
                <c:pt idx="60">
                  <c:v>1.2163710000000001</c:v>
                </c:pt>
                <c:pt idx="61">
                  <c:v>1.8354360000000001</c:v>
                </c:pt>
                <c:pt idx="62">
                  <c:v>1.0734440000000001</c:v>
                </c:pt>
                <c:pt idx="63">
                  <c:v>1.361858</c:v>
                </c:pt>
                <c:pt idx="64">
                  <c:v>1.1630400000000001</c:v>
                </c:pt>
                <c:pt idx="65">
                  <c:v>1.4659599999999999</c:v>
                </c:pt>
                <c:pt idx="66">
                  <c:v>1.2086920000000001</c:v>
                </c:pt>
                <c:pt idx="67">
                  <c:v>1.1502410000000001</c:v>
                </c:pt>
                <c:pt idx="68">
                  <c:v>1.1609069999999999</c:v>
                </c:pt>
                <c:pt idx="69">
                  <c:v>1.240264</c:v>
                </c:pt>
                <c:pt idx="70">
                  <c:v>1.1199490000000001</c:v>
                </c:pt>
                <c:pt idx="71">
                  <c:v>1.4523079999999999</c:v>
                </c:pt>
                <c:pt idx="72">
                  <c:v>1.0478449999999999</c:v>
                </c:pt>
                <c:pt idx="73">
                  <c:v>1.340525</c:v>
                </c:pt>
                <c:pt idx="74">
                  <c:v>1.4365209999999999</c:v>
                </c:pt>
                <c:pt idx="75">
                  <c:v>1.1907730000000001</c:v>
                </c:pt>
                <c:pt idx="76">
                  <c:v>1.2978609999999999</c:v>
                </c:pt>
                <c:pt idx="77">
                  <c:v>1.323887</c:v>
                </c:pt>
                <c:pt idx="78">
                  <c:v>1.183093</c:v>
                </c:pt>
                <c:pt idx="79">
                  <c:v>1.3460719999999999</c:v>
                </c:pt>
                <c:pt idx="80">
                  <c:v>1.2748219999999999</c:v>
                </c:pt>
                <c:pt idx="81">
                  <c:v>1.142134</c:v>
                </c:pt>
                <c:pt idx="82">
                  <c:v>1.4843059999999999</c:v>
                </c:pt>
                <c:pt idx="83">
                  <c:v>1.183092</c:v>
                </c:pt>
                <c:pt idx="84">
                  <c:v>1.388736</c:v>
                </c:pt>
                <c:pt idx="85">
                  <c:v>1.230877</c:v>
                </c:pt>
                <c:pt idx="86">
                  <c:v>1.3290059999999999</c:v>
                </c:pt>
                <c:pt idx="87">
                  <c:v>1.2637290000000001</c:v>
                </c:pt>
                <c:pt idx="88">
                  <c:v>1.4403600000000001</c:v>
                </c:pt>
                <c:pt idx="89">
                  <c:v>1.4860120000000001</c:v>
                </c:pt>
                <c:pt idx="90">
                  <c:v>1.278235</c:v>
                </c:pt>
                <c:pt idx="91">
                  <c:v>1.3537509999999999</c:v>
                </c:pt>
                <c:pt idx="92">
                  <c:v>1.2701290000000001</c:v>
                </c:pt>
                <c:pt idx="93">
                  <c:v>1.643872</c:v>
                </c:pt>
                <c:pt idx="94">
                  <c:v>1.596087</c:v>
                </c:pt>
                <c:pt idx="95">
                  <c:v>1.627659</c:v>
                </c:pt>
                <c:pt idx="96">
                  <c:v>1.343512</c:v>
                </c:pt>
                <c:pt idx="97">
                  <c:v>1.266715</c:v>
                </c:pt>
                <c:pt idx="98">
                  <c:v>1.552996</c:v>
                </c:pt>
                <c:pt idx="99">
                  <c:v>1.3473520000000001</c:v>
                </c:pt>
                <c:pt idx="100">
                  <c:v>1.4420679999999999</c:v>
                </c:pt>
                <c:pt idx="101">
                  <c:v>1.195892</c:v>
                </c:pt>
                <c:pt idx="102">
                  <c:v>1.2871939999999999</c:v>
                </c:pt>
                <c:pt idx="103">
                  <c:v>1.267568</c:v>
                </c:pt>
                <c:pt idx="104">
                  <c:v>1.5337970000000001</c:v>
                </c:pt>
                <c:pt idx="105">
                  <c:v>1.2714080000000001</c:v>
                </c:pt>
                <c:pt idx="106">
                  <c:v>1.7018949999999999</c:v>
                </c:pt>
                <c:pt idx="107">
                  <c:v>1.2778080000000001</c:v>
                </c:pt>
                <c:pt idx="108">
                  <c:v>1.1310420000000001</c:v>
                </c:pt>
                <c:pt idx="109">
                  <c:v>1.4365209999999999</c:v>
                </c:pt>
                <c:pt idx="110">
                  <c:v>1.2330110000000001</c:v>
                </c:pt>
                <c:pt idx="111">
                  <c:v>1.6596569999999999</c:v>
                </c:pt>
                <c:pt idx="112">
                  <c:v>1.3592979999999999</c:v>
                </c:pt>
                <c:pt idx="113">
                  <c:v>1.081977</c:v>
                </c:pt>
                <c:pt idx="114">
                  <c:v>1.5756079999999999</c:v>
                </c:pt>
                <c:pt idx="115">
                  <c:v>1.278235</c:v>
                </c:pt>
                <c:pt idx="116">
                  <c:v>1.3575919999999999</c:v>
                </c:pt>
                <c:pt idx="117">
                  <c:v>1.6110199999999999</c:v>
                </c:pt>
                <c:pt idx="118">
                  <c:v>1.2675689999999999</c:v>
                </c:pt>
                <c:pt idx="119">
                  <c:v>1.3290059999999999</c:v>
                </c:pt>
                <c:pt idx="120">
                  <c:v>1.428415</c:v>
                </c:pt>
                <c:pt idx="121">
                  <c:v>1.2231970000000001</c:v>
                </c:pt>
                <c:pt idx="122">
                  <c:v>1.218504</c:v>
                </c:pt>
                <c:pt idx="123">
                  <c:v>1.6229659999999999</c:v>
                </c:pt>
                <c:pt idx="124">
                  <c:v>1.386603</c:v>
                </c:pt>
                <c:pt idx="125">
                  <c:v>1.314073</c:v>
                </c:pt>
                <c:pt idx="126">
                  <c:v>1.517585</c:v>
                </c:pt>
                <c:pt idx="127">
                  <c:v>1.363991</c:v>
                </c:pt>
                <c:pt idx="128">
                  <c:v>1.2931680000000001</c:v>
                </c:pt>
                <c:pt idx="129">
                  <c:v>1.4868650000000001</c:v>
                </c:pt>
                <c:pt idx="130">
                  <c:v>1.367831</c:v>
                </c:pt>
                <c:pt idx="131">
                  <c:v>1.2564759999999999</c:v>
                </c:pt>
                <c:pt idx="132">
                  <c:v>1.3106599999999999</c:v>
                </c:pt>
                <c:pt idx="133">
                  <c:v>1.6191260000000001</c:v>
                </c:pt>
                <c:pt idx="134">
                  <c:v>1.2692749999999999</c:v>
                </c:pt>
                <c:pt idx="135">
                  <c:v>1.3038339999999999</c:v>
                </c:pt>
                <c:pt idx="136">
                  <c:v>1.529104</c:v>
                </c:pt>
                <c:pt idx="137">
                  <c:v>1.4744919999999999</c:v>
                </c:pt>
                <c:pt idx="138">
                  <c:v>1.280368</c:v>
                </c:pt>
                <c:pt idx="139">
                  <c:v>1.5696349999999999</c:v>
                </c:pt>
                <c:pt idx="140">
                  <c:v>1.8414090000000001</c:v>
                </c:pt>
                <c:pt idx="141">
                  <c:v>1.230451</c:v>
                </c:pt>
                <c:pt idx="142">
                  <c:v>1.7906390000000001</c:v>
                </c:pt>
                <c:pt idx="143">
                  <c:v>1.416042</c:v>
                </c:pt>
                <c:pt idx="144">
                  <c:v>1.401537</c:v>
                </c:pt>
                <c:pt idx="145">
                  <c:v>1.4791859999999999</c:v>
                </c:pt>
                <c:pt idx="146">
                  <c:v>1.350339</c:v>
                </c:pt>
                <c:pt idx="147">
                  <c:v>1.422868</c:v>
                </c:pt>
                <c:pt idx="148">
                  <c:v>1.3533249999999999</c:v>
                </c:pt>
                <c:pt idx="149">
                  <c:v>1.2334369999999999</c:v>
                </c:pt>
                <c:pt idx="150">
                  <c:v>1.347351</c:v>
                </c:pt>
                <c:pt idx="151">
                  <c:v>1.290608</c:v>
                </c:pt>
                <c:pt idx="152">
                  <c:v>1.265436</c:v>
                </c:pt>
                <c:pt idx="153">
                  <c:v>1.331566</c:v>
                </c:pt>
                <c:pt idx="154">
                  <c:v>1.231304</c:v>
                </c:pt>
                <c:pt idx="155">
                  <c:v>1.310233</c:v>
                </c:pt>
                <c:pt idx="156">
                  <c:v>1.4450540000000001</c:v>
                </c:pt>
                <c:pt idx="157">
                  <c:v>1.3046880000000001</c:v>
                </c:pt>
                <c:pt idx="158">
                  <c:v>1.3592979999999999</c:v>
                </c:pt>
                <c:pt idx="159">
                  <c:v>1.2991410000000001</c:v>
                </c:pt>
                <c:pt idx="160">
                  <c:v>1.4868650000000001</c:v>
                </c:pt>
                <c:pt idx="161">
                  <c:v>1.24197</c:v>
                </c:pt>
                <c:pt idx="162">
                  <c:v>1.4855860000000001</c:v>
                </c:pt>
                <c:pt idx="163">
                  <c:v>1.290181</c:v>
                </c:pt>
                <c:pt idx="164">
                  <c:v>1.526543</c:v>
                </c:pt>
                <c:pt idx="165">
                  <c:v>1.3840429999999999</c:v>
                </c:pt>
                <c:pt idx="166">
                  <c:v>1.425001</c:v>
                </c:pt>
                <c:pt idx="167">
                  <c:v>1.4271339999999999</c:v>
                </c:pt>
                <c:pt idx="168">
                  <c:v>1.40239</c:v>
                </c:pt>
                <c:pt idx="169">
                  <c:v>1.397696</c:v>
                </c:pt>
                <c:pt idx="170">
                  <c:v>1.416895</c:v>
                </c:pt>
                <c:pt idx="171">
                  <c:v>1.3046869999999999</c:v>
                </c:pt>
                <c:pt idx="172">
                  <c:v>1.147254</c:v>
                </c:pt>
                <c:pt idx="173">
                  <c:v>1.105869</c:v>
                </c:pt>
                <c:pt idx="174">
                  <c:v>1.350338</c:v>
                </c:pt>
                <c:pt idx="175">
                  <c:v>1.4262809999999999</c:v>
                </c:pt>
                <c:pt idx="176">
                  <c:v>1.573475</c:v>
                </c:pt>
                <c:pt idx="177">
                  <c:v>1.343512</c:v>
                </c:pt>
                <c:pt idx="178">
                  <c:v>1.3187660000000001</c:v>
                </c:pt>
                <c:pt idx="179">
                  <c:v>1.5717680000000001</c:v>
                </c:pt>
                <c:pt idx="180">
                  <c:v>1.208691</c:v>
                </c:pt>
                <c:pt idx="181">
                  <c:v>1.611019</c:v>
                </c:pt>
                <c:pt idx="182">
                  <c:v>1.4006829999999999</c:v>
                </c:pt>
                <c:pt idx="183">
                  <c:v>1.3656969999999999</c:v>
                </c:pt>
                <c:pt idx="184">
                  <c:v>1.544889</c:v>
                </c:pt>
                <c:pt idx="185">
                  <c:v>1.1387210000000001</c:v>
                </c:pt>
                <c:pt idx="186">
                  <c:v>1.6123000000000001</c:v>
                </c:pt>
                <c:pt idx="187">
                  <c:v>1.2918879999999999</c:v>
                </c:pt>
                <c:pt idx="188">
                  <c:v>1.567928</c:v>
                </c:pt>
                <c:pt idx="189">
                  <c:v>1.6097399999999999</c:v>
                </c:pt>
                <c:pt idx="190">
                  <c:v>1.6319250000000001</c:v>
                </c:pt>
                <c:pt idx="191">
                  <c:v>1.3883099999999999</c:v>
                </c:pt>
                <c:pt idx="192">
                  <c:v>1.243676</c:v>
                </c:pt>
                <c:pt idx="193">
                  <c:v>1.4207350000000001</c:v>
                </c:pt>
                <c:pt idx="194">
                  <c:v>1.4360949999999999</c:v>
                </c:pt>
                <c:pt idx="195">
                  <c:v>1.427988</c:v>
                </c:pt>
                <c:pt idx="196">
                  <c:v>1.6425909999999999</c:v>
                </c:pt>
                <c:pt idx="197">
                  <c:v>2.217285</c:v>
                </c:pt>
                <c:pt idx="198">
                  <c:v>1.6605110000000001</c:v>
                </c:pt>
                <c:pt idx="199">
                  <c:v>1.560249</c:v>
                </c:pt>
                <c:pt idx="200">
                  <c:v>1.4450540000000001</c:v>
                </c:pt>
                <c:pt idx="201">
                  <c:v>1.4599869999999999</c:v>
                </c:pt>
                <c:pt idx="202">
                  <c:v>1.698909</c:v>
                </c:pt>
                <c:pt idx="203">
                  <c:v>1.5474490000000001</c:v>
                </c:pt>
                <c:pt idx="204">
                  <c:v>1.4723599999999999</c:v>
                </c:pt>
                <c:pt idx="205">
                  <c:v>1.265862</c:v>
                </c:pt>
                <c:pt idx="206">
                  <c:v>1.201438</c:v>
                </c:pt>
                <c:pt idx="207">
                  <c:v>1.2918879999999999</c:v>
                </c:pt>
                <c:pt idx="208">
                  <c:v>1.720242</c:v>
                </c:pt>
                <c:pt idx="209">
                  <c:v>1.575609</c:v>
                </c:pt>
                <c:pt idx="210">
                  <c:v>1.5269699999999999</c:v>
                </c:pt>
                <c:pt idx="211">
                  <c:v>1.5111840000000001</c:v>
                </c:pt>
                <c:pt idx="212">
                  <c:v>1.579448</c:v>
                </c:pt>
                <c:pt idx="213">
                  <c:v>1.518011</c:v>
                </c:pt>
                <c:pt idx="214">
                  <c:v>1.308954</c:v>
                </c:pt>
                <c:pt idx="215">
                  <c:v>1.410922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0-4A95-8824-CEE6380D4BA1}"/>
            </c:ext>
          </c:extLst>
        </c:ser>
        <c:ser>
          <c:idx val="1"/>
          <c:order val="1"/>
          <c:tx>
            <c:strRef>
              <c:f>'Conf Append'!$F$1</c:f>
              <c:strCache>
                <c:ptCount val="1"/>
                <c:pt idx="0">
                  <c:v>XML Save Time</c:v>
                </c:pt>
              </c:strCache>
            </c:strRef>
          </c:tx>
          <c:spPr>
            <a:ln w="158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014699403875417E-2"/>
                  <c:y val="0.15233082819106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cmr10" panose="020B0500000000000000" pitchFamily="34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id-ID"/>
                </a:p>
              </c:txPr>
            </c:trendlineLbl>
          </c:trendline>
          <c:cat>
            <c:numRef>
              <c:f>'Conf Append'!$C$3:$C$218</c:f>
              <c:numCache>
                <c:formatCode>0</c:formatCode>
                <c:ptCount val="2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</c:numCache>
            </c:numRef>
          </c:cat>
          <c:val>
            <c:numRef>
              <c:f>'Conf Append'!$F$3:$F$218</c:f>
              <c:numCache>
                <c:formatCode>General</c:formatCode>
                <c:ptCount val="216"/>
                <c:pt idx="0">
                  <c:v>0.74364600000000003</c:v>
                </c:pt>
                <c:pt idx="1">
                  <c:v>1.18224</c:v>
                </c:pt>
                <c:pt idx="2">
                  <c:v>1.8401289999999999</c:v>
                </c:pt>
                <c:pt idx="3">
                  <c:v>1.5342229999999999</c:v>
                </c:pt>
                <c:pt idx="4">
                  <c:v>2.3265069999999999</c:v>
                </c:pt>
                <c:pt idx="5">
                  <c:v>3.9836049999999998</c:v>
                </c:pt>
                <c:pt idx="6">
                  <c:v>4.8586580000000001</c:v>
                </c:pt>
                <c:pt idx="7">
                  <c:v>2.9186939999999999</c:v>
                </c:pt>
                <c:pt idx="8">
                  <c:v>4.9917720000000001</c:v>
                </c:pt>
                <c:pt idx="9">
                  <c:v>4.902177</c:v>
                </c:pt>
                <c:pt idx="10">
                  <c:v>4.1832760000000002</c:v>
                </c:pt>
                <c:pt idx="11">
                  <c:v>5.2754919999999998</c:v>
                </c:pt>
                <c:pt idx="12">
                  <c:v>5.5323339999999996</c:v>
                </c:pt>
                <c:pt idx="13">
                  <c:v>5.2592800000000004</c:v>
                </c:pt>
                <c:pt idx="14">
                  <c:v>5.7857620000000001</c:v>
                </c:pt>
                <c:pt idx="15">
                  <c:v>5.9239959999999998</c:v>
                </c:pt>
                <c:pt idx="16">
                  <c:v>6.6834290000000003</c:v>
                </c:pt>
                <c:pt idx="17">
                  <c:v>7.5008840000000001</c:v>
                </c:pt>
                <c:pt idx="18">
                  <c:v>8.4322549999999996</c:v>
                </c:pt>
                <c:pt idx="19">
                  <c:v>7.5542150000000001</c:v>
                </c:pt>
                <c:pt idx="20">
                  <c:v>8.6425920000000005</c:v>
                </c:pt>
                <c:pt idx="21">
                  <c:v>7.8195889999999997</c:v>
                </c:pt>
                <c:pt idx="22">
                  <c:v>10.002743000000001</c:v>
                </c:pt>
                <c:pt idx="23">
                  <c:v>9.5607369999999996</c:v>
                </c:pt>
                <c:pt idx="24">
                  <c:v>10.243798999999999</c:v>
                </c:pt>
                <c:pt idx="25">
                  <c:v>9.8491499999999998</c:v>
                </c:pt>
                <c:pt idx="26">
                  <c:v>11.02243</c:v>
                </c:pt>
                <c:pt idx="27">
                  <c:v>14.900226</c:v>
                </c:pt>
                <c:pt idx="28">
                  <c:v>11.039923</c:v>
                </c:pt>
                <c:pt idx="29">
                  <c:v>12.982874000000001</c:v>
                </c:pt>
                <c:pt idx="30">
                  <c:v>11.156397</c:v>
                </c:pt>
                <c:pt idx="31">
                  <c:v>13.299447000000001</c:v>
                </c:pt>
                <c:pt idx="32">
                  <c:v>14.658744</c:v>
                </c:pt>
                <c:pt idx="33">
                  <c:v>12.897118000000001</c:v>
                </c:pt>
                <c:pt idx="34">
                  <c:v>13.686415</c:v>
                </c:pt>
                <c:pt idx="35">
                  <c:v>14.391237</c:v>
                </c:pt>
                <c:pt idx="36">
                  <c:v>14.899373000000001</c:v>
                </c:pt>
                <c:pt idx="37">
                  <c:v>23.823125999999998</c:v>
                </c:pt>
                <c:pt idx="38">
                  <c:v>14.920705999999999</c:v>
                </c:pt>
                <c:pt idx="39">
                  <c:v>15.874262</c:v>
                </c:pt>
                <c:pt idx="40">
                  <c:v>19.168405</c:v>
                </c:pt>
                <c:pt idx="41">
                  <c:v>16.643934000000002</c:v>
                </c:pt>
                <c:pt idx="42">
                  <c:v>16.612788999999999</c:v>
                </c:pt>
                <c:pt idx="43">
                  <c:v>18.048029</c:v>
                </c:pt>
                <c:pt idx="44">
                  <c:v>19.324558</c:v>
                </c:pt>
                <c:pt idx="45">
                  <c:v>18.388066999999999</c:v>
                </c:pt>
                <c:pt idx="46">
                  <c:v>19.298106000000001</c:v>
                </c:pt>
                <c:pt idx="47">
                  <c:v>21.050345</c:v>
                </c:pt>
                <c:pt idx="48">
                  <c:v>22.194613</c:v>
                </c:pt>
                <c:pt idx="49">
                  <c:v>30.270191000000001</c:v>
                </c:pt>
                <c:pt idx="50">
                  <c:v>22.006888</c:v>
                </c:pt>
                <c:pt idx="51">
                  <c:v>26.502896</c:v>
                </c:pt>
                <c:pt idx="52">
                  <c:v>29.094352000000001</c:v>
                </c:pt>
                <c:pt idx="53">
                  <c:v>24.342782</c:v>
                </c:pt>
                <c:pt idx="54">
                  <c:v>24.429818000000001</c:v>
                </c:pt>
                <c:pt idx="55">
                  <c:v>26.236668000000002</c:v>
                </c:pt>
                <c:pt idx="56">
                  <c:v>24.76559</c:v>
                </c:pt>
                <c:pt idx="57">
                  <c:v>27.093377</c:v>
                </c:pt>
                <c:pt idx="58">
                  <c:v>27.226489999999998</c:v>
                </c:pt>
                <c:pt idx="59">
                  <c:v>26.710246999999999</c:v>
                </c:pt>
                <c:pt idx="60">
                  <c:v>30.957947000000001</c:v>
                </c:pt>
                <c:pt idx="61">
                  <c:v>36.579450000000001</c:v>
                </c:pt>
                <c:pt idx="62">
                  <c:v>33.407328</c:v>
                </c:pt>
                <c:pt idx="63">
                  <c:v>34.221370999999998</c:v>
                </c:pt>
                <c:pt idx="64">
                  <c:v>31.281345000000002</c:v>
                </c:pt>
                <c:pt idx="65">
                  <c:v>31.456271000000001</c:v>
                </c:pt>
                <c:pt idx="66">
                  <c:v>28.966356999999999</c:v>
                </c:pt>
                <c:pt idx="67">
                  <c:v>29.366553</c:v>
                </c:pt>
                <c:pt idx="68">
                  <c:v>36.716403999999997</c:v>
                </c:pt>
                <c:pt idx="69">
                  <c:v>43.129337999999997</c:v>
                </c:pt>
                <c:pt idx="70">
                  <c:v>33.164566000000001</c:v>
                </c:pt>
                <c:pt idx="71">
                  <c:v>33.059610999999997</c:v>
                </c:pt>
                <c:pt idx="72">
                  <c:v>41.200465999999999</c:v>
                </c:pt>
                <c:pt idx="73">
                  <c:v>37.852566000000003</c:v>
                </c:pt>
                <c:pt idx="74">
                  <c:v>42.271777</c:v>
                </c:pt>
                <c:pt idx="75">
                  <c:v>38.905529999999999</c:v>
                </c:pt>
                <c:pt idx="76">
                  <c:v>36.712136999999998</c:v>
                </c:pt>
                <c:pt idx="77">
                  <c:v>42.950999000000003</c:v>
                </c:pt>
                <c:pt idx="78">
                  <c:v>42.892549000000002</c:v>
                </c:pt>
                <c:pt idx="79">
                  <c:v>43.297863</c:v>
                </c:pt>
                <c:pt idx="80">
                  <c:v>41.311819999999997</c:v>
                </c:pt>
                <c:pt idx="81">
                  <c:v>41.513624999999998</c:v>
                </c:pt>
                <c:pt idx="82">
                  <c:v>42.085332000000001</c:v>
                </c:pt>
                <c:pt idx="83">
                  <c:v>39.225088999999997</c:v>
                </c:pt>
                <c:pt idx="84">
                  <c:v>57.24624</c:v>
                </c:pt>
                <c:pt idx="85">
                  <c:v>40.137261000000002</c:v>
                </c:pt>
                <c:pt idx="86">
                  <c:v>41.426161999999998</c:v>
                </c:pt>
                <c:pt idx="87">
                  <c:v>55.549036999999998</c:v>
                </c:pt>
                <c:pt idx="88">
                  <c:v>58.759131000000004</c:v>
                </c:pt>
                <c:pt idx="89">
                  <c:v>43.665207000000002</c:v>
                </c:pt>
                <c:pt idx="90">
                  <c:v>42.367345999999998</c:v>
                </c:pt>
                <c:pt idx="91">
                  <c:v>49.546112000000001</c:v>
                </c:pt>
                <c:pt idx="92">
                  <c:v>46.132933999999999</c:v>
                </c:pt>
                <c:pt idx="93">
                  <c:v>42.369905000000003</c:v>
                </c:pt>
                <c:pt idx="94">
                  <c:v>67.414096000000001</c:v>
                </c:pt>
                <c:pt idx="95">
                  <c:v>71.934422999999995</c:v>
                </c:pt>
                <c:pt idx="96">
                  <c:v>54.499485</c:v>
                </c:pt>
                <c:pt idx="97">
                  <c:v>52.545867000000001</c:v>
                </c:pt>
                <c:pt idx="98">
                  <c:v>58.908031000000001</c:v>
                </c:pt>
                <c:pt idx="99">
                  <c:v>54.504604999999998</c:v>
                </c:pt>
                <c:pt idx="100">
                  <c:v>57.639181999999998</c:v>
                </c:pt>
                <c:pt idx="101">
                  <c:v>48.224784999999997</c:v>
                </c:pt>
                <c:pt idx="102">
                  <c:v>70.517527999999999</c:v>
                </c:pt>
                <c:pt idx="103">
                  <c:v>60.763945999999997</c:v>
                </c:pt>
                <c:pt idx="104">
                  <c:v>64.246667000000002</c:v>
                </c:pt>
                <c:pt idx="105">
                  <c:v>50.267145999999997</c:v>
                </c:pt>
                <c:pt idx="106">
                  <c:v>54.485405</c:v>
                </c:pt>
                <c:pt idx="107">
                  <c:v>54.637363000000001</c:v>
                </c:pt>
                <c:pt idx="108">
                  <c:v>54.674410999999999</c:v>
                </c:pt>
                <c:pt idx="109">
                  <c:v>59.083809000000002</c:v>
                </c:pt>
                <c:pt idx="110">
                  <c:v>54.719634999999997</c:v>
                </c:pt>
                <c:pt idx="111">
                  <c:v>59.954596000000002</c:v>
                </c:pt>
                <c:pt idx="112">
                  <c:v>61.962398</c:v>
                </c:pt>
                <c:pt idx="113">
                  <c:v>59.824896000000003</c:v>
                </c:pt>
                <c:pt idx="114">
                  <c:v>65.595725999999999</c:v>
                </c:pt>
                <c:pt idx="115">
                  <c:v>59.504057000000003</c:v>
                </c:pt>
                <c:pt idx="116">
                  <c:v>68.316880999999995</c:v>
                </c:pt>
                <c:pt idx="117">
                  <c:v>79.120441</c:v>
                </c:pt>
                <c:pt idx="118">
                  <c:v>63.314442999999997</c:v>
                </c:pt>
                <c:pt idx="119">
                  <c:v>68.013108000000003</c:v>
                </c:pt>
                <c:pt idx="120">
                  <c:v>74.596275000000006</c:v>
                </c:pt>
                <c:pt idx="121">
                  <c:v>63.991106000000002</c:v>
                </c:pt>
                <c:pt idx="122">
                  <c:v>63.734690000000001</c:v>
                </c:pt>
                <c:pt idx="123">
                  <c:v>88.570677000000003</c:v>
                </c:pt>
                <c:pt idx="124">
                  <c:v>73.041145</c:v>
                </c:pt>
                <c:pt idx="125">
                  <c:v>66.693489</c:v>
                </c:pt>
                <c:pt idx="126">
                  <c:v>68.008842000000001</c:v>
                </c:pt>
                <c:pt idx="127">
                  <c:v>74.690136999999993</c:v>
                </c:pt>
                <c:pt idx="128">
                  <c:v>77.995373000000001</c:v>
                </c:pt>
                <c:pt idx="129">
                  <c:v>82.278058000000001</c:v>
                </c:pt>
                <c:pt idx="130">
                  <c:v>79.948562999999993</c:v>
                </c:pt>
                <c:pt idx="131">
                  <c:v>81.027553999999995</c:v>
                </c:pt>
                <c:pt idx="132">
                  <c:v>80.368809999999996</c:v>
                </c:pt>
                <c:pt idx="133">
                  <c:v>96.199555000000004</c:v>
                </c:pt>
                <c:pt idx="134">
                  <c:v>68.440608999999995</c:v>
                </c:pt>
                <c:pt idx="135">
                  <c:v>80.117089000000007</c:v>
                </c:pt>
                <c:pt idx="136">
                  <c:v>85.876825999999994</c:v>
                </c:pt>
                <c:pt idx="137">
                  <c:v>82.907788999999994</c:v>
                </c:pt>
                <c:pt idx="138">
                  <c:v>131.57969900000001</c:v>
                </c:pt>
                <c:pt idx="139">
                  <c:v>84.262394</c:v>
                </c:pt>
                <c:pt idx="140">
                  <c:v>76.230333999999999</c:v>
                </c:pt>
                <c:pt idx="141">
                  <c:v>81.765653999999998</c:v>
                </c:pt>
                <c:pt idx="142">
                  <c:v>97.511921999999998</c:v>
                </c:pt>
                <c:pt idx="143">
                  <c:v>82.827151999999998</c:v>
                </c:pt>
                <c:pt idx="144">
                  <c:v>92.774857999999995</c:v>
                </c:pt>
                <c:pt idx="145">
                  <c:v>95.919674999999998</c:v>
                </c:pt>
                <c:pt idx="146">
                  <c:v>128.20236</c:v>
                </c:pt>
                <c:pt idx="147">
                  <c:v>128.764681</c:v>
                </c:pt>
                <c:pt idx="148">
                  <c:v>95.104352000000006</c:v>
                </c:pt>
                <c:pt idx="149">
                  <c:v>75.177794000000006</c:v>
                </c:pt>
                <c:pt idx="150">
                  <c:v>95.633820999999998</c:v>
                </c:pt>
                <c:pt idx="151">
                  <c:v>78.206988999999993</c:v>
                </c:pt>
                <c:pt idx="152">
                  <c:v>85.712140000000005</c:v>
                </c:pt>
                <c:pt idx="153">
                  <c:v>93.964776999999998</c:v>
                </c:pt>
                <c:pt idx="154">
                  <c:v>88.022008</c:v>
                </c:pt>
                <c:pt idx="155">
                  <c:v>108.180235</c:v>
                </c:pt>
                <c:pt idx="156">
                  <c:v>86.648630999999995</c:v>
                </c:pt>
                <c:pt idx="157">
                  <c:v>101.358999</c:v>
                </c:pt>
                <c:pt idx="158">
                  <c:v>111.463285</c:v>
                </c:pt>
                <c:pt idx="159">
                  <c:v>103.53106</c:v>
                </c:pt>
                <c:pt idx="160">
                  <c:v>107.998057</c:v>
                </c:pt>
                <c:pt idx="161">
                  <c:v>104.230335</c:v>
                </c:pt>
                <c:pt idx="162">
                  <c:v>115.57360300000001</c:v>
                </c:pt>
                <c:pt idx="163">
                  <c:v>95.150429000000003</c:v>
                </c:pt>
                <c:pt idx="164">
                  <c:v>117.693613</c:v>
                </c:pt>
                <c:pt idx="165">
                  <c:v>103.862139</c:v>
                </c:pt>
                <c:pt idx="166">
                  <c:v>101.75492800000001</c:v>
                </c:pt>
                <c:pt idx="167">
                  <c:v>126.469746</c:v>
                </c:pt>
                <c:pt idx="168">
                  <c:v>115.961</c:v>
                </c:pt>
                <c:pt idx="169">
                  <c:v>146.555869</c:v>
                </c:pt>
                <c:pt idx="170">
                  <c:v>94.489126999999996</c:v>
                </c:pt>
                <c:pt idx="171">
                  <c:v>113.70488899999999</c:v>
                </c:pt>
                <c:pt idx="172">
                  <c:v>132.65101000000001</c:v>
                </c:pt>
                <c:pt idx="173">
                  <c:v>135.61492899999999</c:v>
                </c:pt>
                <c:pt idx="174">
                  <c:v>103.062601</c:v>
                </c:pt>
                <c:pt idx="175">
                  <c:v>95.761387999999997</c:v>
                </c:pt>
                <c:pt idx="176">
                  <c:v>121.64138</c:v>
                </c:pt>
                <c:pt idx="177">
                  <c:v>101.49126</c:v>
                </c:pt>
                <c:pt idx="178">
                  <c:v>131.64924300000001</c:v>
                </c:pt>
                <c:pt idx="179">
                  <c:v>132.16506000000001</c:v>
                </c:pt>
                <c:pt idx="180">
                  <c:v>116.79978800000001</c:v>
                </c:pt>
                <c:pt idx="181">
                  <c:v>144.14787200000001</c:v>
                </c:pt>
                <c:pt idx="182">
                  <c:v>142.37685999999999</c:v>
                </c:pt>
                <c:pt idx="183">
                  <c:v>111.63309</c:v>
                </c:pt>
                <c:pt idx="184">
                  <c:v>118.576773</c:v>
                </c:pt>
                <c:pt idx="185">
                  <c:v>124.34162999999999</c:v>
                </c:pt>
                <c:pt idx="186">
                  <c:v>106.72792800000001</c:v>
                </c:pt>
                <c:pt idx="187">
                  <c:v>125.258495</c:v>
                </c:pt>
                <c:pt idx="188">
                  <c:v>129.493394</c:v>
                </c:pt>
                <c:pt idx="189">
                  <c:v>132.12410199999999</c:v>
                </c:pt>
                <c:pt idx="190">
                  <c:v>144.548495</c:v>
                </c:pt>
                <c:pt idx="191">
                  <c:v>126.924125</c:v>
                </c:pt>
                <c:pt idx="192">
                  <c:v>118.63309099999999</c:v>
                </c:pt>
                <c:pt idx="193">
                  <c:v>103.89328399999999</c:v>
                </c:pt>
                <c:pt idx="194">
                  <c:v>142.408005</c:v>
                </c:pt>
                <c:pt idx="195">
                  <c:v>144.811308</c:v>
                </c:pt>
                <c:pt idx="196">
                  <c:v>141.311522</c:v>
                </c:pt>
                <c:pt idx="197">
                  <c:v>158.14872600000001</c:v>
                </c:pt>
                <c:pt idx="198">
                  <c:v>141.307256</c:v>
                </c:pt>
                <c:pt idx="199">
                  <c:v>142.99037799999999</c:v>
                </c:pt>
                <c:pt idx="200">
                  <c:v>144.624011</c:v>
                </c:pt>
                <c:pt idx="201">
                  <c:v>156.799668</c:v>
                </c:pt>
                <c:pt idx="202">
                  <c:v>136.157197</c:v>
                </c:pt>
                <c:pt idx="203">
                  <c:v>157.260874</c:v>
                </c:pt>
                <c:pt idx="204">
                  <c:v>138.73841300000001</c:v>
                </c:pt>
                <c:pt idx="205">
                  <c:v>147.38100499999999</c:v>
                </c:pt>
                <c:pt idx="206">
                  <c:v>159.801131</c:v>
                </c:pt>
                <c:pt idx="207">
                  <c:v>144.71104700000001</c:v>
                </c:pt>
                <c:pt idx="208">
                  <c:v>148.66691900000001</c:v>
                </c:pt>
                <c:pt idx="209">
                  <c:v>133.68051</c:v>
                </c:pt>
                <c:pt idx="210">
                  <c:v>160.76236700000001</c:v>
                </c:pt>
                <c:pt idx="211">
                  <c:v>155.51161999999999</c:v>
                </c:pt>
                <c:pt idx="212">
                  <c:v>148.72792999999999</c:v>
                </c:pt>
                <c:pt idx="213">
                  <c:v>167.146289</c:v>
                </c:pt>
                <c:pt idx="214">
                  <c:v>139.98550299999999</c:v>
                </c:pt>
                <c:pt idx="215">
                  <c:v>162.355041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B0-4A95-8824-CEE6380D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</a:t>
                </a: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(miliseconds)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'Conf Append'!$D$1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'Conf Append'!$C$3:$C$218</c:f>
              <c:numCache>
                <c:formatCode>0</c:formatCode>
                <c:ptCount val="2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</c:numCache>
            </c:numRef>
          </c:cat>
          <c:val>
            <c:numRef>
              <c:f>'Conf Append'!$D$3:$D$218</c:f>
              <c:numCache>
                <c:formatCode>General</c:formatCode>
                <c:ptCount val="216"/>
                <c:pt idx="0">
                  <c:v>1.7752790000000001</c:v>
                </c:pt>
                <c:pt idx="1">
                  <c:v>1.4992380000000001</c:v>
                </c:pt>
                <c:pt idx="2">
                  <c:v>1.682696</c:v>
                </c:pt>
                <c:pt idx="3">
                  <c:v>1.3311390000000001</c:v>
                </c:pt>
                <c:pt idx="4">
                  <c:v>1.663071</c:v>
                </c:pt>
                <c:pt idx="5">
                  <c:v>1.301701</c:v>
                </c:pt>
                <c:pt idx="6">
                  <c:v>1.349059</c:v>
                </c:pt>
                <c:pt idx="7">
                  <c:v>1.2317309999999999</c:v>
                </c:pt>
                <c:pt idx="8">
                  <c:v>1.638752</c:v>
                </c:pt>
                <c:pt idx="9">
                  <c:v>1.3767910000000001</c:v>
                </c:pt>
                <c:pt idx="10">
                  <c:v>1.163041</c:v>
                </c:pt>
                <c:pt idx="11">
                  <c:v>1.3814839999999999</c:v>
                </c:pt>
                <c:pt idx="12">
                  <c:v>1.7424269999999999</c:v>
                </c:pt>
                <c:pt idx="13">
                  <c:v>1.373804</c:v>
                </c:pt>
                <c:pt idx="14">
                  <c:v>1.4510270000000001</c:v>
                </c:pt>
                <c:pt idx="15">
                  <c:v>1.3179129999999999</c:v>
                </c:pt>
                <c:pt idx="16">
                  <c:v>1.5679289999999999</c:v>
                </c:pt>
                <c:pt idx="17">
                  <c:v>1.2295970000000001</c:v>
                </c:pt>
                <c:pt idx="18">
                  <c:v>1.193759</c:v>
                </c:pt>
                <c:pt idx="19">
                  <c:v>1.6127260000000001</c:v>
                </c:pt>
                <c:pt idx="20">
                  <c:v>1.0653379999999999</c:v>
                </c:pt>
                <c:pt idx="21">
                  <c:v>1.2342900000000001</c:v>
                </c:pt>
                <c:pt idx="22">
                  <c:v>1.243676</c:v>
                </c:pt>
                <c:pt idx="23">
                  <c:v>1.2210639999999999</c:v>
                </c:pt>
                <c:pt idx="24">
                  <c:v>1.2871950000000001</c:v>
                </c:pt>
                <c:pt idx="25">
                  <c:v>1.188213</c:v>
                </c:pt>
                <c:pt idx="26">
                  <c:v>1.2044250000000001</c:v>
                </c:pt>
                <c:pt idx="27">
                  <c:v>1.4915579999999999</c:v>
                </c:pt>
                <c:pt idx="28">
                  <c:v>1.3298589999999999</c:v>
                </c:pt>
                <c:pt idx="29">
                  <c:v>1.1719999999999999</c:v>
                </c:pt>
                <c:pt idx="30">
                  <c:v>1.090937</c:v>
                </c:pt>
                <c:pt idx="31">
                  <c:v>1.53209</c:v>
                </c:pt>
                <c:pt idx="32">
                  <c:v>1.036753</c:v>
                </c:pt>
                <c:pt idx="33">
                  <c:v>1.426282</c:v>
                </c:pt>
                <c:pt idx="34">
                  <c:v>1.1528</c:v>
                </c:pt>
                <c:pt idx="35">
                  <c:v>1.165173</c:v>
                </c:pt>
                <c:pt idx="36">
                  <c:v>1.217651</c:v>
                </c:pt>
                <c:pt idx="37">
                  <c:v>1.336686</c:v>
                </c:pt>
                <c:pt idx="38">
                  <c:v>1.122082</c:v>
                </c:pt>
                <c:pt idx="39">
                  <c:v>1.0824039999999999</c:v>
                </c:pt>
                <c:pt idx="40">
                  <c:v>1.014994</c:v>
                </c:pt>
                <c:pt idx="41">
                  <c:v>1.2121040000000001</c:v>
                </c:pt>
                <c:pt idx="42">
                  <c:v>1.0879509999999999</c:v>
                </c:pt>
                <c:pt idx="43">
                  <c:v>1.1843729999999999</c:v>
                </c:pt>
                <c:pt idx="44">
                  <c:v>1.0845370000000001</c:v>
                </c:pt>
                <c:pt idx="45">
                  <c:v>1.1865060000000001</c:v>
                </c:pt>
                <c:pt idx="46">
                  <c:v>1.1621859999999999</c:v>
                </c:pt>
                <c:pt idx="47">
                  <c:v>1.2202109999999999</c:v>
                </c:pt>
                <c:pt idx="48">
                  <c:v>1.30426</c:v>
                </c:pt>
                <c:pt idx="49">
                  <c:v>1.1681600000000001</c:v>
                </c:pt>
                <c:pt idx="50">
                  <c:v>1.031633</c:v>
                </c:pt>
                <c:pt idx="51">
                  <c:v>1.106722</c:v>
                </c:pt>
                <c:pt idx="52">
                  <c:v>1.1028830000000001</c:v>
                </c:pt>
                <c:pt idx="53">
                  <c:v>1.295728</c:v>
                </c:pt>
                <c:pt idx="54">
                  <c:v>1.1118429999999999</c:v>
                </c:pt>
                <c:pt idx="55">
                  <c:v>1.195039</c:v>
                </c:pt>
                <c:pt idx="56">
                  <c:v>1.1190960000000001</c:v>
                </c:pt>
                <c:pt idx="57">
                  <c:v>1.201012</c:v>
                </c:pt>
                <c:pt idx="58">
                  <c:v>1.1621870000000001</c:v>
                </c:pt>
                <c:pt idx="59">
                  <c:v>1.466386</c:v>
                </c:pt>
                <c:pt idx="60">
                  <c:v>1.2163710000000001</c:v>
                </c:pt>
                <c:pt idx="61">
                  <c:v>1.8354360000000001</c:v>
                </c:pt>
                <c:pt idx="62">
                  <c:v>1.0734440000000001</c:v>
                </c:pt>
                <c:pt idx="63">
                  <c:v>1.361858</c:v>
                </c:pt>
                <c:pt idx="64">
                  <c:v>1.1630400000000001</c:v>
                </c:pt>
                <c:pt idx="65">
                  <c:v>1.4659599999999999</c:v>
                </c:pt>
                <c:pt idx="66">
                  <c:v>1.2086920000000001</c:v>
                </c:pt>
                <c:pt idx="67">
                  <c:v>1.1502410000000001</c:v>
                </c:pt>
                <c:pt idx="68">
                  <c:v>1.1609069999999999</c:v>
                </c:pt>
                <c:pt idx="69">
                  <c:v>1.240264</c:v>
                </c:pt>
                <c:pt idx="70">
                  <c:v>1.1199490000000001</c:v>
                </c:pt>
                <c:pt idx="71">
                  <c:v>1.4523079999999999</c:v>
                </c:pt>
                <c:pt idx="72">
                  <c:v>1.0478449999999999</c:v>
                </c:pt>
                <c:pt idx="73">
                  <c:v>1.340525</c:v>
                </c:pt>
                <c:pt idx="74">
                  <c:v>1.4365209999999999</c:v>
                </c:pt>
                <c:pt idx="75">
                  <c:v>1.1907730000000001</c:v>
                </c:pt>
                <c:pt idx="76">
                  <c:v>1.2978609999999999</c:v>
                </c:pt>
                <c:pt idx="77">
                  <c:v>1.323887</c:v>
                </c:pt>
                <c:pt idx="78">
                  <c:v>1.183093</c:v>
                </c:pt>
                <c:pt idx="79">
                  <c:v>1.3460719999999999</c:v>
                </c:pt>
                <c:pt idx="80">
                  <c:v>1.2748219999999999</c:v>
                </c:pt>
                <c:pt idx="81">
                  <c:v>1.142134</c:v>
                </c:pt>
                <c:pt idx="82">
                  <c:v>1.4843059999999999</c:v>
                </c:pt>
                <c:pt idx="83">
                  <c:v>1.183092</c:v>
                </c:pt>
                <c:pt idx="84">
                  <c:v>1.388736</c:v>
                </c:pt>
                <c:pt idx="85">
                  <c:v>1.230877</c:v>
                </c:pt>
                <c:pt idx="86">
                  <c:v>1.3290059999999999</c:v>
                </c:pt>
                <c:pt idx="87">
                  <c:v>1.2637290000000001</c:v>
                </c:pt>
                <c:pt idx="88">
                  <c:v>1.4403600000000001</c:v>
                </c:pt>
                <c:pt idx="89">
                  <c:v>1.4860120000000001</c:v>
                </c:pt>
                <c:pt idx="90">
                  <c:v>1.278235</c:v>
                </c:pt>
                <c:pt idx="91">
                  <c:v>1.3537509999999999</c:v>
                </c:pt>
                <c:pt idx="92">
                  <c:v>1.2701290000000001</c:v>
                </c:pt>
                <c:pt idx="93">
                  <c:v>1.643872</c:v>
                </c:pt>
                <c:pt idx="94">
                  <c:v>1.596087</c:v>
                </c:pt>
                <c:pt idx="95">
                  <c:v>1.627659</c:v>
                </c:pt>
                <c:pt idx="96">
                  <c:v>1.343512</c:v>
                </c:pt>
                <c:pt idx="97">
                  <c:v>1.266715</c:v>
                </c:pt>
                <c:pt idx="98">
                  <c:v>1.552996</c:v>
                </c:pt>
                <c:pt idx="99">
                  <c:v>1.3473520000000001</c:v>
                </c:pt>
                <c:pt idx="100">
                  <c:v>1.4420679999999999</c:v>
                </c:pt>
                <c:pt idx="101">
                  <c:v>1.195892</c:v>
                </c:pt>
                <c:pt idx="102">
                  <c:v>1.2871939999999999</c:v>
                </c:pt>
                <c:pt idx="103">
                  <c:v>1.267568</c:v>
                </c:pt>
                <c:pt idx="104">
                  <c:v>1.5337970000000001</c:v>
                </c:pt>
                <c:pt idx="105">
                  <c:v>1.2714080000000001</c:v>
                </c:pt>
                <c:pt idx="106">
                  <c:v>1.7018949999999999</c:v>
                </c:pt>
                <c:pt idx="107">
                  <c:v>1.2778080000000001</c:v>
                </c:pt>
                <c:pt idx="108">
                  <c:v>1.1310420000000001</c:v>
                </c:pt>
                <c:pt idx="109">
                  <c:v>1.4365209999999999</c:v>
                </c:pt>
                <c:pt idx="110">
                  <c:v>1.2330110000000001</c:v>
                </c:pt>
                <c:pt idx="111">
                  <c:v>1.6596569999999999</c:v>
                </c:pt>
                <c:pt idx="112">
                  <c:v>1.3592979999999999</c:v>
                </c:pt>
                <c:pt idx="113">
                  <c:v>1.081977</c:v>
                </c:pt>
                <c:pt idx="114">
                  <c:v>1.5756079999999999</c:v>
                </c:pt>
                <c:pt idx="115">
                  <c:v>1.278235</c:v>
                </c:pt>
                <c:pt idx="116">
                  <c:v>1.3575919999999999</c:v>
                </c:pt>
                <c:pt idx="117">
                  <c:v>1.6110199999999999</c:v>
                </c:pt>
                <c:pt idx="118">
                  <c:v>1.2675689999999999</c:v>
                </c:pt>
                <c:pt idx="119">
                  <c:v>1.3290059999999999</c:v>
                </c:pt>
                <c:pt idx="120">
                  <c:v>1.428415</c:v>
                </c:pt>
                <c:pt idx="121">
                  <c:v>1.2231970000000001</c:v>
                </c:pt>
                <c:pt idx="122">
                  <c:v>1.218504</c:v>
                </c:pt>
                <c:pt idx="123">
                  <c:v>1.6229659999999999</c:v>
                </c:pt>
                <c:pt idx="124">
                  <c:v>1.386603</c:v>
                </c:pt>
                <c:pt idx="125">
                  <c:v>1.314073</c:v>
                </c:pt>
                <c:pt idx="126">
                  <c:v>1.517585</c:v>
                </c:pt>
                <c:pt idx="127">
                  <c:v>1.363991</c:v>
                </c:pt>
                <c:pt idx="128">
                  <c:v>1.2931680000000001</c:v>
                </c:pt>
                <c:pt idx="129">
                  <c:v>1.4868650000000001</c:v>
                </c:pt>
                <c:pt idx="130">
                  <c:v>1.367831</c:v>
                </c:pt>
                <c:pt idx="131">
                  <c:v>1.2564759999999999</c:v>
                </c:pt>
                <c:pt idx="132">
                  <c:v>1.3106599999999999</c:v>
                </c:pt>
                <c:pt idx="133">
                  <c:v>1.6191260000000001</c:v>
                </c:pt>
                <c:pt idx="134">
                  <c:v>1.2692749999999999</c:v>
                </c:pt>
                <c:pt idx="135">
                  <c:v>1.3038339999999999</c:v>
                </c:pt>
                <c:pt idx="136">
                  <c:v>1.529104</c:v>
                </c:pt>
                <c:pt idx="137">
                  <c:v>1.4744919999999999</c:v>
                </c:pt>
                <c:pt idx="138">
                  <c:v>1.280368</c:v>
                </c:pt>
                <c:pt idx="139">
                  <c:v>1.5696349999999999</c:v>
                </c:pt>
                <c:pt idx="140">
                  <c:v>1.8414090000000001</c:v>
                </c:pt>
                <c:pt idx="141">
                  <c:v>1.230451</c:v>
                </c:pt>
                <c:pt idx="142">
                  <c:v>1.7906390000000001</c:v>
                </c:pt>
                <c:pt idx="143">
                  <c:v>1.416042</c:v>
                </c:pt>
                <c:pt idx="144">
                  <c:v>1.401537</c:v>
                </c:pt>
                <c:pt idx="145">
                  <c:v>1.4791859999999999</c:v>
                </c:pt>
                <c:pt idx="146">
                  <c:v>1.350339</c:v>
                </c:pt>
                <c:pt idx="147">
                  <c:v>1.422868</c:v>
                </c:pt>
                <c:pt idx="148">
                  <c:v>1.3533249999999999</c:v>
                </c:pt>
                <c:pt idx="149">
                  <c:v>1.2334369999999999</c:v>
                </c:pt>
                <c:pt idx="150">
                  <c:v>1.347351</c:v>
                </c:pt>
                <c:pt idx="151">
                  <c:v>1.290608</c:v>
                </c:pt>
                <c:pt idx="152">
                  <c:v>1.265436</c:v>
                </c:pt>
                <c:pt idx="153">
                  <c:v>1.331566</c:v>
                </c:pt>
                <c:pt idx="154">
                  <c:v>1.231304</c:v>
                </c:pt>
                <c:pt idx="155">
                  <c:v>1.310233</c:v>
                </c:pt>
                <c:pt idx="156">
                  <c:v>1.4450540000000001</c:v>
                </c:pt>
                <c:pt idx="157">
                  <c:v>1.3046880000000001</c:v>
                </c:pt>
                <c:pt idx="158">
                  <c:v>1.3592979999999999</c:v>
                </c:pt>
                <c:pt idx="159">
                  <c:v>1.2991410000000001</c:v>
                </c:pt>
                <c:pt idx="160">
                  <c:v>1.4868650000000001</c:v>
                </c:pt>
                <c:pt idx="161">
                  <c:v>1.24197</c:v>
                </c:pt>
                <c:pt idx="162">
                  <c:v>1.4855860000000001</c:v>
                </c:pt>
                <c:pt idx="163">
                  <c:v>1.290181</c:v>
                </c:pt>
                <c:pt idx="164">
                  <c:v>1.526543</c:v>
                </c:pt>
                <c:pt idx="165">
                  <c:v>1.3840429999999999</c:v>
                </c:pt>
                <c:pt idx="166">
                  <c:v>1.425001</c:v>
                </c:pt>
                <c:pt idx="167">
                  <c:v>1.4271339999999999</c:v>
                </c:pt>
                <c:pt idx="168">
                  <c:v>1.40239</c:v>
                </c:pt>
                <c:pt idx="169">
                  <c:v>1.397696</c:v>
                </c:pt>
                <c:pt idx="170">
                  <c:v>1.416895</c:v>
                </c:pt>
                <c:pt idx="171">
                  <c:v>1.3046869999999999</c:v>
                </c:pt>
                <c:pt idx="172">
                  <c:v>1.147254</c:v>
                </c:pt>
                <c:pt idx="173">
                  <c:v>1.105869</c:v>
                </c:pt>
                <c:pt idx="174">
                  <c:v>1.350338</c:v>
                </c:pt>
                <c:pt idx="175">
                  <c:v>1.4262809999999999</c:v>
                </c:pt>
                <c:pt idx="176">
                  <c:v>1.573475</c:v>
                </c:pt>
                <c:pt idx="177">
                  <c:v>1.343512</c:v>
                </c:pt>
                <c:pt idx="178">
                  <c:v>1.3187660000000001</c:v>
                </c:pt>
                <c:pt idx="179">
                  <c:v>1.5717680000000001</c:v>
                </c:pt>
                <c:pt idx="180">
                  <c:v>1.208691</c:v>
                </c:pt>
                <c:pt idx="181">
                  <c:v>1.611019</c:v>
                </c:pt>
                <c:pt idx="182">
                  <c:v>1.4006829999999999</c:v>
                </c:pt>
                <c:pt idx="183">
                  <c:v>1.3656969999999999</c:v>
                </c:pt>
                <c:pt idx="184">
                  <c:v>1.544889</c:v>
                </c:pt>
                <c:pt idx="185">
                  <c:v>1.1387210000000001</c:v>
                </c:pt>
                <c:pt idx="186">
                  <c:v>1.6123000000000001</c:v>
                </c:pt>
                <c:pt idx="187">
                  <c:v>1.2918879999999999</c:v>
                </c:pt>
                <c:pt idx="188">
                  <c:v>1.567928</c:v>
                </c:pt>
                <c:pt idx="189">
                  <c:v>1.6097399999999999</c:v>
                </c:pt>
                <c:pt idx="190">
                  <c:v>1.6319250000000001</c:v>
                </c:pt>
                <c:pt idx="191">
                  <c:v>1.3883099999999999</c:v>
                </c:pt>
                <c:pt idx="192">
                  <c:v>1.243676</c:v>
                </c:pt>
                <c:pt idx="193">
                  <c:v>1.4207350000000001</c:v>
                </c:pt>
                <c:pt idx="194">
                  <c:v>1.4360949999999999</c:v>
                </c:pt>
                <c:pt idx="195">
                  <c:v>1.427988</c:v>
                </c:pt>
                <c:pt idx="196">
                  <c:v>1.6425909999999999</c:v>
                </c:pt>
                <c:pt idx="197">
                  <c:v>2.217285</c:v>
                </c:pt>
                <c:pt idx="198">
                  <c:v>1.6605110000000001</c:v>
                </c:pt>
                <c:pt idx="199">
                  <c:v>1.560249</c:v>
                </c:pt>
                <c:pt idx="200">
                  <c:v>1.4450540000000001</c:v>
                </c:pt>
                <c:pt idx="201">
                  <c:v>1.4599869999999999</c:v>
                </c:pt>
                <c:pt idx="202">
                  <c:v>1.698909</c:v>
                </c:pt>
                <c:pt idx="203">
                  <c:v>1.5474490000000001</c:v>
                </c:pt>
                <c:pt idx="204">
                  <c:v>1.4723599999999999</c:v>
                </c:pt>
                <c:pt idx="205">
                  <c:v>1.265862</c:v>
                </c:pt>
                <c:pt idx="206">
                  <c:v>1.201438</c:v>
                </c:pt>
                <c:pt idx="207">
                  <c:v>1.2918879999999999</c:v>
                </c:pt>
                <c:pt idx="208">
                  <c:v>1.720242</c:v>
                </c:pt>
                <c:pt idx="209">
                  <c:v>1.575609</c:v>
                </c:pt>
                <c:pt idx="210">
                  <c:v>1.5269699999999999</c:v>
                </c:pt>
                <c:pt idx="211">
                  <c:v>1.5111840000000001</c:v>
                </c:pt>
                <c:pt idx="212">
                  <c:v>1.579448</c:v>
                </c:pt>
                <c:pt idx="213">
                  <c:v>1.518011</c:v>
                </c:pt>
                <c:pt idx="214">
                  <c:v>1.308954</c:v>
                </c:pt>
                <c:pt idx="215">
                  <c:v>1.410922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1-41BE-9DB9-1B57103CD7AA}"/>
            </c:ext>
          </c:extLst>
        </c:ser>
        <c:ser>
          <c:idx val="1"/>
          <c:order val="1"/>
          <c:tx>
            <c:strRef>
              <c:f>'Conf Append'!$F$1</c:f>
              <c:strCache>
                <c:ptCount val="1"/>
                <c:pt idx="0">
                  <c:v>XML Save Time</c:v>
                </c:pt>
              </c:strCache>
            </c:strRef>
          </c:tx>
          <c:spPr>
            <a:ln w="158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 Append'!$C$3:$C$218</c:f>
              <c:numCache>
                <c:formatCode>0</c:formatCode>
                <c:ptCount val="2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</c:numCache>
            </c:numRef>
          </c:cat>
          <c:val>
            <c:numRef>
              <c:f>'Conf Append'!$F$3:$F$218</c:f>
              <c:numCache>
                <c:formatCode>General</c:formatCode>
                <c:ptCount val="216"/>
                <c:pt idx="0">
                  <c:v>0.74364600000000003</c:v>
                </c:pt>
                <c:pt idx="1">
                  <c:v>1.18224</c:v>
                </c:pt>
                <c:pt idx="2">
                  <c:v>1.8401289999999999</c:v>
                </c:pt>
                <c:pt idx="3">
                  <c:v>1.5342229999999999</c:v>
                </c:pt>
                <c:pt idx="4">
                  <c:v>2.3265069999999999</c:v>
                </c:pt>
                <c:pt idx="5">
                  <c:v>3.9836049999999998</c:v>
                </c:pt>
                <c:pt idx="6">
                  <c:v>4.8586580000000001</c:v>
                </c:pt>
                <c:pt idx="7">
                  <c:v>2.9186939999999999</c:v>
                </c:pt>
                <c:pt idx="8">
                  <c:v>4.9917720000000001</c:v>
                </c:pt>
                <c:pt idx="9">
                  <c:v>4.902177</c:v>
                </c:pt>
                <c:pt idx="10">
                  <c:v>4.1832760000000002</c:v>
                </c:pt>
                <c:pt idx="11">
                  <c:v>5.2754919999999998</c:v>
                </c:pt>
                <c:pt idx="12">
                  <c:v>5.5323339999999996</c:v>
                </c:pt>
                <c:pt idx="13">
                  <c:v>5.2592800000000004</c:v>
                </c:pt>
                <c:pt idx="14">
                  <c:v>5.7857620000000001</c:v>
                </c:pt>
                <c:pt idx="15">
                  <c:v>5.9239959999999998</c:v>
                </c:pt>
                <c:pt idx="16">
                  <c:v>6.6834290000000003</c:v>
                </c:pt>
                <c:pt idx="17">
                  <c:v>7.5008840000000001</c:v>
                </c:pt>
                <c:pt idx="18">
                  <c:v>8.4322549999999996</c:v>
                </c:pt>
                <c:pt idx="19">
                  <c:v>7.5542150000000001</c:v>
                </c:pt>
                <c:pt idx="20">
                  <c:v>8.6425920000000005</c:v>
                </c:pt>
                <c:pt idx="21">
                  <c:v>7.8195889999999997</c:v>
                </c:pt>
                <c:pt idx="22">
                  <c:v>10.002743000000001</c:v>
                </c:pt>
                <c:pt idx="23">
                  <c:v>9.5607369999999996</c:v>
                </c:pt>
                <c:pt idx="24">
                  <c:v>10.243798999999999</c:v>
                </c:pt>
                <c:pt idx="25">
                  <c:v>9.8491499999999998</c:v>
                </c:pt>
                <c:pt idx="26">
                  <c:v>11.02243</c:v>
                </c:pt>
                <c:pt idx="27">
                  <c:v>14.900226</c:v>
                </c:pt>
                <c:pt idx="28">
                  <c:v>11.039923</c:v>
                </c:pt>
                <c:pt idx="29">
                  <c:v>12.982874000000001</c:v>
                </c:pt>
                <c:pt idx="30">
                  <c:v>11.156397</c:v>
                </c:pt>
                <c:pt idx="31">
                  <c:v>13.299447000000001</c:v>
                </c:pt>
                <c:pt idx="32">
                  <c:v>14.658744</c:v>
                </c:pt>
                <c:pt idx="33">
                  <c:v>12.897118000000001</c:v>
                </c:pt>
                <c:pt idx="34">
                  <c:v>13.686415</c:v>
                </c:pt>
                <c:pt idx="35">
                  <c:v>14.391237</c:v>
                </c:pt>
                <c:pt idx="36">
                  <c:v>14.899373000000001</c:v>
                </c:pt>
                <c:pt idx="37">
                  <c:v>23.823125999999998</c:v>
                </c:pt>
                <c:pt idx="38">
                  <c:v>14.920705999999999</c:v>
                </c:pt>
                <c:pt idx="39">
                  <c:v>15.874262</c:v>
                </c:pt>
                <c:pt idx="40">
                  <c:v>19.168405</c:v>
                </c:pt>
                <c:pt idx="41">
                  <c:v>16.643934000000002</c:v>
                </c:pt>
                <c:pt idx="42">
                  <c:v>16.612788999999999</c:v>
                </c:pt>
                <c:pt idx="43">
                  <c:v>18.048029</c:v>
                </c:pt>
                <c:pt idx="44">
                  <c:v>19.324558</c:v>
                </c:pt>
                <c:pt idx="45">
                  <c:v>18.388066999999999</c:v>
                </c:pt>
                <c:pt idx="46">
                  <c:v>19.298106000000001</c:v>
                </c:pt>
                <c:pt idx="47">
                  <c:v>21.050345</c:v>
                </c:pt>
                <c:pt idx="48">
                  <c:v>22.194613</c:v>
                </c:pt>
                <c:pt idx="49">
                  <c:v>30.270191000000001</c:v>
                </c:pt>
                <c:pt idx="50">
                  <c:v>22.006888</c:v>
                </c:pt>
                <c:pt idx="51">
                  <c:v>26.502896</c:v>
                </c:pt>
                <c:pt idx="52">
                  <c:v>29.094352000000001</c:v>
                </c:pt>
                <c:pt idx="53">
                  <c:v>24.342782</c:v>
                </c:pt>
                <c:pt idx="54">
                  <c:v>24.429818000000001</c:v>
                </c:pt>
                <c:pt idx="55">
                  <c:v>26.236668000000002</c:v>
                </c:pt>
                <c:pt idx="56">
                  <c:v>24.76559</c:v>
                </c:pt>
                <c:pt idx="57">
                  <c:v>27.093377</c:v>
                </c:pt>
                <c:pt idx="58">
                  <c:v>27.226489999999998</c:v>
                </c:pt>
                <c:pt idx="59">
                  <c:v>26.710246999999999</c:v>
                </c:pt>
                <c:pt idx="60">
                  <c:v>30.957947000000001</c:v>
                </c:pt>
                <c:pt idx="61">
                  <c:v>36.579450000000001</c:v>
                </c:pt>
                <c:pt idx="62">
                  <c:v>33.407328</c:v>
                </c:pt>
                <c:pt idx="63">
                  <c:v>34.221370999999998</c:v>
                </c:pt>
                <c:pt idx="64">
                  <c:v>31.281345000000002</c:v>
                </c:pt>
                <c:pt idx="65">
                  <c:v>31.456271000000001</c:v>
                </c:pt>
                <c:pt idx="66">
                  <c:v>28.966356999999999</c:v>
                </c:pt>
                <c:pt idx="67">
                  <c:v>29.366553</c:v>
                </c:pt>
                <c:pt idx="68">
                  <c:v>36.716403999999997</c:v>
                </c:pt>
                <c:pt idx="69">
                  <c:v>43.129337999999997</c:v>
                </c:pt>
                <c:pt idx="70">
                  <c:v>33.164566000000001</c:v>
                </c:pt>
                <c:pt idx="71">
                  <c:v>33.059610999999997</c:v>
                </c:pt>
                <c:pt idx="72">
                  <c:v>41.200465999999999</c:v>
                </c:pt>
                <c:pt idx="73">
                  <c:v>37.852566000000003</c:v>
                </c:pt>
                <c:pt idx="74">
                  <c:v>42.271777</c:v>
                </c:pt>
                <c:pt idx="75">
                  <c:v>38.905529999999999</c:v>
                </c:pt>
                <c:pt idx="76">
                  <c:v>36.712136999999998</c:v>
                </c:pt>
                <c:pt idx="77">
                  <c:v>42.950999000000003</c:v>
                </c:pt>
                <c:pt idx="78">
                  <c:v>42.892549000000002</c:v>
                </c:pt>
                <c:pt idx="79">
                  <c:v>43.297863</c:v>
                </c:pt>
                <c:pt idx="80">
                  <c:v>41.311819999999997</c:v>
                </c:pt>
                <c:pt idx="81">
                  <c:v>41.513624999999998</c:v>
                </c:pt>
                <c:pt idx="82">
                  <c:v>42.085332000000001</c:v>
                </c:pt>
                <c:pt idx="83">
                  <c:v>39.225088999999997</c:v>
                </c:pt>
                <c:pt idx="84">
                  <c:v>57.24624</c:v>
                </c:pt>
                <c:pt idx="85">
                  <c:v>40.137261000000002</c:v>
                </c:pt>
                <c:pt idx="86">
                  <c:v>41.426161999999998</c:v>
                </c:pt>
                <c:pt idx="87">
                  <c:v>55.549036999999998</c:v>
                </c:pt>
                <c:pt idx="88">
                  <c:v>58.759131000000004</c:v>
                </c:pt>
                <c:pt idx="89">
                  <c:v>43.665207000000002</c:v>
                </c:pt>
                <c:pt idx="90">
                  <c:v>42.367345999999998</c:v>
                </c:pt>
                <c:pt idx="91">
                  <c:v>49.546112000000001</c:v>
                </c:pt>
                <c:pt idx="92">
                  <c:v>46.132933999999999</c:v>
                </c:pt>
                <c:pt idx="93">
                  <c:v>42.369905000000003</c:v>
                </c:pt>
                <c:pt idx="94">
                  <c:v>67.414096000000001</c:v>
                </c:pt>
                <c:pt idx="95">
                  <c:v>71.934422999999995</c:v>
                </c:pt>
                <c:pt idx="96">
                  <c:v>54.499485</c:v>
                </c:pt>
                <c:pt idx="97">
                  <c:v>52.545867000000001</c:v>
                </c:pt>
                <c:pt idx="98">
                  <c:v>58.908031000000001</c:v>
                </c:pt>
                <c:pt idx="99">
                  <c:v>54.504604999999998</c:v>
                </c:pt>
                <c:pt idx="100">
                  <c:v>57.639181999999998</c:v>
                </c:pt>
                <c:pt idx="101">
                  <c:v>48.224784999999997</c:v>
                </c:pt>
                <c:pt idx="102">
                  <c:v>70.517527999999999</c:v>
                </c:pt>
                <c:pt idx="103">
                  <c:v>60.763945999999997</c:v>
                </c:pt>
                <c:pt idx="104">
                  <c:v>64.246667000000002</c:v>
                </c:pt>
                <c:pt idx="105">
                  <c:v>50.267145999999997</c:v>
                </c:pt>
                <c:pt idx="106">
                  <c:v>54.485405</c:v>
                </c:pt>
                <c:pt idx="107">
                  <c:v>54.637363000000001</c:v>
                </c:pt>
                <c:pt idx="108">
                  <c:v>54.674410999999999</c:v>
                </c:pt>
                <c:pt idx="109">
                  <c:v>59.083809000000002</c:v>
                </c:pt>
                <c:pt idx="110">
                  <c:v>54.719634999999997</c:v>
                </c:pt>
                <c:pt idx="111">
                  <c:v>59.954596000000002</c:v>
                </c:pt>
                <c:pt idx="112">
                  <c:v>61.962398</c:v>
                </c:pt>
                <c:pt idx="113">
                  <c:v>59.824896000000003</c:v>
                </c:pt>
                <c:pt idx="114">
                  <c:v>65.595725999999999</c:v>
                </c:pt>
                <c:pt idx="115">
                  <c:v>59.504057000000003</c:v>
                </c:pt>
                <c:pt idx="116">
                  <c:v>68.316880999999995</c:v>
                </c:pt>
                <c:pt idx="117">
                  <c:v>79.120441</c:v>
                </c:pt>
                <c:pt idx="118">
                  <c:v>63.314442999999997</c:v>
                </c:pt>
                <c:pt idx="119">
                  <c:v>68.013108000000003</c:v>
                </c:pt>
                <c:pt idx="120">
                  <c:v>74.596275000000006</c:v>
                </c:pt>
                <c:pt idx="121">
                  <c:v>63.991106000000002</c:v>
                </c:pt>
                <c:pt idx="122">
                  <c:v>63.734690000000001</c:v>
                </c:pt>
                <c:pt idx="123">
                  <c:v>88.570677000000003</c:v>
                </c:pt>
                <c:pt idx="124">
                  <c:v>73.041145</c:v>
                </c:pt>
                <c:pt idx="125">
                  <c:v>66.693489</c:v>
                </c:pt>
                <c:pt idx="126">
                  <c:v>68.008842000000001</c:v>
                </c:pt>
                <c:pt idx="127">
                  <c:v>74.690136999999993</c:v>
                </c:pt>
                <c:pt idx="128">
                  <c:v>77.995373000000001</c:v>
                </c:pt>
                <c:pt idx="129">
                  <c:v>82.278058000000001</c:v>
                </c:pt>
                <c:pt idx="130">
                  <c:v>79.948562999999993</c:v>
                </c:pt>
                <c:pt idx="131">
                  <c:v>81.027553999999995</c:v>
                </c:pt>
                <c:pt idx="132">
                  <c:v>80.368809999999996</c:v>
                </c:pt>
                <c:pt idx="133">
                  <c:v>96.199555000000004</c:v>
                </c:pt>
                <c:pt idx="134">
                  <c:v>68.440608999999995</c:v>
                </c:pt>
                <c:pt idx="135">
                  <c:v>80.117089000000007</c:v>
                </c:pt>
                <c:pt idx="136">
                  <c:v>85.876825999999994</c:v>
                </c:pt>
                <c:pt idx="137">
                  <c:v>82.907788999999994</c:v>
                </c:pt>
                <c:pt idx="138">
                  <c:v>131.57969900000001</c:v>
                </c:pt>
                <c:pt idx="139">
                  <c:v>84.262394</c:v>
                </c:pt>
                <c:pt idx="140">
                  <c:v>76.230333999999999</c:v>
                </c:pt>
                <c:pt idx="141">
                  <c:v>81.765653999999998</c:v>
                </c:pt>
                <c:pt idx="142">
                  <c:v>97.511921999999998</c:v>
                </c:pt>
                <c:pt idx="143">
                  <c:v>82.827151999999998</c:v>
                </c:pt>
                <c:pt idx="144">
                  <c:v>92.774857999999995</c:v>
                </c:pt>
                <c:pt idx="145">
                  <c:v>95.919674999999998</c:v>
                </c:pt>
                <c:pt idx="146">
                  <c:v>128.20236</c:v>
                </c:pt>
                <c:pt idx="147">
                  <c:v>128.764681</c:v>
                </c:pt>
                <c:pt idx="148">
                  <c:v>95.104352000000006</c:v>
                </c:pt>
                <c:pt idx="149">
                  <c:v>75.177794000000006</c:v>
                </c:pt>
                <c:pt idx="150">
                  <c:v>95.633820999999998</c:v>
                </c:pt>
                <c:pt idx="151">
                  <c:v>78.206988999999993</c:v>
                </c:pt>
                <c:pt idx="152">
                  <c:v>85.712140000000005</c:v>
                </c:pt>
                <c:pt idx="153">
                  <c:v>93.964776999999998</c:v>
                </c:pt>
                <c:pt idx="154">
                  <c:v>88.022008</c:v>
                </c:pt>
                <c:pt idx="155">
                  <c:v>108.180235</c:v>
                </c:pt>
                <c:pt idx="156">
                  <c:v>86.648630999999995</c:v>
                </c:pt>
                <c:pt idx="157">
                  <c:v>101.358999</c:v>
                </c:pt>
                <c:pt idx="158">
                  <c:v>111.463285</c:v>
                </c:pt>
                <c:pt idx="159">
                  <c:v>103.53106</c:v>
                </c:pt>
                <c:pt idx="160">
                  <c:v>107.998057</c:v>
                </c:pt>
                <c:pt idx="161">
                  <c:v>104.230335</c:v>
                </c:pt>
                <c:pt idx="162">
                  <c:v>115.57360300000001</c:v>
                </c:pt>
                <c:pt idx="163">
                  <c:v>95.150429000000003</c:v>
                </c:pt>
                <c:pt idx="164">
                  <c:v>117.693613</c:v>
                </c:pt>
                <c:pt idx="165">
                  <c:v>103.862139</c:v>
                </c:pt>
                <c:pt idx="166">
                  <c:v>101.75492800000001</c:v>
                </c:pt>
                <c:pt idx="167">
                  <c:v>126.469746</c:v>
                </c:pt>
                <c:pt idx="168">
                  <c:v>115.961</c:v>
                </c:pt>
                <c:pt idx="169">
                  <c:v>146.555869</c:v>
                </c:pt>
                <c:pt idx="170">
                  <c:v>94.489126999999996</c:v>
                </c:pt>
                <c:pt idx="171">
                  <c:v>113.70488899999999</c:v>
                </c:pt>
                <c:pt idx="172">
                  <c:v>132.65101000000001</c:v>
                </c:pt>
                <c:pt idx="173">
                  <c:v>135.61492899999999</c:v>
                </c:pt>
                <c:pt idx="174">
                  <c:v>103.062601</c:v>
                </c:pt>
                <c:pt idx="175">
                  <c:v>95.761387999999997</c:v>
                </c:pt>
                <c:pt idx="176">
                  <c:v>121.64138</c:v>
                </c:pt>
                <c:pt idx="177">
                  <c:v>101.49126</c:v>
                </c:pt>
                <c:pt idx="178">
                  <c:v>131.64924300000001</c:v>
                </c:pt>
                <c:pt idx="179">
                  <c:v>132.16506000000001</c:v>
                </c:pt>
                <c:pt idx="180">
                  <c:v>116.79978800000001</c:v>
                </c:pt>
                <c:pt idx="181">
                  <c:v>144.14787200000001</c:v>
                </c:pt>
                <c:pt idx="182">
                  <c:v>142.37685999999999</c:v>
                </c:pt>
                <c:pt idx="183">
                  <c:v>111.63309</c:v>
                </c:pt>
                <c:pt idx="184">
                  <c:v>118.576773</c:v>
                </c:pt>
                <c:pt idx="185">
                  <c:v>124.34162999999999</c:v>
                </c:pt>
                <c:pt idx="186">
                  <c:v>106.72792800000001</c:v>
                </c:pt>
                <c:pt idx="187">
                  <c:v>125.258495</c:v>
                </c:pt>
                <c:pt idx="188">
                  <c:v>129.493394</c:v>
                </c:pt>
                <c:pt idx="189">
                  <c:v>132.12410199999999</c:v>
                </c:pt>
                <c:pt idx="190">
                  <c:v>144.548495</c:v>
                </c:pt>
                <c:pt idx="191">
                  <c:v>126.924125</c:v>
                </c:pt>
                <c:pt idx="192">
                  <c:v>118.63309099999999</c:v>
                </c:pt>
                <c:pt idx="193">
                  <c:v>103.89328399999999</c:v>
                </c:pt>
                <c:pt idx="194">
                  <c:v>142.408005</c:v>
                </c:pt>
                <c:pt idx="195">
                  <c:v>144.811308</c:v>
                </c:pt>
                <c:pt idx="196">
                  <c:v>141.311522</c:v>
                </c:pt>
                <c:pt idx="197">
                  <c:v>158.14872600000001</c:v>
                </c:pt>
                <c:pt idx="198">
                  <c:v>141.307256</c:v>
                </c:pt>
                <c:pt idx="199">
                  <c:v>142.99037799999999</c:v>
                </c:pt>
                <c:pt idx="200">
                  <c:v>144.624011</c:v>
                </c:pt>
                <c:pt idx="201">
                  <c:v>156.799668</c:v>
                </c:pt>
                <c:pt idx="202">
                  <c:v>136.157197</c:v>
                </c:pt>
                <c:pt idx="203">
                  <c:v>157.260874</c:v>
                </c:pt>
                <c:pt idx="204">
                  <c:v>138.73841300000001</c:v>
                </c:pt>
                <c:pt idx="205">
                  <c:v>147.38100499999999</c:v>
                </c:pt>
                <c:pt idx="206">
                  <c:v>159.801131</c:v>
                </c:pt>
                <c:pt idx="207">
                  <c:v>144.71104700000001</c:v>
                </c:pt>
                <c:pt idx="208">
                  <c:v>148.66691900000001</c:v>
                </c:pt>
                <c:pt idx="209">
                  <c:v>133.68051</c:v>
                </c:pt>
                <c:pt idx="210">
                  <c:v>160.76236700000001</c:v>
                </c:pt>
                <c:pt idx="211">
                  <c:v>155.51161999999999</c:v>
                </c:pt>
                <c:pt idx="212">
                  <c:v>148.72792999999999</c:v>
                </c:pt>
                <c:pt idx="213">
                  <c:v>167.146289</c:v>
                </c:pt>
                <c:pt idx="214">
                  <c:v>139.98550299999999</c:v>
                </c:pt>
                <c:pt idx="215">
                  <c:v>162.355041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1-41BE-9DB9-1B57103CD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(miliseconds)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Create!$D$1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Create!$D$2:$D$21</c:f>
              <c:numCache>
                <c:formatCode>General</c:formatCode>
                <c:ptCount val="20"/>
                <c:pt idx="0">
                  <c:v>7.4000000000000003E-3</c:v>
                </c:pt>
                <c:pt idx="1">
                  <c:v>2.3999999999999998E-3</c:v>
                </c:pt>
                <c:pt idx="2">
                  <c:v>3.7000000000000002E-3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5.3E-3</c:v>
                </c:pt>
                <c:pt idx="6">
                  <c:v>6.3E-3</c:v>
                </c:pt>
                <c:pt idx="7">
                  <c:v>7.7999999999999996E-3</c:v>
                </c:pt>
                <c:pt idx="8">
                  <c:v>1.04E-2</c:v>
                </c:pt>
                <c:pt idx="9">
                  <c:v>9.4999999999999998E-3</c:v>
                </c:pt>
                <c:pt idx="10">
                  <c:v>1.12E-2</c:v>
                </c:pt>
                <c:pt idx="11">
                  <c:v>1.0699999999999999E-2</c:v>
                </c:pt>
                <c:pt idx="12">
                  <c:v>1.18E-2</c:v>
                </c:pt>
                <c:pt idx="13">
                  <c:v>1.52E-2</c:v>
                </c:pt>
                <c:pt idx="14">
                  <c:v>1.46E-2</c:v>
                </c:pt>
                <c:pt idx="15">
                  <c:v>1.61E-2</c:v>
                </c:pt>
                <c:pt idx="16">
                  <c:v>1.7000000000000001E-2</c:v>
                </c:pt>
                <c:pt idx="17">
                  <c:v>1.6199999999999999E-2</c:v>
                </c:pt>
                <c:pt idx="18">
                  <c:v>1.66E-2</c:v>
                </c:pt>
                <c:pt idx="19">
                  <c:v>1.89E-2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8-4D72-990C-59AC266485BC}"/>
            </c:ext>
          </c:extLst>
        </c:ser>
        <c:ser>
          <c:idx val="1"/>
          <c:order val="1"/>
          <c:tx>
            <c:strRef>
              <c:f>Create!$E$1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Create!$E$2:$E$21</c:f>
              <c:numCache>
                <c:formatCode>General</c:formatCode>
                <c:ptCount val="20"/>
                <c:pt idx="0">
                  <c:v>1.23E-2</c:v>
                </c:pt>
                <c:pt idx="1">
                  <c:v>1.5800000000000002E-2</c:v>
                </c:pt>
                <c:pt idx="2">
                  <c:v>2.0199999999999999E-2</c:v>
                </c:pt>
                <c:pt idx="3">
                  <c:v>2.7400000000000001E-2</c:v>
                </c:pt>
                <c:pt idx="4">
                  <c:v>3.8100000000000002E-2</c:v>
                </c:pt>
                <c:pt idx="5">
                  <c:v>4.0800000000000003E-2</c:v>
                </c:pt>
                <c:pt idx="6">
                  <c:v>0.05</c:v>
                </c:pt>
                <c:pt idx="7">
                  <c:v>5.6899999999999999E-2</c:v>
                </c:pt>
                <c:pt idx="8">
                  <c:v>6.59E-2</c:v>
                </c:pt>
                <c:pt idx="9">
                  <c:v>7.6100000000000001E-2</c:v>
                </c:pt>
                <c:pt idx="10">
                  <c:v>8.0100000000000005E-2</c:v>
                </c:pt>
                <c:pt idx="11">
                  <c:v>8.3599999999999994E-2</c:v>
                </c:pt>
                <c:pt idx="12">
                  <c:v>9.5600000000000004E-2</c:v>
                </c:pt>
                <c:pt idx="13">
                  <c:v>9.9699999999999997E-2</c:v>
                </c:pt>
                <c:pt idx="14">
                  <c:v>0.11260000000000001</c:v>
                </c:pt>
                <c:pt idx="15">
                  <c:v>0.12379999999999999</c:v>
                </c:pt>
                <c:pt idx="16">
                  <c:v>0.12540000000000001</c:v>
                </c:pt>
                <c:pt idx="17">
                  <c:v>0.13600000000000001</c:v>
                </c:pt>
                <c:pt idx="18">
                  <c:v>0.1391</c:v>
                </c:pt>
                <c:pt idx="19">
                  <c:v>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F8-4D72-990C-59AC266485BC}"/>
            </c:ext>
          </c:extLst>
        </c:ser>
        <c:ser>
          <c:idx val="2"/>
          <c:order val="2"/>
          <c:tx>
            <c:strRef>
              <c:f>Create!$F$1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Create!$F$2:$F$21</c:f>
              <c:numCache>
                <c:formatCode>General</c:formatCode>
                <c:ptCount val="20"/>
                <c:pt idx="0">
                  <c:v>7.6E-3</c:v>
                </c:pt>
                <c:pt idx="1">
                  <c:v>1.4200000000000001E-2</c:v>
                </c:pt>
                <c:pt idx="2">
                  <c:v>1.95E-2</c:v>
                </c:pt>
                <c:pt idx="3">
                  <c:v>3.0700000000000002E-2</c:v>
                </c:pt>
                <c:pt idx="4">
                  <c:v>3.7499999999999999E-2</c:v>
                </c:pt>
                <c:pt idx="5">
                  <c:v>4.2299999999999997E-2</c:v>
                </c:pt>
                <c:pt idx="6">
                  <c:v>4.6600000000000003E-2</c:v>
                </c:pt>
                <c:pt idx="7">
                  <c:v>5.8700000000000002E-2</c:v>
                </c:pt>
                <c:pt idx="8">
                  <c:v>6.7500000000000004E-2</c:v>
                </c:pt>
                <c:pt idx="9">
                  <c:v>6.7900000000000002E-2</c:v>
                </c:pt>
                <c:pt idx="10">
                  <c:v>7.4099999999999999E-2</c:v>
                </c:pt>
                <c:pt idx="11">
                  <c:v>8.4099999999999994E-2</c:v>
                </c:pt>
                <c:pt idx="12">
                  <c:v>9.69E-2</c:v>
                </c:pt>
                <c:pt idx="13">
                  <c:v>0.1018</c:v>
                </c:pt>
                <c:pt idx="14">
                  <c:v>0.11</c:v>
                </c:pt>
                <c:pt idx="15">
                  <c:v>0.1249</c:v>
                </c:pt>
                <c:pt idx="16">
                  <c:v>0.1244</c:v>
                </c:pt>
                <c:pt idx="17">
                  <c:v>0.12529999999999999</c:v>
                </c:pt>
                <c:pt idx="18">
                  <c:v>0.14230000000000001</c:v>
                </c:pt>
                <c:pt idx="19">
                  <c:v>0.14979999999999999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F8-4D72-990C-59AC266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9824"/>
        <c:axId val="506320576"/>
      </c:lineChart>
      <c:catAx>
        <c:axId val="5063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0576"/>
        <c:crosses val="autoZero"/>
        <c:auto val="1"/>
        <c:lblAlgn val="ctr"/>
        <c:lblOffset val="100"/>
        <c:noMultiLvlLbl val="0"/>
      </c:catAx>
      <c:valAx>
        <c:axId val="5063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'Conf Append'!$G$2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'Conf Append'!$G$3:$G$218</c:f>
              <c:numCache>
                <c:formatCode>General</c:formatCode>
                <c:ptCount val="216"/>
                <c:pt idx="0">
                  <c:v>0.41888965058449967</c:v>
                </c:pt>
                <c:pt idx="1">
                  <c:v>0.78856058877909974</c:v>
                </c:pt>
                <c:pt idx="2">
                  <c:v>1.0935599775598206</c:v>
                </c:pt>
                <c:pt idx="3">
                  <c:v>1.1525640823385084</c:v>
                </c:pt>
                <c:pt idx="4">
                  <c:v>1.398922234829421</c:v>
                </c:pt>
                <c:pt idx="5">
                  <c:v>3.0603072441367103</c:v>
                </c:pt>
                <c:pt idx="6">
                  <c:v>3.6015163161878019</c:v>
                </c:pt>
                <c:pt idx="7">
                  <c:v>2.3695871907096597</c:v>
                </c:pt>
                <c:pt idx="8">
                  <c:v>3.0460814082911876</c:v>
                </c:pt>
                <c:pt idx="9">
                  <c:v>3.5605818167027525</c:v>
                </c:pt>
                <c:pt idx="10">
                  <c:v>3.5968431035535291</c:v>
                </c:pt>
                <c:pt idx="11">
                  <c:v>3.8187137889400096</c:v>
                </c:pt>
                <c:pt idx="12">
                  <c:v>3.1750736185791428</c:v>
                </c:pt>
                <c:pt idx="13">
                  <c:v>3.8282607999394385</c:v>
                </c:pt>
                <c:pt idx="14">
                  <c:v>3.9873565412635323</c:v>
                </c:pt>
                <c:pt idx="15">
                  <c:v>4.4949825974855706</c:v>
                </c:pt>
                <c:pt idx="16">
                  <c:v>4.2625839562888377</c:v>
                </c:pt>
                <c:pt idx="17">
                  <c:v>6.1002783838932588</c:v>
                </c:pt>
                <c:pt idx="18">
                  <c:v>7.0636158554616131</c:v>
                </c:pt>
                <c:pt idx="19">
                  <c:v>4.6841279919837593</c:v>
                </c:pt>
                <c:pt idx="20">
                  <c:v>8.1125351766293896</c:v>
                </c:pt>
                <c:pt idx="21">
                  <c:v>6.3352931644913264</c:v>
                </c:pt>
                <c:pt idx="22">
                  <c:v>8.0428849636078859</c:v>
                </c:pt>
                <c:pt idx="23">
                  <c:v>7.8298410238939153</c:v>
                </c:pt>
                <c:pt idx="24">
                  <c:v>7.9582339894110827</c:v>
                </c:pt>
                <c:pt idx="25">
                  <c:v>8.2890441360261171</c:v>
                </c:pt>
                <c:pt idx="26">
                  <c:v>9.1516117649500792</c:v>
                </c:pt>
                <c:pt idx="27">
                  <c:v>9.9897060657379733</c:v>
                </c:pt>
                <c:pt idx="28">
                  <c:v>8.3015740766502315</c:v>
                </c:pt>
                <c:pt idx="29">
                  <c:v>11.077537542662117</c:v>
                </c:pt>
                <c:pt idx="30">
                  <c:v>10.226435623688626</c:v>
                </c:pt>
                <c:pt idx="31">
                  <c:v>8.6805912185315499</c:v>
                </c:pt>
                <c:pt idx="32">
                  <c:v>14.139090024335594</c:v>
                </c:pt>
                <c:pt idx="33">
                  <c:v>9.0424740689428873</c:v>
                </c:pt>
                <c:pt idx="34">
                  <c:v>11.872323907009021</c:v>
                </c:pt>
                <c:pt idx="35">
                  <c:v>12.351159012438496</c:v>
                </c:pt>
                <c:pt idx="36">
                  <c:v>12.236160443345424</c:v>
                </c:pt>
                <c:pt idx="37">
                  <c:v>17.822529748946273</c:v>
                </c:pt>
                <c:pt idx="38">
                  <c:v>13.297340123092606</c:v>
                </c:pt>
                <c:pt idx="39">
                  <c:v>14.665745876770597</c:v>
                </c:pt>
                <c:pt idx="40">
                  <c:v>18.885239715702753</c:v>
                </c:pt>
                <c:pt idx="41">
                  <c:v>13.731440536455619</c:v>
                </c:pt>
                <c:pt idx="42">
                  <c:v>15.26979523893999</c:v>
                </c:pt>
                <c:pt idx="43">
                  <c:v>15.238467104535481</c:v>
                </c:pt>
                <c:pt idx="44">
                  <c:v>17.818256085315667</c:v>
                </c:pt>
                <c:pt idx="45">
                  <c:v>15.497660357385465</c:v>
                </c:pt>
                <c:pt idx="46">
                  <c:v>16.60500642754258</c:v>
                </c:pt>
                <c:pt idx="47">
                  <c:v>17.251397504202142</c:v>
                </c:pt>
                <c:pt idx="48">
                  <c:v>17.017015779062458</c:v>
                </c:pt>
                <c:pt idx="49">
                  <c:v>25.912709731543622</c:v>
                </c:pt>
                <c:pt idx="50">
                  <c:v>21.33208999712107</c:v>
                </c:pt>
                <c:pt idx="51">
                  <c:v>23.947202639868006</c:v>
                </c:pt>
                <c:pt idx="52">
                  <c:v>26.380270618007529</c:v>
                </c:pt>
                <c:pt idx="53">
                  <c:v>18.786953743378241</c:v>
                </c:pt>
                <c:pt idx="54">
                  <c:v>21.972363004488944</c:v>
                </c:pt>
                <c:pt idx="55">
                  <c:v>21.954654199570058</c:v>
                </c:pt>
                <c:pt idx="56">
                  <c:v>22.12999599676882</c:v>
                </c:pt>
                <c:pt idx="57">
                  <c:v>22.558789587447919</c:v>
                </c:pt>
                <c:pt idx="58">
                  <c:v>23.426944200890215</c:v>
                </c:pt>
                <c:pt idx="59">
                  <c:v>18.215017737485219</c:v>
                </c:pt>
                <c:pt idx="60">
                  <c:v>25.451072904566121</c:v>
                </c:pt>
                <c:pt idx="61">
                  <c:v>19.929569867867908</c:v>
                </c:pt>
                <c:pt idx="62">
                  <c:v>31.121630937431295</c:v>
                </c:pt>
                <c:pt idx="63">
                  <c:v>25.128442906676025</c:v>
                </c:pt>
                <c:pt idx="64">
                  <c:v>26.896190156830375</c:v>
                </c:pt>
                <c:pt idx="65">
                  <c:v>21.457796256378074</c:v>
                </c:pt>
                <c:pt idx="66">
                  <c:v>23.965044031068292</c:v>
                </c:pt>
                <c:pt idx="67">
                  <c:v>25.530782679455868</c:v>
                </c:pt>
                <c:pt idx="68">
                  <c:v>31.627343103280452</c:v>
                </c:pt>
                <c:pt idx="69">
                  <c:v>34.774320628511347</c:v>
                </c:pt>
                <c:pt idx="70">
                  <c:v>29.612568072296149</c:v>
                </c:pt>
                <c:pt idx="71">
                  <c:v>22.763498514089296</c:v>
                </c:pt>
                <c:pt idx="72">
                  <c:v>39.319237100907102</c:v>
                </c:pt>
                <c:pt idx="73">
                  <c:v>28.237120531135194</c:v>
                </c:pt>
                <c:pt idx="74">
                  <c:v>29.426494287239798</c:v>
                </c:pt>
                <c:pt idx="75">
                  <c:v>32.672499292476395</c:v>
                </c:pt>
                <c:pt idx="76">
                  <c:v>28.286647799725856</c:v>
                </c:pt>
                <c:pt idx="77">
                  <c:v>32.443100506312099</c:v>
                </c:pt>
                <c:pt idx="78">
                  <c:v>36.25458776275407</c:v>
                </c:pt>
                <c:pt idx="79">
                  <c:v>32.166082497815871</c:v>
                </c:pt>
                <c:pt idx="80">
                  <c:v>32.405951575984723</c:v>
                </c:pt>
                <c:pt idx="81">
                  <c:v>36.34742070545137</c:v>
                </c:pt>
                <c:pt idx="82">
                  <c:v>28.353541655157361</c:v>
                </c:pt>
                <c:pt idx="83">
                  <c:v>33.154724231082618</c:v>
                </c:pt>
                <c:pt idx="84">
                  <c:v>41.221830499101344</c:v>
                </c:pt>
                <c:pt idx="85">
                  <c:v>32.608669265897404</c:v>
                </c:pt>
                <c:pt idx="86">
                  <c:v>31.170786286894117</c:v>
                </c:pt>
                <c:pt idx="87">
                  <c:v>43.956447149665784</c:v>
                </c:pt>
                <c:pt idx="88">
                  <c:v>40.794753394984589</c:v>
                </c:pt>
                <c:pt idx="89">
                  <c:v>29.384155040470734</c:v>
                </c:pt>
                <c:pt idx="90">
                  <c:v>33.145193176528572</c:v>
                </c:pt>
                <c:pt idx="91">
                  <c:v>36.599132336744354</c:v>
                </c:pt>
                <c:pt idx="92">
                  <c:v>36.321455537193465</c:v>
                </c:pt>
                <c:pt idx="93">
                  <c:v>25.774455067061183</c:v>
                </c:pt>
                <c:pt idx="94">
                  <c:v>42.237106122661231</c:v>
                </c:pt>
                <c:pt idx="95">
                  <c:v>44.195020578634711</c:v>
                </c:pt>
                <c:pt idx="96">
                  <c:v>40.564940990478682</c:v>
                </c:pt>
                <c:pt idx="97">
                  <c:v>41.481996344876315</c:v>
                </c:pt>
                <c:pt idx="98">
                  <c:v>37.931862670605717</c:v>
                </c:pt>
                <c:pt idx="99">
                  <c:v>40.453129545953836</c:v>
                </c:pt>
                <c:pt idx="100">
                  <c:v>39.96980863593118</c:v>
                </c:pt>
                <c:pt idx="101">
                  <c:v>40.325368009820281</c:v>
                </c:pt>
                <c:pt idx="102">
                  <c:v>54.783916021982698</c:v>
                </c:pt>
                <c:pt idx="103">
                  <c:v>47.937425053330472</c:v>
                </c:pt>
                <c:pt idx="104">
                  <c:v>41.887333851872185</c:v>
                </c:pt>
                <c:pt idx="105">
                  <c:v>39.536597221348295</c:v>
                </c:pt>
                <c:pt idx="106">
                  <c:v>32.014551426498109</c:v>
                </c:pt>
                <c:pt idx="107">
                  <c:v>42.758664055945808</c:v>
                </c:pt>
                <c:pt idx="108">
                  <c:v>48.339859174106707</c:v>
                </c:pt>
                <c:pt idx="109">
                  <c:v>41.129791350074242</c:v>
                </c:pt>
                <c:pt idx="110">
                  <c:v>44.378870099293515</c:v>
                </c:pt>
                <c:pt idx="111">
                  <c:v>36.124690824670402</c:v>
                </c:pt>
                <c:pt idx="112">
                  <c:v>45.584116212927562</c:v>
                </c:pt>
                <c:pt idx="113">
                  <c:v>55.292206765947896</c:v>
                </c:pt>
                <c:pt idx="114">
                  <c:v>41.632008722981858</c:v>
                </c:pt>
                <c:pt idx="115">
                  <c:v>46.551735009603085</c:v>
                </c:pt>
                <c:pt idx="116">
                  <c:v>50.322100454333849</c:v>
                </c:pt>
                <c:pt idx="117">
                  <c:v>49.11201661059453</c:v>
                </c:pt>
                <c:pt idx="118">
                  <c:v>49.949504129558235</c:v>
                </c:pt>
                <c:pt idx="119">
                  <c:v>51.175922456332032</c:v>
                </c:pt>
                <c:pt idx="120">
                  <c:v>52.223110930646911</c:v>
                </c:pt>
                <c:pt idx="121">
                  <c:v>52.31463615427441</c:v>
                </c:pt>
                <c:pt idx="122">
                  <c:v>52.305687958348926</c:v>
                </c:pt>
                <c:pt idx="123">
                  <c:v>54.573341031173797</c:v>
                </c:pt>
                <c:pt idx="124">
                  <c:v>52.676321196478007</c:v>
                </c:pt>
                <c:pt idx="125">
                  <c:v>50.753260283104517</c:v>
                </c:pt>
                <c:pt idx="126">
                  <c:v>44.813860179166241</c:v>
                </c:pt>
                <c:pt idx="127">
                  <c:v>54.758526265935771</c:v>
                </c:pt>
                <c:pt idx="128">
                  <c:v>60.31341094119248</c:v>
                </c:pt>
                <c:pt idx="129">
                  <c:v>55.336602852310058</c:v>
                </c:pt>
                <c:pt idx="130">
                  <c:v>58.449152709654918</c:v>
                </c:pt>
                <c:pt idx="131">
                  <c:v>64.487944059416975</c:v>
                </c:pt>
                <c:pt idx="132">
                  <c:v>61.319342926464529</c:v>
                </c:pt>
                <c:pt idx="133">
                  <c:v>59.414495845289373</c:v>
                </c:pt>
                <c:pt idx="134">
                  <c:v>53.921024994583519</c:v>
                </c:pt>
                <c:pt idx="135">
                  <c:v>61.447307709417004</c:v>
                </c:pt>
                <c:pt idx="136">
                  <c:v>56.161533813265805</c:v>
                </c:pt>
                <c:pt idx="137">
                  <c:v>56.228035825219806</c:v>
                </c:pt>
                <c:pt idx="138">
                  <c:v>102.76709430413757</c:v>
                </c:pt>
                <c:pt idx="139">
                  <c:v>53.682795044707852</c:v>
                </c:pt>
                <c:pt idx="140">
                  <c:v>41.397828510667644</c:v>
                </c:pt>
                <c:pt idx="141">
                  <c:v>66.451775812283458</c:v>
                </c:pt>
                <c:pt idx="142">
                  <c:v>54.456494022524915</c:v>
                </c:pt>
                <c:pt idx="143">
                  <c:v>58.492016479737181</c:v>
                </c:pt>
                <c:pt idx="144">
                  <c:v>66.195082969625489</c:v>
                </c:pt>
                <c:pt idx="145">
                  <c:v>64.846256657377779</c:v>
                </c:pt>
                <c:pt idx="146">
                  <c:v>94.940870403654202</c:v>
                </c:pt>
                <c:pt idx="147">
                  <c:v>90.496575226936017</c:v>
                </c:pt>
                <c:pt idx="148">
                  <c:v>70.274584449411648</c:v>
                </c:pt>
                <c:pt idx="149">
                  <c:v>60.94984502653967</c:v>
                </c:pt>
                <c:pt idx="150">
                  <c:v>70.979144261591813</c:v>
                </c:pt>
                <c:pt idx="151">
                  <c:v>60.597012415853612</c:v>
                </c:pt>
                <c:pt idx="152">
                  <c:v>67.73328718323171</c:v>
                </c:pt>
                <c:pt idx="153">
                  <c:v>70.567119466853313</c:v>
                </c:pt>
                <c:pt idx="154">
                  <c:v>71.486820476502956</c:v>
                </c:pt>
                <c:pt idx="155">
                  <c:v>82.56564672085041</c:v>
                </c:pt>
                <c:pt idx="156">
                  <c:v>59.9622097167303</c:v>
                </c:pt>
                <c:pt idx="157">
                  <c:v>77.688304790110735</c:v>
                </c:pt>
                <c:pt idx="158">
                  <c:v>82.000624587103061</c:v>
                </c:pt>
                <c:pt idx="159">
                  <c:v>79.691934901600362</c:v>
                </c:pt>
                <c:pt idx="160">
                  <c:v>72.634742898649165</c:v>
                </c:pt>
                <c:pt idx="161">
                  <c:v>83.923391869368828</c:v>
                </c:pt>
                <c:pt idx="162">
                  <c:v>77.796642537019068</c:v>
                </c:pt>
                <c:pt idx="163">
                  <c:v>73.749674658051859</c:v>
                </c:pt>
                <c:pt idx="164">
                  <c:v>77.098131529868468</c:v>
                </c:pt>
                <c:pt idx="165">
                  <c:v>75.042566596558061</c:v>
                </c:pt>
                <c:pt idx="166">
                  <c:v>71.406916907426734</c:v>
                </c:pt>
                <c:pt idx="167">
                  <c:v>88.617989621156809</c:v>
                </c:pt>
                <c:pt idx="168">
                  <c:v>82.688125271857331</c:v>
                </c:pt>
                <c:pt idx="169">
                  <c:v>104.85532547850175</c:v>
                </c:pt>
                <c:pt idx="170">
                  <c:v>66.68745884486853</c:v>
                </c:pt>
                <c:pt idx="171">
                  <c:v>87.151086045925197</c:v>
                </c:pt>
                <c:pt idx="172">
                  <c:v>115.62479625261713</c:v>
                </c:pt>
                <c:pt idx="173">
                  <c:v>122.6320016204451</c:v>
                </c:pt>
                <c:pt idx="174">
                  <c:v>76.323558249860397</c:v>
                </c:pt>
                <c:pt idx="175">
                  <c:v>67.140618153084844</c:v>
                </c:pt>
                <c:pt idx="176">
                  <c:v>77.307475492143183</c:v>
                </c:pt>
                <c:pt idx="177">
                  <c:v>75.541759210189412</c:v>
                </c:pt>
                <c:pt idx="178">
                  <c:v>99.827598679371476</c:v>
                </c:pt>
                <c:pt idx="179">
                  <c:v>84.086875416728176</c:v>
                </c:pt>
                <c:pt idx="180">
                  <c:v>96.633290063382631</c:v>
                </c:pt>
                <c:pt idx="181">
                  <c:v>89.47620853633633</c:v>
                </c:pt>
                <c:pt idx="182">
                  <c:v>101.64816735835304</c:v>
                </c:pt>
                <c:pt idx="183">
                  <c:v>81.740744835787154</c:v>
                </c:pt>
                <c:pt idx="184">
                  <c:v>76.754234770265057</c:v>
                </c:pt>
                <c:pt idx="185">
                  <c:v>109.19411339564299</c:v>
                </c:pt>
                <c:pt idx="186">
                  <c:v>66.196072691186501</c:v>
                </c:pt>
                <c:pt idx="187">
                  <c:v>96.957704537854681</c:v>
                </c:pt>
                <c:pt idx="188">
                  <c:v>82.588865049925758</c:v>
                </c:pt>
                <c:pt idx="189">
                  <c:v>82.077914445811118</c:v>
                </c:pt>
                <c:pt idx="190">
                  <c:v>88.575452303261486</c:v>
                </c:pt>
                <c:pt idx="191">
                  <c:v>91.423475304506923</c:v>
                </c:pt>
                <c:pt idx="192">
                  <c:v>95.389065158449625</c:v>
                </c:pt>
                <c:pt idx="193">
                  <c:v>73.126433852900078</c:v>
                </c:pt>
                <c:pt idx="194">
                  <c:v>99.163359666317348</c:v>
                </c:pt>
                <c:pt idx="195">
                  <c:v>101.40933117085017</c:v>
                </c:pt>
                <c:pt idx="196">
                  <c:v>86.029645846105339</c:v>
                </c:pt>
                <c:pt idx="197">
                  <c:v>71.325393893883742</c:v>
                </c:pt>
                <c:pt idx="198">
                  <c:v>85.098656979688769</c:v>
                </c:pt>
                <c:pt idx="199">
                  <c:v>91.645870627060162</c:v>
                </c:pt>
                <c:pt idx="200">
                  <c:v>100.08208066964971</c:v>
                </c:pt>
                <c:pt idx="201">
                  <c:v>107.39798916017746</c:v>
                </c:pt>
                <c:pt idx="202">
                  <c:v>80.143902351450251</c:v>
                </c:pt>
                <c:pt idx="203">
                  <c:v>101.62588492415581</c:v>
                </c:pt>
                <c:pt idx="204">
                  <c:v>94.228594229672098</c:v>
                </c:pt>
                <c:pt idx="205">
                  <c:v>116.42738702954981</c:v>
                </c:pt>
                <c:pt idx="206">
                  <c:v>133.00822098185674</c:v>
                </c:pt>
                <c:pt idx="207">
                  <c:v>112.0151646272742</c:v>
                </c:pt>
                <c:pt idx="208">
                  <c:v>86.422095844654422</c:v>
                </c:pt>
                <c:pt idx="209">
                  <c:v>84.8437080519342</c:v>
                </c:pt>
                <c:pt idx="210">
                  <c:v>105.28194201588768</c:v>
                </c:pt>
                <c:pt idx="211">
                  <c:v>102.90713771453376</c:v>
                </c:pt>
                <c:pt idx="212">
                  <c:v>94.164499242773417</c:v>
                </c:pt>
                <c:pt idx="213">
                  <c:v>110.10874690631358</c:v>
                </c:pt>
                <c:pt idx="214">
                  <c:v>106.94455496526234</c:v>
                </c:pt>
                <c:pt idx="215">
                  <c:v>115.0701746801028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9-4BDA-BDD4-0995B1375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(miliseconds)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'Conf Append'!$D$1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635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 Append'!$C$3:$C$218</c:f>
              <c:numCache>
                <c:formatCode>0</c:formatCode>
                <c:ptCount val="2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</c:numCache>
            </c:numRef>
          </c:cat>
          <c:val>
            <c:numRef>
              <c:f>'Conf Append'!$D$3:$D$218</c:f>
              <c:numCache>
                <c:formatCode>General</c:formatCode>
                <c:ptCount val="216"/>
                <c:pt idx="0">
                  <c:v>1.7752790000000001</c:v>
                </c:pt>
                <c:pt idx="1">
                  <c:v>1.4992380000000001</c:v>
                </c:pt>
                <c:pt idx="2">
                  <c:v>1.682696</c:v>
                </c:pt>
                <c:pt idx="3">
                  <c:v>1.3311390000000001</c:v>
                </c:pt>
                <c:pt idx="4">
                  <c:v>1.663071</c:v>
                </c:pt>
                <c:pt idx="5">
                  <c:v>1.301701</c:v>
                </c:pt>
                <c:pt idx="6">
                  <c:v>1.349059</c:v>
                </c:pt>
                <c:pt idx="7">
                  <c:v>1.2317309999999999</c:v>
                </c:pt>
                <c:pt idx="8">
                  <c:v>1.638752</c:v>
                </c:pt>
                <c:pt idx="9">
                  <c:v>1.3767910000000001</c:v>
                </c:pt>
                <c:pt idx="10">
                  <c:v>1.163041</c:v>
                </c:pt>
                <c:pt idx="11">
                  <c:v>1.3814839999999999</c:v>
                </c:pt>
                <c:pt idx="12">
                  <c:v>1.7424269999999999</c:v>
                </c:pt>
                <c:pt idx="13">
                  <c:v>1.373804</c:v>
                </c:pt>
                <c:pt idx="14">
                  <c:v>1.4510270000000001</c:v>
                </c:pt>
                <c:pt idx="15">
                  <c:v>1.3179129999999999</c:v>
                </c:pt>
                <c:pt idx="16">
                  <c:v>1.5679289999999999</c:v>
                </c:pt>
                <c:pt idx="17">
                  <c:v>1.2295970000000001</c:v>
                </c:pt>
                <c:pt idx="18">
                  <c:v>1.193759</c:v>
                </c:pt>
                <c:pt idx="19">
                  <c:v>1.6127260000000001</c:v>
                </c:pt>
                <c:pt idx="20">
                  <c:v>1.0653379999999999</c:v>
                </c:pt>
                <c:pt idx="21">
                  <c:v>1.2342900000000001</c:v>
                </c:pt>
                <c:pt idx="22">
                  <c:v>1.243676</c:v>
                </c:pt>
                <c:pt idx="23">
                  <c:v>1.2210639999999999</c:v>
                </c:pt>
                <c:pt idx="24">
                  <c:v>1.2871950000000001</c:v>
                </c:pt>
                <c:pt idx="25">
                  <c:v>1.188213</c:v>
                </c:pt>
                <c:pt idx="26">
                  <c:v>1.2044250000000001</c:v>
                </c:pt>
                <c:pt idx="27">
                  <c:v>1.4915579999999999</c:v>
                </c:pt>
                <c:pt idx="28">
                  <c:v>1.3298589999999999</c:v>
                </c:pt>
                <c:pt idx="29">
                  <c:v>1.1719999999999999</c:v>
                </c:pt>
                <c:pt idx="30">
                  <c:v>1.090937</c:v>
                </c:pt>
                <c:pt idx="31">
                  <c:v>1.53209</c:v>
                </c:pt>
                <c:pt idx="32">
                  <c:v>1.036753</c:v>
                </c:pt>
                <c:pt idx="33">
                  <c:v>1.426282</c:v>
                </c:pt>
                <c:pt idx="34">
                  <c:v>1.1528</c:v>
                </c:pt>
                <c:pt idx="35">
                  <c:v>1.165173</c:v>
                </c:pt>
                <c:pt idx="36">
                  <c:v>1.217651</c:v>
                </c:pt>
                <c:pt idx="37">
                  <c:v>1.336686</c:v>
                </c:pt>
                <c:pt idx="38">
                  <c:v>1.122082</c:v>
                </c:pt>
                <c:pt idx="39">
                  <c:v>1.0824039999999999</c:v>
                </c:pt>
                <c:pt idx="40">
                  <c:v>1.014994</c:v>
                </c:pt>
                <c:pt idx="41">
                  <c:v>1.2121040000000001</c:v>
                </c:pt>
                <c:pt idx="42">
                  <c:v>1.0879509999999999</c:v>
                </c:pt>
                <c:pt idx="43">
                  <c:v>1.1843729999999999</c:v>
                </c:pt>
                <c:pt idx="44">
                  <c:v>1.0845370000000001</c:v>
                </c:pt>
                <c:pt idx="45">
                  <c:v>1.1865060000000001</c:v>
                </c:pt>
                <c:pt idx="46">
                  <c:v>1.1621859999999999</c:v>
                </c:pt>
                <c:pt idx="47">
                  <c:v>1.2202109999999999</c:v>
                </c:pt>
                <c:pt idx="48">
                  <c:v>1.30426</c:v>
                </c:pt>
                <c:pt idx="49">
                  <c:v>1.1681600000000001</c:v>
                </c:pt>
                <c:pt idx="50">
                  <c:v>1.031633</c:v>
                </c:pt>
                <c:pt idx="51">
                  <c:v>1.106722</c:v>
                </c:pt>
                <c:pt idx="52">
                  <c:v>1.1028830000000001</c:v>
                </c:pt>
                <c:pt idx="53">
                  <c:v>1.295728</c:v>
                </c:pt>
                <c:pt idx="54">
                  <c:v>1.1118429999999999</c:v>
                </c:pt>
                <c:pt idx="55">
                  <c:v>1.195039</c:v>
                </c:pt>
                <c:pt idx="56">
                  <c:v>1.1190960000000001</c:v>
                </c:pt>
                <c:pt idx="57">
                  <c:v>1.201012</c:v>
                </c:pt>
                <c:pt idx="58">
                  <c:v>1.1621870000000001</c:v>
                </c:pt>
                <c:pt idx="59">
                  <c:v>1.466386</c:v>
                </c:pt>
                <c:pt idx="60">
                  <c:v>1.2163710000000001</c:v>
                </c:pt>
                <c:pt idx="61">
                  <c:v>1.8354360000000001</c:v>
                </c:pt>
                <c:pt idx="62">
                  <c:v>1.0734440000000001</c:v>
                </c:pt>
                <c:pt idx="63">
                  <c:v>1.361858</c:v>
                </c:pt>
                <c:pt idx="64">
                  <c:v>1.1630400000000001</c:v>
                </c:pt>
                <c:pt idx="65">
                  <c:v>1.4659599999999999</c:v>
                </c:pt>
                <c:pt idx="66">
                  <c:v>1.2086920000000001</c:v>
                </c:pt>
                <c:pt idx="67">
                  <c:v>1.1502410000000001</c:v>
                </c:pt>
                <c:pt idx="68">
                  <c:v>1.1609069999999999</c:v>
                </c:pt>
                <c:pt idx="69">
                  <c:v>1.240264</c:v>
                </c:pt>
                <c:pt idx="70">
                  <c:v>1.1199490000000001</c:v>
                </c:pt>
                <c:pt idx="71">
                  <c:v>1.4523079999999999</c:v>
                </c:pt>
                <c:pt idx="72">
                  <c:v>1.0478449999999999</c:v>
                </c:pt>
                <c:pt idx="73">
                  <c:v>1.340525</c:v>
                </c:pt>
                <c:pt idx="74">
                  <c:v>1.4365209999999999</c:v>
                </c:pt>
                <c:pt idx="75">
                  <c:v>1.1907730000000001</c:v>
                </c:pt>
                <c:pt idx="76">
                  <c:v>1.2978609999999999</c:v>
                </c:pt>
                <c:pt idx="77">
                  <c:v>1.323887</c:v>
                </c:pt>
                <c:pt idx="78">
                  <c:v>1.183093</c:v>
                </c:pt>
                <c:pt idx="79">
                  <c:v>1.3460719999999999</c:v>
                </c:pt>
                <c:pt idx="80">
                  <c:v>1.2748219999999999</c:v>
                </c:pt>
                <c:pt idx="81">
                  <c:v>1.142134</c:v>
                </c:pt>
                <c:pt idx="82">
                  <c:v>1.4843059999999999</c:v>
                </c:pt>
                <c:pt idx="83">
                  <c:v>1.183092</c:v>
                </c:pt>
                <c:pt idx="84">
                  <c:v>1.388736</c:v>
                </c:pt>
                <c:pt idx="85">
                  <c:v>1.230877</c:v>
                </c:pt>
                <c:pt idx="86">
                  <c:v>1.3290059999999999</c:v>
                </c:pt>
                <c:pt idx="87">
                  <c:v>1.2637290000000001</c:v>
                </c:pt>
                <c:pt idx="88">
                  <c:v>1.4403600000000001</c:v>
                </c:pt>
                <c:pt idx="89">
                  <c:v>1.4860120000000001</c:v>
                </c:pt>
                <c:pt idx="90">
                  <c:v>1.278235</c:v>
                </c:pt>
                <c:pt idx="91">
                  <c:v>1.3537509999999999</c:v>
                </c:pt>
                <c:pt idx="92">
                  <c:v>1.2701290000000001</c:v>
                </c:pt>
                <c:pt idx="93">
                  <c:v>1.643872</c:v>
                </c:pt>
                <c:pt idx="94">
                  <c:v>1.596087</c:v>
                </c:pt>
                <c:pt idx="95">
                  <c:v>1.627659</c:v>
                </c:pt>
                <c:pt idx="96">
                  <c:v>1.343512</c:v>
                </c:pt>
                <c:pt idx="97">
                  <c:v>1.266715</c:v>
                </c:pt>
                <c:pt idx="98">
                  <c:v>1.552996</c:v>
                </c:pt>
                <c:pt idx="99">
                  <c:v>1.3473520000000001</c:v>
                </c:pt>
                <c:pt idx="100">
                  <c:v>1.4420679999999999</c:v>
                </c:pt>
                <c:pt idx="101">
                  <c:v>1.195892</c:v>
                </c:pt>
                <c:pt idx="102">
                  <c:v>1.2871939999999999</c:v>
                </c:pt>
                <c:pt idx="103">
                  <c:v>1.267568</c:v>
                </c:pt>
                <c:pt idx="104">
                  <c:v>1.5337970000000001</c:v>
                </c:pt>
                <c:pt idx="105">
                  <c:v>1.2714080000000001</c:v>
                </c:pt>
                <c:pt idx="106">
                  <c:v>1.7018949999999999</c:v>
                </c:pt>
                <c:pt idx="107">
                  <c:v>1.2778080000000001</c:v>
                </c:pt>
                <c:pt idx="108">
                  <c:v>1.1310420000000001</c:v>
                </c:pt>
                <c:pt idx="109">
                  <c:v>1.4365209999999999</c:v>
                </c:pt>
                <c:pt idx="110">
                  <c:v>1.2330110000000001</c:v>
                </c:pt>
                <c:pt idx="111">
                  <c:v>1.6596569999999999</c:v>
                </c:pt>
                <c:pt idx="112">
                  <c:v>1.3592979999999999</c:v>
                </c:pt>
                <c:pt idx="113">
                  <c:v>1.081977</c:v>
                </c:pt>
                <c:pt idx="114">
                  <c:v>1.5756079999999999</c:v>
                </c:pt>
                <c:pt idx="115">
                  <c:v>1.278235</c:v>
                </c:pt>
                <c:pt idx="116">
                  <c:v>1.3575919999999999</c:v>
                </c:pt>
                <c:pt idx="117">
                  <c:v>1.6110199999999999</c:v>
                </c:pt>
                <c:pt idx="118">
                  <c:v>1.2675689999999999</c:v>
                </c:pt>
                <c:pt idx="119">
                  <c:v>1.3290059999999999</c:v>
                </c:pt>
                <c:pt idx="120">
                  <c:v>1.428415</c:v>
                </c:pt>
                <c:pt idx="121">
                  <c:v>1.2231970000000001</c:v>
                </c:pt>
                <c:pt idx="122">
                  <c:v>1.218504</c:v>
                </c:pt>
                <c:pt idx="123">
                  <c:v>1.6229659999999999</c:v>
                </c:pt>
                <c:pt idx="124">
                  <c:v>1.386603</c:v>
                </c:pt>
                <c:pt idx="125">
                  <c:v>1.314073</c:v>
                </c:pt>
                <c:pt idx="126">
                  <c:v>1.517585</c:v>
                </c:pt>
                <c:pt idx="127">
                  <c:v>1.363991</c:v>
                </c:pt>
                <c:pt idx="128">
                  <c:v>1.2931680000000001</c:v>
                </c:pt>
                <c:pt idx="129">
                  <c:v>1.4868650000000001</c:v>
                </c:pt>
                <c:pt idx="130">
                  <c:v>1.367831</c:v>
                </c:pt>
                <c:pt idx="131">
                  <c:v>1.2564759999999999</c:v>
                </c:pt>
                <c:pt idx="132">
                  <c:v>1.3106599999999999</c:v>
                </c:pt>
                <c:pt idx="133">
                  <c:v>1.6191260000000001</c:v>
                </c:pt>
                <c:pt idx="134">
                  <c:v>1.2692749999999999</c:v>
                </c:pt>
                <c:pt idx="135">
                  <c:v>1.3038339999999999</c:v>
                </c:pt>
                <c:pt idx="136">
                  <c:v>1.529104</c:v>
                </c:pt>
                <c:pt idx="137">
                  <c:v>1.4744919999999999</c:v>
                </c:pt>
                <c:pt idx="138">
                  <c:v>1.280368</c:v>
                </c:pt>
                <c:pt idx="139">
                  <c:v>1.5696349999999999</c:v>
                </c:pt>
                <c:pt idx="140">
                  <c:v>1.8414090000000001</c:v>
                </c:pt>
                <c:pt idx="141">
                  <c:v>1.230451</c:v>
                </c:pt>
                <c:pt idx="142">
                  <c:v>1.7906390000000001</c:v>
                </c:pt>
                <c:pt idx="143">
                  <c:v>1.416042</c:v>
                </c:pt>
                <c:pt idx="144">
                  <c:v>1.401537</c:v>
                </c:pt>
                <c:pt idx="145">
                  <c:v>1.4791859999999999</c:v>
                </c:pt>
                <c:pt idx="146">
                  <c:v>1.350339</c:v>
                </c:pt>
                <c:pt idx="147">
                  <c:v>1.422868</c:v>
                </c:pt>
                <c:pt idx="148">
                  <c:v>1.3533249999999999</c:v>
                </c:pt>
                <c:pt idx="149">
                  <c:v>1.2334369999999999</c:v>
                </c:pt>
                <c:pt idx="150">
                  <c:v>1.347351</c:v>
                </c:pt>
                <c:pt idx="151">
                  <c:v>1.290608</c:v>
                </c:pt>
                <c:pt idx="152">
                  <c:v>1.265436</c:v>
                </c:pt>
                <c:pt idx="153">
                  <c:v>1.331566</c:v>
                </c:pt>
                <c:pt idx="154">
                  <c:v>1.231304</c:v>
                </c:pt>
                <c:pt idx="155">
                  <c:v>1.310233</c:v>
                </c:pt>
                <c:pt idx="156">
                  <c:v>1.4450540000000001</c:v>
                </c:pt>
                <c:pt idx="157">
                  <c:v>1.3046880000000001</c:v>
                </c:pt>
                <c:pt idx="158">
                  <c:v>1.3592979999999999</c:v>
                </c:pt>
                <c:pt idx="159">
                  <c:v>1.2991410000000001</c:v>
                </c:pt>
                <c:pt idx="160">
                  <c:v>1.4868650000000001</c:v>
                </c:pt>
                <c:pt idx="161">
                  <c:v>1.24197</c:v>
                </c:pt>
                <c:pt idx="162">
                  <c:v>1.4855860000000001</c:v>
                </c:pt>
                <c:pt idx="163">
                  <c:v>1.290181</c:v>
                </c:pt>
                <c:pt idx="164">
                  <c:v>1.526543</c:v>
                </c:pt>
                <c:pt idx="165">
                  <c:v>1.3840429999999999</c:v>
                </c:pt>
                <c:pt idx="166">
                  <c:v>1.425001</c:v>
                </c:pt>
                <c:pt idx="167">
                  <c:v>1.4271339999999999</c:v>
                </c:pt>
                <c:pt idx="168">
                  <c:v>1.40239</c:v>
                </c:pt>
                <c:pt idx="169">
                  <c:v>1.397696</c:v>
                </c:pt>
                <c:pt idx="170">
                  <c:v>1.416895</c:v>
                </c:pt>
                <c:pt idx="171">
                  <c:v>1.3046869999999999</c:v>
                </c:pt>
                <c:pt idx="172">
                  <c:v>1.147254</c:v>
                </c:pt>
                <c:pt idx="173">
                  <c:v>1.105869</c:v>
                </c:pt>
                <c:pt idx="174">
                  <c:v>1.350338</c:v>
                </c:pt>
                <c:pt idx="175">
                  <c:v>1.4262809999999999</c:v>
                </c:pt>
                <c:pt idx="176">
                  <c:v>1.573475</c:v>
                </c:pt>
                <c:pt idx="177">
                  <c:v>1.343512</c:v>
                </c:pt>
                <c:pt idx="178">
                  <c:v>1.3187660000000001</c:v>
                </c:pt>
                <c:pt idx="179">
                  <c:v>1.5717680000000001</c:v>
                </c:pt>
                <c:pt idx="180">
                  <c:v>1.208691</c:v>
                </c:pt>
                <c:pt idx="181">
                  <c:v>1.611019</c:v>
                </c:pt>
                <c:pt idx="182">
                  <c:v>1.4006829999999999</c:v>
                </c:pt>
                <c:pt idx="183">
                  <c:v>1.3656969999999999</c:v>
                </c:pt>
                <c:pt idx="184">
                  <c:v>1.544889</c:v>
                </c:pt>
                <c:pt idx="185">
                  <c:v>1.1387210000000001</c:v>
                </c:pt>
                <c:pt idx="186">
                  <c:v>1.6123000000000001</c:v>
                </c:pt>
                <c:pt idx="187">
                  <c:v>1.2918879999999999</c:v>
                </c:pt>
                <c:pt idx="188">
                  <c:v>1.567928</c:v>
                </c:pt>
                <c:pt idx="189">
                  <c:v>1.6097399999999999</c:v>
                </c:pt>
                <c:pt idx="190">
                  <c:v>1.6319250000000001</c:v>
                </c:pt>
                <c:pt idx="191">
                  <c:v>1.3883099999999999</c:v>
                </c:pt>
                <c:pt idx="192">
                  <c:v>1.243676</c:v>
                </c:pt>
                <c:pt idx="193">
                  <c:v>1.4207350000000001</c:v>
                </c:pt>
                <c:pt idx="194">
                  <c:v>1.4360949999999999</c:v>
                </c:pt>
                <c:pt idx="195">
                  <c:v>1.427988</c:v>
                </c:pt>
                <c:pt idx="196">
                  <c:v>1.6425909999999999</c:v>
                </c:pt>
                <c:pt idx="197">
                  <c:v>2.217285</c:v>
                </c:pt>
                <c:pt idx="198">
                  <c:v>1.6605110000000001</c:v>
                </c:pt>
                <c:pt idx="199">
                  <c:v>1.560249</c:v>
                </c:pt>
                <c:pt idx="200">
                  <c:v>1.4450540000000001</c:v>
                </c:pt>
                <c:pt idx="201">
                  <c:v>1.4599869999999999</c:v>
                </c:pt>
                <c:pt idx="202">
                  <c:v>1.698909</c:v>
                </c:pt>
                <c:pt idx="203">
                  <c:v>1.5474490000000001</c:v>
                </c:pt>
                <c:pt idx="204">
                  <c:v>1.4723599999999999</c:v>
                </c:pt>
                <c:pt idx="205">
                  <c:v>1.265862</c:v>
                </c:pt>
                <c:pt idx="206">
                  <c:v>1.201438</c:v>
                </c:pt>
                <c:pt idx="207">
                  <c:v>1.2918879999999999</c:v>
                </c:pt>
                <c:pt idx="208">
                  <c:v>1.720242</c:v>
                </c:pt>
                <c:pt idx="209">
                  <c:v>1.575609</c:v>
                </c:pt>
                <c:pt idx="210">
                  <c:v>1.5269699999999999</c:v>
                </c:pt>
                <c:pt idx="211">
                  <c:v>1.5111840000000001</c:v>
                </c:pt>
                <c:pt idx="212">
                  <c:v>1.579448</c:v>
                </c:pt>
                <c:pt idx="213">
                  <c:v>1.518011</c:v>
                </c:pt>
                <c:pt idx="214">
                  <c:v>1.308954</c:v>
                </c:pt>
                <c:pt idx="215">
                  <c:v>1.410922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6-43A0-8D0F-20BABE172C68}"/>
            </c:ext>
          </c:extLst>
        </c:ser>
        <c:ser>
          <c:idx val="1"/>
          <c:order val="1"/>
          <c:tx>
            <c:strRef>
              <c:f>'Conf Append'!$E$1</c:f>
              <c:strCache>
                <c:ptCount val="1"/>
                <c:pt idx="0">
                  <c:v>Unoptimised CBP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 Append'!$C$3:$C$218</c:f>
              <c:numCache>
                <c:formatCode>0</c:formatCode>
                <c:ptCount val="2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</c:numCache>
            </c:numRef>
          </c:cat>
          <c:val>
            <c:numRef>
              <c:f>'Conf Append'!$E$3:$E$218</c:f>
              <c:numCache>
                <c:formatCode>General</c:formatCode>
                <c:ptCount val="216"/>
                <c:pt idx="0">
                  <c:v>1.669897</c:v>
                </c:pt>
                <c:pt idx="1">
                  <c:v>1.673737</c:v>
                </c:pt>
                <c:pt idx="2">
                  <c:v>1.452307</c:v>
                </c:pt>
                <c:pt idx="3">
                  <c:v>1.2944469999999999</c:v>
                </c:pt>
                <c:pt idx="4">
                  <c:v>1.3473520000000001</c:v>
                </c:pt>
                <c:pt idx="5">
                  <c:v>1.1178159999999999</c:v>
                </c:pt>
                <c:pt idx="6">
                  <c:v>1.363138</c:v>
                </c:pt>
                <c:pt idx="7">
                  <c:v>1.0354719999999999</c:v>
                </c:pt>
                <c:pt idx="8">
                  <c:v>1.38191</c:v>
                </c:pt>
                <c:pt idx="9">
                  <c:v>1.3046869999999999</c:v>
                </c:pt>
                <c:pt idx="10">
                  <c:v>1.090937</c:v>
                </c:pt>
                <c:pt idx="11">
                  <c:v>1.314073</c:v>
                </c:pt>
                <c:pt idx="12">
                  <c:v>1.1690130000000001</c:v>
                </c:pt>
                <c:pt idx="13">
                  <c:v>1.381057</c:v>
                </c:pt>
                <c:pt idx="14">
                  <c:v>1.392577</c:v>
                </c:pt>
                <c:pt idx="15">
                  <c:v>1.0657639999999999</c:v>
                </c:pt>
                <c:pt idx="16">
                  <c:v>1.181813</c:v>
                </c:pt>
                <c:pt idx="17">
                  <c:v>1.036753</c:v>
                </c:pt>
                <c:pt idx="18">
                  <c:v>1.0585119999999999</c:v>
                </c:pt>
                <c:pt idx="19">
                  <c:v>1.026087</c:v>
                </c:pt>
                <c:pt idx="20">
                  <c:v>1.145975</c:v>
                </c:pt>
                <c:pt idx="21">
                  <c:v>1.0179800000000001</c:v>
                </c:pt>
                <c:pt idx="22">
                  <c:v>1.2035720000000001</c:v>
                </c:pt>
                <c:pt idx="23">
                  <c:v>1.092217</c:v>
                </c:pt>
                <c:pt idx="24">
                  <c:v>1.1502410000000001</c:v>
                </c:pt>
                <c:pt idx="25">
                  <c:v>1.327299</c:v>
                </c:pt>
                <c:pt idx="26">
                  <c:v>1.1545080000000001</c:v>
                </c:pt>
                <c:pt idx="27">
                  <c:v>0.96891499999999997</c:v>
                </c:pt>
                <c:pt idx="28">
                  <c:v>1.189492</c:v>
                </c:pt>
                <c:pt idx="29">
                  <c:v>1.1327480000000001</c:v>
                </c:pt>
                <c:pt idx="30">
                  <c:v>1.1796789999999999</c:v>
                </c:pt>
                <c:pt idx="31">
                  <c:v>1.524837</c:v>
                </c:pt>
                <c:pt idx="32">
                  <c:v>1.176693</c:v>
                </c:pt>
                <c:pt idx="33">
                  <c:v>1.0836840000000001</c:v>
                </c:pt>
                <c:pt idx="34">
                  <c:v>1.1297619999999999</c:v>
                </c:pt>
                <c:pt idx="35">
                  <c:v>1.2227710000000001</c:v>
                </c:pt>
                <c:pt idx="36">
                  <c:v>1.0943499999999999</c:v>
                </c:pt>
                <c:pt idx="37">
                  <c:v>1.0713109999999999</c:v>
                </c:pt>
                <c:pt idx="38">
                  <c:v>1.0602180000000001</c:v>
                </c:pt>
                <c:pt idx="39">
                  <c:v>1.0875239999999999</c:v>
                </c:pt>
                <c:pt idx="40">
                  <c:v>1.1438410000000001</c:v>
                </c:pt>
                <c:pt idx="41">
                  <c:v>1.1011770000000001</c:v>
                </c:pt>
                <c:pt idx="42">
                  <c:v>1.1071489999999999</c:v>
                </c:pt>
                <c:pt idx="43">
                  <c:v>1.505638</c:v>
                </c:pt>
                <c:pt idx="44">
                  <c:v>1.1148290000000001</c:v>
                </c:pt>
                <c:pt idx="45">
                  <c:v>1.1668799999999999</c:v>
                </c:pt>
                <c:pt idx="46">
                  <c:v>1.1131219999999999</c:v>
                </c:pt>
                <c:pt idx="47">
                  <c:v>0.96550199999999997</c:v>
                </c:pt>
                <c:pt idx="48">
                  <c:v>1.242397</c:v>
                </c:pt>
                <c:pt idx="49">
                  <c:v>1.1749860000000001</c:v>
                </c:pt>
                <c:pt idx="50">
                  <c:v>1.062351</c:v>
                </c:pt>
                <c:pt idx="51">
                  <c:v>1.0324869999999999</c:v>
                </c:pt>
                <c:pt idx="52">
                  <c:v>1.342659</c:v>
                </c:pt>
                <c:pt idx="53">
                  <c:v>1.048699</c:v>
                </c:pt>
                <c:pt idx="54">
                  <c:v>1.033766</c:v>
                </c:pt>
                <c:pt idx="55">
                  <c:v>1.0538179999999999</c:v>
                </c:pt>
                <c:pt idx="56">
                  <c:v>1.0836840000000001</c:v>
                </c:pt>
                <c:pt idx="57">
                  <c:v>1.126349</c:v>
                </c:pt>
                <c:pt idx="58">
                  <c:v>1.0644849999999999</c:v>
                </c:pt>
                <c:pt idx="59">
                  <c:v>1.2193579999999999</c:v>
                </c:pt>
                <c:pt idx="60">
                  <c:v>1.2347170000000001</c:v>
                </c:pt>
                <c:pt idx="61">
                  <c:v>1.3887370000000001</c:v>
                </c:pt>
                <c:pt idx="62">
                  <c:v>1.051258</c:v>
                </c:pt>
                <c:pt idx="63">
                  <c:v>1.240264</c:v>
                </c:pt>
                <c:pt idx="64">
                  <c:v>1.459986</c:v>
                </c:pt>
                <c:pt idx="65">
                  <c:v>1.0836840000000001</c:v>
                </c:pt>
                <c:pt idx="66">
                  <c:v>1.3793500000000001</c:v>
                </c:pt>
                <c:pt idx="67">
                  <c:v>1.110563</c:v>
                </c:pt>
                <c:pt idx="68">
                  <c:v>1.676723</c:v>
                </c:pt>
                <c:pt idx="69">
                  <c:v>1.157494</c:v>
                </c:pt>
                <c:pt idx="70">
                  <c:v>1.2458100000000001</c:v>
                </c:pt>
                <c:pt idx="71">
                  <c:v>1.222345</c:v>
                </c:pt>
                <c:pt idx="72">
                  <c:v>1.260742</c:v>
                </c:pt>
                <c:pt idx="73">
                  <c:v>1.1805330000000001</c:v>
                </c:pt>
                <c:pt idx="74">
                  <c:v>1.2167969999999999</c:v>
                </c:pt>
                <c:pt idx="75">
                  <c:v>1.0755779999999999</c:v>
                </c:pt>
                <c:pt idx="76">
                  <c:v>1.23173</c:v>
                </c:pt>
                <c:pt idx="77">
                  <c:v>1.3652709999999999</c:v>
                </c:pt>
                <c:pt idx="78">
                  <c:v>1.1681600000000001</c:v>
                </c:pt>
                <c:pt idx="79">
                  <c:v>1.172426</c:v>
                </c:pt>
                <c:pt idx="80">
                  <c:v>1.207838</c:v>
                </c:pt>
                <c:pt idx="81">
                  <c:v>1.224904</c:v>
                </c:pt>
                <c:pt idx="82">
                  <c:v>1.39215</c:v>
                </c:pt>
                <c:pt idx="83">
                  <c:v>1.4437739999999999</c:v>
                </c:pt>
                <c:pt idx="84">
                  <c:v>1.2103980000000001</c:v>
                </c:pt>
                <c:pt idx="85">
                  <c:v>1.1788259999999999</c:v>
                </c:pt>
                <c:pt idx="86">
                  <c:v>1.2675689999999999</c:v>
                </c:pt>
                <c:pt idx="87">
                  <c:v>1.237703</c:v>
                </c:pt>
                <c:pt idx="88">
                  <c:v>1.4843059999999999</c:v>
                </c:pt>
                <c:pt idx="89">
                  <c:v>1.1382950000000001</c:v>
                </c:pt>
                <c:pt idx="90">
                  <c:v>1.291887</c:v>
                </c:pt>
                <c:pt idx="91">
                  <c:v>1.4203079999999999</c:v>
                </c:pt>
                <c:pt idx="92">
                  <c:v>1.6003529999999999</c:v>
                </c:pt>
                <c:pt idx="93">
                  <c:v>1.5099050000000001</c:v>
                </c:pt>
                <c:pt idx="94">
                  <c:v>1.531236</c:v>
                </c:pt>
                <c:pt idx="95">
                  <c:v>1.5815809999999999</c:v>
                </c:pt>
                <c:pt idx="96">
                  <c:v>1.3686849999999999</c:v>
                </c:pt>
                <c:pt idx="97">
                  <c:v>1.026087</c:v>
                </c:pt>
                <c:pt idx="98">
                  <c:v>1.3400989999999999</c:v>
                </c:pt>
                <c:pt idx="99">
                  <c:v>1.264583</c:v>
                </c:pt>
                <c:pt idx="100">
                  <c:v>1.4501740000000001</c:v>
                </c:pt>
                <c:pt idx="101">
                  <c:v>1.1067229999999999</c:v>
                </c:pt>
                <c:pt idx="102">
                  <c:v>1.4186019999999999</c:v>
                </c:pt>
                <c:pt idx="103">
                  <c:v>1.110563</c:v>
                </c:pt>
                <c:pt idx="104">
                  <c:v>1.4796119999999999</c:v>
                </c:pt>
                <c:pt idx="105">
                  <c:v>1.224478</c:v>
                </c:pt>
                <c:pt idx="106">
                  <c:v>1.546597</c:v>
                </c:pt>
                <c:pt idx="107">
                  <c:v>1.0205409999999999</c:v>
                </c:pt>
                <c:pt idx="108">
                  <c:v>1.296581</c:v>
                </c:pt>
                <c:pt idx="109">
                  <c:v>1.333699</c:v>
                </c:pt>
                <c:pt idx="110">
                  <c:v>1.2112510000000001</c:v>
                </c:pt>
                <c:pt idx="111">
                  <c:v>1.3290059999999999</c:v>
                </c:pt>
                <c:pt idx="112">
                  <c:v>1.3102339999999999</c:v>
                </c:pt>
                <c:pt idx="113">
                  <c:v>1.2402629999999999</c:v>
                </c:pt>
                <c:pt idx="114">
                  <c:v>1.4096420000000001</c:v>
                </c:pt>
                <c:pt idx="115">
                  <c:v>1.4075089999999999</c:v>
                </c:pt>
                <c:pt idx="116">
                  <c:v>1.335405</c:v>
                </c:pt>
                <c:pt idx="117">
                  <c:v>1.6724570000000001</c:v>
                </c:pt>
                <c:pt idx="118">
                  <c:v>1.133602</c:v>
                </c:pt>
                <c:pt idx="119">
                  <c:v>1.3716699999999999</c:v>
                </c:pt>
                <c:pt idx="120">
                  <c:v>1.38703</c:v>
                </c:pt>
                <c:pt idx="121">
                  <c:v>1.2112510000000001</c:v>
                </c:pt>
                <c:pt idx="122">
                  <c:v>1.200159</c:v>
                </c:pt>
                <c:pt idx="123">
                  <c:v>1.4305479999999999</c:v>
                </c:pt>
                <c:pt idx="124">
                  <c:v>1.3362590000000001</c:v>
                </c:pt>
                <c:pt idx="125">
                  <c:v>1.2876209999999999</c:v>
                </c:pt>
                <c:pt idx="126">
                  <c:v>1.333272</c:v>
                </c:pt>
                <c:pt idx="127">
                  <c:v>1.261169</c:v>
                </c:pt>
                <c:pt idx="128">
                  <c:v>1.315353</c:v>
                </c:pt>
                <c:pt idx="129">
                  <c:v>1.308953</c:v>
                </c:pt>
                <c:pt idx="130">
                  <c:v>1.3191930000000001</c:v>
                </c:pt>
                <c:pt idx="131">
                  <c:v>1.336686</c:v>
                </c:pt>
                <c:pt idx="132">
                  <c:v>1.1195219999999999</c:v>
                </c:pt>
                <c:pt idx="133">
                  <c:v>1.509477</c:v>
                </c:pt>
                <c:pt idx="134">
                  <c:v>1.2411160000000001</c:v>
                </c:pt>
                <c:pt idx="135">
                  <c:v>1.3541780000000001</c:v>
                </c:pt>
                <c:pt idx="136">
                  <c:v>1.1805330000000001</c:v>
                </c:pt>
                <c:pt idx="137">
                  <c:v>1.53721</c:v>
                </c:pt>
                <c:pt idx="138">
                  <c:v>1.246237</c:v>
                </c:pt>
                <c:pt idx="139">
                  <c:v>1.417322</c:v>
                </c:pt>
                <c:pt idx="140">
                  <c:v>1.614433</c:v>
                </c:pt>
                <c:pt idx="141">
                  <c:v>1.1630400000000001</c:v>
                </c:pt>
                <c:pt idx="142">
                  <c:v>1.6118729999999999</c:v>
                </c:pt>
                <c:pt idx="143">
                  <c:v>1.447187</c:v>
                </c:pt>
                <c:pt idx="144">
                  <c:v>1.404949</c:v>
                </c:pt>
                <c:pt idx="145">
                  <c:v>1.5346489999999999</c:v>
                </c:pt>
                <c:pt idx="146">
                  <c:v>1.5316639999999999</c:v>
                </c:pt>
                <c:pt idx="147">
                  <c:v>1.1357349999999999</c:v>
                </c:pt>
                <c:pt idx="148">
                  <c:v>1.17584</c:v>
                </c:pt>
                <c:pt idx="149">
                  <c:v>1.3418049999999999</c:v>
                </c:pt>
                <c:pt idx="150">
                  <c:v>1.2458100000000001</c:v>
                </c:pt>
                <c:pt idx="151">
                  <c:v>1.265862</c:v>
                </c:pt>
                <c:pt idx="152">
                  <c:v>1.214664</c:v>
                </c:pt>
                <c:pt idx="153">
                  <c:v>1.429694</c:v>
                </c:pt>
                <c:pt idx="154">
                  <c:v>1.145548</c:v>
                </c:pt>
                <c:pt idx="155">
                  <c:v>1.249223</c:v>
                </c:pt>
                <c:pt idx="156">
                  <c:v>1.466386</c:v>
                </c:pt>
                <c:pt idx="157">
                  <c:v>1.3238859999999999</c:v>
                </c:pt>
                <c:pt idx="158">
                  <c:v>1.469373</c:v>
                </c:pt>
                <c:pt idx="159">
                  <c:v>1.23813</c:v>
                </c:pt>
                <c:pt idx="160">
                  <c:v>1.4668129999999999</c:v>
                </c:pt>
                <c:pt idx="161">
                  <c:v>1.3900159999999999</c:v>
                </c:pt>
                <c:pt idx="162">
                  <c:v>1.3874569999999999</c:v>
                </c:pt>
                <c:pt idx="163">
                  <c:v>1.201012</c:v>
                </c:pt>
                <c:pt idx="164">
                  <c:v>1.4493199999999999</c:v>
                </c:pt>
                <c:pt idx="165">
                  <c:v>1.2987139999999999</c:v>
                </c:pt>
                <c:pt idx="166">
                  <c:v>1.235571</c:v>
                </c:pt>
                <c:pt idx="167">
                  <c:v>1.524837</c:v>
                </c:pt>
                <c:pt idx="168">
                  <c:v>1.3580179999999999</c:v>
                </c:pt>
                <c:pt idx="169">
                  <c:v>1.4518800000000001</c:v>
                </c:pt>
                <c:pt idx="170">
                  <c:v>1.189492</c:v>
                </c:pt>
                <c:pt idx="171">
                  <c:v>1.033766</c:v>
                </c:pt>
                <c:pt idx="172">
                  <c:v>1.1779729999999999</c:v>
                </c:pt>
                <c:pt idx="173">
                  <c:v>1.1323220000000001</c:v>
                </c:pt>
                <c:pt idx="174">
                  <c:v>1.207411</c:v>
                </c:pt>
                <c:pt idx="175">
                  <c:v>1.506065</c:v>
                </c:pt>
                <c:pt idx="176">
                  <c:v>1.428415</c:v>
                </c:pt>
                <c:pt idx="177">
                  <c:v>2.0402269999999998</c:v>
                </c:pt>
                <c:pt idx="178">
                  <c:v>1.2935939999999999</c:v>
                </c:pt>
                <c:pt idx="179">
                  <c:v>1.529957</c:v>
                </c:pt>
                <c:pt idx="180">
                  <c:v>1.3247390000000001</c:v>
                </c:pt>
                <c:pt idx="181">
                  <c:v>1.224477</c:v>
                </c:pt>
                <c:pt idx="182">
                  <c:v>1.1092820000000001</c:v>
                </c:pt>
                <c:pt idx="183">
                  <c:v>1.4104950000000001</c:v>
                </c:pt>
                <c:pt idx="184">
                  <c:v>1.4672400000000001</c:v>
                </c:pt>
                <c:pt idx="185">
                  <c:v>1.3029809999999999</c:v>
                </c:pt>
                <c:pt idx="186">
                  <c:v>1.234291</c:v>
                </c:pt>
                <c:pt idx="187">
                  <c:v>1.148107</c:v>
                </c:pt>
                <c:pt idx="188">
                  <c:v>1.46852</c:v>
                </c:pt>
                <c:pt idx="189">
                  <c:v>1.5559829999999999</c:v>
                </c:pt>
                <c:pt idx="190">
                  <c:v>1.422442</c:v>
                </c:pt>
                <c:pt idx="191">
                  <c:v>1.3955630000000001</c:v>
                </c:pt>
                <c:pt idx="192">
                  <c:v>1.421162</c:v>
                </c:pt>
                <c:pt idx="193">
                  <c:v>1.1118429999999999</c:v>
                </c:pt>
                <c:pt idx="194">
                  <c:v>1.4032420000000001</c:v>
                </c:pt>
                <c:pt idx="195">
                  <c:v>1.3665510000000001</c:v>
                </c:pt>
                <c:pt idx="196">
                  <c:v>1.662644</c:v>
                </c:pt>
                <c:pt idx="197">
                  <c:v>1.6332059999999999</c:v>
                </c:pt>
                <c:pt idx="198">
                  <c:v>1.452307</c:v>
                </c:pt>
                <c:pt idx="199">
                  <c:v>1.540197</c:v>
                </c:pt>
                <c:pt idx="200">
                  <c:v>1.3597250000000001</c:v>
                </c:pt>
                <c:pt idx="201">
                  <c:v>1.4177489999999999</c:v>
                </c:pt>
                <c:pt idx="202">
                  <c:v>1.2321569999999999</c:v>
                </c:pt>
                <c:pt idx="203">
                  <c:v>1.4006829999999999</c:v>
                </c:pt>
                <c:pt idx="204">
                  <c:v>1.3964160000000001</c:v>
                </c:pt>
                <c:pt idx="205">
                  <c:v>1.2884739999999999</c:v>
                </c:pt>
                <c:pt idx="206">
                  <c:v>1.2155180000000001</c:v>
                </c:pt>
                <c:pt idx="207">
                  <c:v>1.284208</c:v>
                </c:pt>
                <c:pt idx="208">
                  <c:v>1.0538190000000001</c:v>
                </c:pt>
                <c:pt idx="209">
                  <c:v>1.4548669999999999</c:v>
                </c:pt>
                <c:pt idx="210">
                  <c:v>1.4604140000000001</c:v>
                </c:pt>
                <c:pt idx="211">
                  <c:v>1.3614310000000001</c:v>
                </c:pt>
                <c:pt idx="212">
                  <c:v>1.488999</c:v>
                </c:pt>
                <c:pt idx="213">
                  <c:v>1.44676</c:v>
                </c:pt>
                <c:pt idx="214">
                  <c:v>1.133602</c:v>
                </c:pt>
                <c:pt idx="215">
                  <c:v>1.4258550000000001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6-43A0-8D0F-20BABE172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logBase val="2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Append Time (miliseconds)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3.5270246110639565E-2"/>
              <c:y val="0.10681919198546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Number of Objects'!$D$1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Objects'!$D$2:$D$101</c:f>
              <c:numCache>
                <c:formatCode>General</c:formatCode>
                <c:ptCount val="100"/>
                <c:pt idx="0">
                  <c:v>1.8E-3</c:v>
                </c:pt>
                <c:pt idx="1">
                  <c:v>8.0000000000000004E-4</c:v>
                </c:pt>
                <c:pt idx="2">
                  <c:v>5.9999999999999995E-4</c:v>
                </c:pt>
                <c:pt idx="3">
                  <c:v>5.0000000000000001E-4</c:v>
                </c:pt>
                <c:pt idx="4">
                  <c:v>5.9999999999999995E-4</c:v>
                </c:pt>
                <c:pt idx="5">
                  <c:v>6.9999999999999999E-4</c:v>
                </c:pt>
                <c:pt idx="6">
                  <c:v>6.9999999999999999E-4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5.9999999999999995E-4</c:v>
                </c:pt>
                <c:pt idx="11">
                  <c:v>5.9999999999999995E-4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6.9999999999999999E-4</c:v>
                </c:pt>
                <c:pt idx="17">
                  <c:v>5.0000000000000001E-4</c:v>
                </c:pt>
                <c:pt idx="18">
                  <c:v>2.9999999999999997E-4</c:v>
                </c:pt>
                <c:pt idx="19">
                  <c:v>5.0000000000000001E-4</c:v>
                </c:pt>
                <c:pt idx="20" formatCode="0.000">
                  <c:v>5.9999999999999995E-4</c:v>
                </c:pt>
                <c:pt idx="21">
                  <c:v>2.9999999999999997E-4</c:v>
                </c:pt>
                <c:pt idx="22">
                  <c:v>5.9999999999999995E-4</c:v>
                </c:pt>
                <c:pt idx="23">
                  <c:v>5.0000000000000001E-4</c:v>
                </c:pt>
                <c:pt idx="24">
                  <c:v>5.0000000000000001E-4</c:v>
                </c:pt>
                <c:pt idx="25">
                  <c:v>6.9999999999999999E-4</c:v>
                </c:pt>
                <c:pt idx="26">
                  <c:v>5.0000000000000001E-4</c:v>
                </c:pt>
                <c:pt idx="27">
                  <c:v>6.9999999999999999E-4</c:v>
                </c:pt>
                <c:pt idx="28">
                  <c:v>2.9999999999999997E-4</c:v>
                </c:pt>
                <c:pt idx="29">
                  <c:v>4.0000000000000002E-4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2.9999999999999997E-4</c:v>
                </c:pt>
                <c:pt idx="33">
                  <c:v>5.0000000000000001E-4</c:v>
                </c:pt>
                <c:pt idx="34">
                  <c:v>4.0000000000000002E-4</c:v>
                </c:pt>
                <c:pt idx="35">
                  <c:v>5.9999999999999995E-4</c:v>
                </c:pt>
                <c:pt idx="36">
                  <c:v>8.0000000000000004E-4</c:v>
                </c:pt>
                <c:pt idx="37">
                  <c:v>5.0000000000000001E-4</c:v>
                </c:pt>
                <c:pt idx="38">
                  <c:v>6.9999999999999999E-4</c:v>
                </c:pt>
                <c:pt idx="39">
                  <c:v>5.9999999999999995E-4</c:v>
                </c:pt>
                <c:pt idx="40">
                  <c:v>5.9999999999999995E-4</c:v>
                </c:pt>
                <c:pt idx="41">
                  <c:v>2.0000000000000001E-4</c:v>
                </c:pt>
                <c:pt idx="42">
                  <c:v>8.0000000000000004E-4</c:v>
                </c:pt>
                <c:pt idx="43">
                  <c:v>8.0000000000000004E-4</c:v>
                </c:pt>
                <c:pt idx="44">
                  <c:v>6.9999999999999999E-4</c:v>
                </c:pt>
                <c:pt idx="45">
                  <c:v>8.0000000000000004E-4</c:v>
                </c:pt>
                <c:pt idx="46">
                  <c:v>5.9999999999999995E-4</c:v>
                </c:pt>
                <c:pt idx="47">
                  <c:v>8.9999999999999998E-4</c:v>
                </c:pt>
                <c:pt idx="48">
                  <c:v>6.9999999999999999E-4</c:v>
                </c:pt>
                <c:pt idx="49">
                  <c:v>5.9999999999999995E-4</c:v>
                </c:pt>
                <c:pt idx="50">
                  <c:v>6.9999999999999999E-4</c:v>
                </c:pt>
                <c:pt idx="51">
                  <c:v>5.9999999999999995E-4</c:v>
                </c:pt>
                <c:pt idx="52">
                  <c:v>8.0000000000000004E-4</c:v>
                </c:pt>
                <c:pt idx="53">
                  <c:v>5.0000000000000001E-4</c:v>
                </c:pt>
                <c:pt idx="54">
                  <c:v>5.9999999999999995E-4</c:v>
                </c:pt>
                <c:pt idx="55">
                  <c:v>5.9999999999999995E-4</c:v>
                </c:pt>
                <c:pt idx="56">
                  <c:v>6.9999999999999999E-4</c:v>
                </c:pt>
                <c:pt idx="57">
                  <c:v>5.9999999999999995E-4</c:v>
                </c:pt>
                <c:pt idx="58">
                  <c:v>5.9999999999999995E-4</c:v>
                </c:pt>
                <c:pt idx="59">
                  <c:v>8.9999999999999998E-4</c:v>
                </c:pt>
                <c:pt idx="60">
                  <c:v>8.0000000000000004E-4</c:v>
                </c:pt>
                <c:pt idx="61">
                  <c:v>6.9999999999999999E-4</c:v>
                </c:pt>
                <c:pt idx="62">
                  <c:v>5.9999999999999995E-4</c:v>
                </c:pt>
                <c:pt idx="63">
                  <c:v>8.0000000000000004E-4</c:v>
                </c:pt>
                <c:pt idx="64">
                  <c:v>6.9999999999999999E-4</c:v>
                </c:pt>
                <c:pt idx="65">
                  <c:v>8.0000000000000004E-4</c:v>
                </c:pt>
                <c:pt idx="66">
                  <c:v>6.9999999999999999E-4</c:v>
                </c:pt>
                <c:pt idx="67">
                  <c:v>6.9999999999999999E-4</c:v>
                </c:pt>
                <c:pt idx="68">
                  <c:v>5.9999999999999995E-4</c:v>
                </c:pt>
                <c:pt idx="69">
                  <c:v>6.9999999999999999E-4</c:v>
                </c:pt>
                <c:pt idx="70">
                  <c:v>6.9999999999999999E-4</c:v>
                </c:pt>
                <c:pt idx="71">
                  <c:v>8.0000000000000004E-4</c:v>
                </c:pt>
                <c:pt idx="72">
                  <c:v>8.9999999999999998E-4</c:v>
                </c:pt>
                <c:pt idx="73">
                  <c:v>6.9999999999999999E-4</c:v>
                </c:pt>
                <c:pt idx="74">
                  <c:v>8.9999999999999998E-4</c:v>
                </c:pt>
                <c:pt idx="75">
                  <c:v>6.9999999999999999E-4</c:v>
                </c:pt>
                <c:pt idx="76">
                  <c:v>8.0000000000000004E-4</c:v>
                </c:pt>
                <c:pt idx="77">
                  <c:v>8.0000000000000004E-4</c:v>
                </c:pt>
                <c:pt idx="78">
                  <c:v>6.9999999999999999E-4</c:v>
                </c:pt>
                <c:pt idx="79">
                  <c:v>6.9999999999999999E-4</c:v>
                </c:pt>
                <c:pt idx="80">
                  <c:v>6.9999999999999999E-4</c:v>
                </c:pt>
                <c:pt idx="81">
                  <c:v>5.9999999999999995E-4</c:v>
                </c:pt>
                <c:pt idx="82">
                  <c:v>8.0000000000000004E-4</c:v>
                </c:pt>
                <c:pt idx="83">
                  <c:v>6.9999999999999999E-4</c:v>
                </c:pt>
                <c:pt idx="84">
                  <c:v>8.0000000000000004E-4</c:v>
                </c:pt>
                <c:pt idx="85">
                  <c:v>8.0000000000000004E-4</c:v>
                </c:pt>
                <c:pt idx="86">
                  <c:v>8.0000000000000004E-4</c:v>
                </c:pt>
                <c:pt idx="87">
                  <c:v>8.0000000000000004E-4</c:v>
                </c:pt>
                <c:pt idx="88">
                  <c:v>6.9999999999999999E-4</c:v>
                </c:pt>
                <c:pt idx="89">
                  <c:v>8.0000000000000004E-4</c:v>
                </c:pt>
                <c:pt idx="90">
                  <c:v>8.9999999999999998E-4</c:v>
                </c:pt>
                <c:pt idx="91">
                  <c:v>6.9999999999999999E-4</c:v>
                </c:pt>
                <c:pt idx="92">
                  <c:v>8.0000000000000004E-4</c:v>
                </c:pt>
                <c:pt idx="93">
                  <c:v>6.9999999999999999E-4</c:v>
                </c:pt>
                <c:pt idx="94">
                  <c:v>8.9999999999999998E-4</c:v>
                </c:pt>
                <c:pt idx="95">
                  <c:v>6.9999999999999999E-4</c:v>
                </c:pt>
                <c:pt idx="96">
                  <c:v>8.9999999999999998E-4</c:v>
                </c:pt>
                <c:pt idx="97">
                  <c:v>8.0000000000000004E-4</c:v>
                </c:pt>
                <c:pt idx="98">
                  <c:v>8.9999999999999998E-4</c:v>
                </c:pt>
                <c:pt idx="99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A-4B67-A9A7-CD5952A80B37}"/>
            </c:ext>
          </c:extLst>
        </c:ser>
        <c:ser>
          <c:idx val="1"/>
          <c:order val="1"/>
          <c:tx>
            <c:strRef>
              <c:f>'Small Number of Objects'!$E$1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Objects'!$E$2:$E$101</c:f>
              <c:numCache>
                <c:formatCode>General</c:formatCode>
                <c:ptCount val="100"/>
                <c:pt idx="0">
                  <c:v>5.9999999999999995E-4</c:v>
                </c:pt>
                <c:pt idx="1">
                  <c:v>6.9999999999999999E-4</c:v>
                </c:pt>
                <c:pt idx="2">
                  <c:v>5.0000000000000001E-4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4.0000000000000002E-4</c:v>
                </c:pt>
                <c:pt idx="7">
                  <c:v>4.0000000000000002E-4</c:v>
                </c:pt>
                <c:pt idx="8">
                  <c:v>2.0000000000000001E-4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4.0000000000000002E-4</c:v>
                </c:pt>
                <c:pt idx="12">
                  <c:v>5.0000000000000001E-4</c:v>
                </c:pt>
                <c:pt idx="13">
                  <c:v>5.9999999999999995E-4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2.9999999999999997E-4</c:v>
                </c:pt>
                <c:pt idx="20" formatCode="0.000">
                  <c:v>2.9999999999999997E-4</c:v>
                </c:pt>
                <c:pt idx="21">
                  <c:v>1E-4</c:v>
                </c:pt>
                <c:pt idx="22">
                  <c:v>5.9999999999999995E-4</c:v>
                </c:pt>
                <c:pt idx="23">
                  <c:v>5.9999999999999995E-4</c:v>
                </c:pt>
                <c:pt idx="24">
                  <c:v>5.0000000000000001E-4</c:v>
                </c:pt>
                <c:pt idx="25">
                  <c:v>6.9999999999999999E-4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5.0000000000000001E-4</c:v>
                </c:pt>
                <c:pt idx="32">
                  <c:v>5.9999999999999995E-4</c:v>
                </c:pt>
                <c:pt idx="33">
                  <c:v>8.0000000000000004E-4</c:v>
                </c:pt>
                <c:pt idx="34">
                  <c:v>5.0000000000000001E-4</c:v>
                </c:pt>
                <c:pt idx="35">
                  <c:v>5.9999999999999995E-4</c:v>
                </c:pt>
                <c:pt idx="36">
                  <c:v>8.0000000000000004E-4</c:v>
                </c:pt>
                <c:pt idx="37">
                  <c:v>6.9999999999999999E-4</c:v>
                </c:pt>
                <c:pt idx="38">
                  <c:v>5.9999999999999995E-4</c:v>
                </c:pt>
                <c:pt idx="39">
                  <c:v>5.9999999999999995E-4</c:v>
                </c:pt>
                <c:pt idx="40">
                  <c:v>5.9999999999999995E-4</c:v>
                </c:pt>
                <c:pt idx="41">
                  <c:v>5.0000000000000001E-4</c:v>
                </c:pt>
                <c:pt idx="42">
                  <c:v>8.0000000000000004E-4</c:v>
                </c:pt>
                <c:pt idx="43">
                  <c:v>6.9999999999999999E-4</c:v>
                </c:pt>
                <c:pt idx="44">
                  <c:v>6.9999999999999999E-4</c:v>
                </c:pt>
                <c:pt idx="45">
                  <c:v>8.9999999999999998E-4</c:v>
                </c:pt>
                <c:pt idx="46">
                  <c:v>8.0000000000000004E-4</c:v>
                </c:pt>
                <c:pt idx="47">
                  <c:v>8.9999999999999998E-4</c:v>
                </c:pt>
                <c:pt idx="48">
                  <c:v>5.9999999999999995E-4</c:v>
                </c:pt>
                <c:pt idx="49">
                  <c:v>5.9999999999999995E-4</c:v>
                </c:pt>
                <c:pt idx="50">
                  <c:v>8.0000000000000004E-4</c:v>
                </c:pt>
                <c:pt idx="51">
                  <c:v>6.9999999999999999E-4</c:v>
                </c:pt>
                <c:pt idx="52">
                  <c:v>8.9999999999999998E-4</c:v>
                </c:pt>
                <c:pt idx="53">
                  <c:v>8.9999999999999998E-4</c:v>
                </c:pt>
                <c:pt idx="54">
                  <c:v>6.9999999999999999E-4</c:v>
                </c:pt>
                <c:pt idx="55">
                  <c:v>8.9999999999999998E-4</c:v>
                </c:pt>
                <c:pt idx="56">
                  <c:v>6.9999999999999999E-4</c:v>
                </c:pt>
                <c:pt idx="57">
                  <c:v>8.9999999999999998E-4</c:v>
                </c:pt>
                <c:pt idx="58">
                  <c:v>8.9999999999999998E-4</c:v>
                </c:pt>
                <c:pt idx="59">
                  <c:v>1.1000000000000001E-3</c:v>
                </c:pt>
                <c:pt idx="60">
                  <c:v>1E-3</c:v>
                </c:pt>
                <c:pt idx="61">
                  <c:v>8.0000000000000004E-4</c:v>
                </c:pt>
                <c:pt idx="62">
                  <c:v>8.9999999999999998E-4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1.1000000000000001E-3</c:v>
                </c:pt>
                <c:pt idx="67">
                  <c:v>8.9999999999999998E-4</c:v>
                </c:pt>
                <c:pt idx="68">
                  <c:v>1E-3</c:v>
                </c:pt>
                <c:pt idx="69">
                  <c:v>1E-3</c:v>
                </c:pt>
                <c:pt idx="70">
                  <c:v>1.1000000000000001E-3</c:v>
                </c:pt>
                <c:pt idx="71">
                  <c:v>1E-3</c:v>
                </c:pt>
                <c:pt idx="72">
                  <c:v>8.9999999999999998E-4</c:v>
                </c:pt>
                <c:pt idx="73">
                  <c:v>1.1000000000000001E-3</c:v>
                </c:pt>
                <c:pt idx="74">
                  <c:v>1.1000000000000001E-3</c:v>
                </c:pt>
                <c:pt idx="75">
                  <c:v>1.1000000000000001E-3</c:v>
                </c:pt>
                <c:pt idx="76">
                  <c:v>1E-3</c:v>
                </c:pt>
                <c:pt idx="77">
                  <c:v>1.1000000000000001E-3</c:v>
                </c:pt>
                <c:pt idx="78">
                  <c:v>1.1999999999999999E-3</c:v>
                </c:pt>
                <c:pt idx="79">
                  <c:v>1.1000000000000001E-3</c:v>
                </c:pt>
                <c:pt idx="80">
                  <c:v>1.1999999999999999E-3</c:v>
                </c:pt>
                <c:pt idx="81">
                  <c:v>1E-3</c:v>
                </c:pt>
                <c:pt idx="82">
                  <c:v>1.4E-3</c:v>
                </c:pt>
                <c:pt idx="83">
                  <c:v>1.2999999999999999E-3</c:v>
                </c:pt>
                <c:pt idx="84">
                  <c:v>1.2999999999999999E-3</c:v>
                </c:pt>
                <c:pt idx="85">
                  <c:v>1.1000000000000001E-3</c:v>
                </c:pt>
                <c:pt idx="86">
                  <c:v>1.2999999999999999E-3</c:v>
                </c:pt>
                <c:pt idx="87">
                  <c:v>1.2999999999999999E-3</c:v>
                </c:pt>
                <c:pt idx="88">
                  <c:v>1.1000000000000001E-3</c:v>
                </c:pt>
                <c:pt idx="89">
                  <c:v>1.1000000000000001E-3</c:v>
                </c:pt>
                <c:pt idx="90">
                  <c:v>1.4E-3</c:v>
                </c:pt>
                <c:pt idx="91">
                  <c:v>1.1999999999999999E-3</c:v>
                </c:pt>
                <c:pt idx="92">
                  <c:v>1.1000000000000001E-3</c:v>
                </c:pt>
                <c:pt idx="93">
                  <c:v>1.1000000000000001E-3</c:v>
                </c:pt>
                <c:pt idx="94">
                  <c:v>1.2999999999999999E-3</c:v>
                </c:pt>
                <c:pt idx="95">
                  <c:v>1.2999999999999999E-3</c:v>
                </c:pt>
                <c:pt idx="96">
                  <c:v>1.2999999999999999E-3</c:v>
                </c:pt>
                <c:pt idx="97">
                  <c:v>1.2999999999999999E-3</c:v>
                </c:pt>
                <c:pt idx="98">
                  <c:v>1.4E-3</c:v>
                </c:pt>
                <c:pt idx="99">
                  <c:v>1.1999999999999999E-3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A-4B67-A9A7-CD5952A80B37}"/>
            </c:ext>
          </c:extLst>
        </c:ser>
        <c:ser>
          <c:idx val="2"/>
          <c:order val="2"/>
          <c:tx>
            <c:strRef>
              <c:f>'Small Number of Objects'!$F$1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Objects'!$F$2:$F$101</c:f>
              <c:numCache>
                <c:formatCode>General</c:formatCode>
                <c:ptCount val="100"/>
                <c:pt idx="0">
                  <c:v>8.0000000000000004E-4</c:v>
                </c:pt>
                <c:pt idx="1">
                  <c:v>8.0000000000000004E-4</c:v>
                </c:pt>
                <c:pt idx="2">
                  <c:v>5.0000000000000001E-4</c:v>
                </c:pt>
                <c:pt idx="3">
                  <c:v>5.9999999999999995E-4</c:v>
                </c:pt>
                <c:pt idx="4">
                  <c:v>4.0000000000000002E-4</c:v>
                </c:pt>
                <c:pt idx="5">
                  <c:v>2.0000000000000001E-4</c:v>
                </c:pt>
                <c:pt idx="6">
                  <c:v>2.9999999999999997E-4</c:v>
                </c:pt>
                <c:pt idx="7">
                  <c:v>2.9999999999999997E-4</c:v>
                </c:pt>
                <c:pt idx="8">
                  <c:v>5.0000000000000001E-4</c:v>
                </c:pt>
                <c:pt idx="9">
                  <c:v>4.0000000000000002E-4</c:v>
                </c:pt>
                <c:pt idx="10">
                  <c:v>5.0000000000000001E-4</c:v>
                </c:pt>
                <c:pt idx="11">
                  <c:v>4.0000000000000002E-4</c:v>
                </c:pt>
                <c:pt idx="12">
                  <c:v>4.0000000000000002E-4</c:v>
                </c:pt>
                <c:pt idx="13" formatCode="0.0000">
                  <c:v>2.9999999999999997E-4</c:v>
                </c:pt>
                <c:pt idx="14">
                  <c:v>2.9999999999999997E-4</c:v>
                </c:pt>
                <c:pt idx="15">
                  <c:v>4.0000000000000002E-4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4.0000000000000002E-4</c:v>
                </c:pt>
                <c:pt idx="20" formatCode="0.000">
                  <c:v>5.0000000000000001E-4</c:v>
                </c:pt>
                <c:pt idx="21">
                  <c:v>4.0000000000000002E-4</c:v>
                </c:pt>
                <c:pt idx="22">
                  <c:v>5.0000000000000001E-4</c:v>
                </c:pt>
                <c:pt idx="23">
                  <c:v>5.9999999999999995E-4</c:v>
                </c:pt>
                <c:pt idx="24">
                  <c:v>2.9999999999999997E-4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5.0000000000000001E-4</c:v>
                </c:pt>
                <c:pt idx="32">
                  <c:v>2.9999999999999997E-4</c:v>
                </c:pt>
                <c:pt idx="33">
                  <c:v>8.0000000000000004E-4</c:v>
                </c:pt>
                <c:pt idx="34">
                  <c:v>5.9999999999999995E-4</c:v>
                </c:pt>
                <c:pt idx="35">
                  <c:v>5.9999999999999995E-4</c:v>
                </c:pt>
                <c:pt idx="36">
                  <c:v>8.0000000000000004E-4</c:v>
                </c:pt>
                <c:pt idx="37">
                  <c:v>6.9999999999999999E-4</c:v>
                </c:pt>
                <c:pt idx="38">
                  <c:v>5.0000000000000001E-4</c:v>
                </c:pt>
                <c:pt idx="39">
                  <c:v>6.9999999999999999E-4</c:v>
                </c:pt>
                <c:pt idx="40">
                  <c:v>5.9999999999999995E-4</c:v>
                </c:pt>
                <c:pt idx="41">
                  <c:v>5.9999999999999995E-4</c:v>
                </c:pt>
                <c:pt idx="42">
                  <c:v>6.9999999999999999E-4</c:v>
                </c:pt>
                <c:pt idx="43">
                  <c:v>8.0000000000000004E-4</c:v>
                </c:pt>
                <c:pt idx="44">
                  <c:v>6.9999999999999999E-4</c:v>
                </c:pt>
                <c:pt idx="45">
                  <c:v>1E-3</c:v>
                </c:pt>
                <c:pt idx="46">
                  <c:v>1E-3</c:v>
                </c:pt>
                <c:pt idx="47">
                  <c:v>5.9999999999999995E-4</c:v>
                </c:pt>
                <c:pt idx="48">
                  <c:v>6.9999999999999999E-4</c:v>
                </c:pt>
                <c:pt idx="49">
                  <c:v>5.9999999999999995E-4</c:v>
                </c:pt>
                <c:pt idx="50">
                  <c:v>8.0000000000000004E-4</c:v>
                </c:pt>
                <c:pt idx="51">
                  <c:v>8.9999999999999998E-4</c:v>
                </c:pt>
                <c:pt idx="52">
                  <c:v>1E-3</c:v>
                </c:pt>
                <c:pt idx="53">
                  <c:v>1E-3</c:v>
                </c:pt>
                <c:pt idx="54">
                  <c:v>8.9999999999999998E-4</c:v>
                </c:pt>
                <c:pt idx="55">
                  <c:v>8.0000000000000004E-4</c:v>
                </c:pt>
                <c:pt idx="56">
                  <c:v>8.0000000000000004E-4</c:v>
                </c:pt>
                <c:pt idx="57">
                  <c:v>8.9999999999999998E-4</c:v>
                </c:pt>
                <c:pt idx="58">
                  <c:v>8.0000000000000004E-4</c:v>
                </c:pt>
                <c:pt idx="59">
                  <c:v>8.9999999999999998E-4</c:v>
                </c:pt>
                <c:pt idx="60">
                  <c:v>8.9999999999999998E-4</c:v>
                </c:pt>
                <c:pt idx="61">
                  <c:v>8.0000000000000004E-4</c:v>
                </c:pt>
                <c:pt idx="62">
                  <c:v>1E-3</c:v>
                </c:pt>
                <c:pt idx="63">
                  <c:v>8.9999999999999998E-4</c:v>
                </c:pt>
                <c:pt idx="64">
                  <c:v>1.1999999999999999E-3</c:v>
                </c:pt>
                <c:pt idx="65">
                  <c:v>1.1000000000000001E-3</c:v>
                </c:pt>
                <c:pt idx="66">
                  <c:v>8.9999999999999998E-4</c:v>
                </c:pt>
                <c:pt idx="67">
                  <c:v>8.0000000000000004E-4</c:v>
                </c:pt>
                <c:pt idx="68">
                  <c:v>1.1000000000000001E-3</c:v>
                </c:pt>
                <c:pt idx="69">
                  <c:v>1.1999999999999999E-3</c:v>
                </c:pt>
                <c:pt idx="70">
                  <c:v>1.1000000000000001E-3</c:v>
                </c:pt>
                <c:pt idx="71">
                  <c:v>1.1000000000000001E-3</c:v>
                </c:pt>
                <c:pt idx="72">
                  <c:v>1E-3</c:v>
                </c:pt>
                <c:pt idx="73">
                  <c:v>1E-3</c:v>
                </c:pt>
                <c:pt idx="74">
                  <c:v>1.2999999999999999E-3</c:v>
                </c:pt>
                <c:pt idx="75">
                  <c:v>1E-3</c:v>
                </c:pt>
                <c:pt idx="76">
                  <c:v>1.1000000000000001E-3</c:v>
                </c:pt>
                <c:pt idx="77">
                  <c:v>1.1000000000000001E-3</c:v>
                </c:pt>
                <c:pt idx="78">
                  <c:v>1.6999999999999999E-3</c:v>
                </c:pt>
                <c:pt idx="79">
                  <c:v>1E-3</c:v>
                </c:pt>
                <c:pt idx="80">
                  <c:v>1.1999999999999999E-3</c:v>
                </c:pt>
                <c:pt idx="81">
                  <c:v>1.1000000000000001E-3</c:v>
                </c:pt>
                <c:pt idx="82">
                  <c:v>1.2999999999999999E-3</c:v>
                </c:pt>
                <c:pt idx="83">
                  <c:v>1.1999999999999999E-3</c:v>
                </c:pt>
                <c:pt idx="84">
                  <c:v>1.1999999999999999E-3</c:v>
                </c:pt>
                <c:pt idx="85">
                  <c:v>1.1999999999999999E-3</c:v>
                </c:pt>
                <c:pt idx="86">
                  <c:v>1.2999999999999999E-3</c:v>
                </c:pt>
                <c:pt idx="87">
                  <c:v>1.2999999999999999E-3</c:v>
                </c:pt>
                <c:pt idx="88">
                  <c:v>1.1999999999999999E-3</c:v>
                </c:pt>
                <c:pt idx="89">
                  <c:v>1.1999999999999999E-3</c:v>
                </c:pt>
                <c:pt idx="90">
                  <c:v>1.4E-3</c:v>
                </c:pt>
                <c:pt idx="91">
                  <c:v>1.1999999999999999E-3</c:v>
                </c:pt>
                <c:pt idx="92">
                  <c:v>1.2999999999999999E-3</c:v>
                </c:pt>
                <c:pt idx="93">
                  <c:v>1.1999999999999999E-3</c:v>
                </c:pt>
                <c:pt idx="94">
                  <c:v>1.2999999999999999E-3</c:v>
                </c:pt>
                <c:pt idx="95">
                  <c:v>1.2999999999999999E-3</c:v>
                </c:pt>
                <c:pt idx="96">
                  <c:v>1.1999999999999999E-3</c:v>
                </c:pt>
                <c:pt idx="97">
                  <c:v>1.5E-3</c:v>
                </c:pt>
                <c:pt idx="98">
                  <c:v>1.4E-3</c:v>
                </c:pt>
                <c:pt idx="99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BA-4B67-A9A7-CD5952A8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Number of Objects'!$J$1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Objects'!$J$2:$J$101</c:f>
              <c:numCache>
                <c:formatCode>0%</c:formatCode>
                <c:ptCount val="100"/>
                <c:pt idx="0">
                  <c:v>0.74999999999999989</c:v>
                </c:pt>
                <c:pt idx="1">
                  <c:v>0.875</c:v>
                </c:pt>
                <c:pt idx="2">
                  <c:v>1</c:v>
                </c:pt>
                <c:pt idx="3">
                  <c:v>0.66666666666666674</c:v>
                </c:pt>
                <c:pt idx="4">
                  <c:v>1.25</c:v>
                </c:pt>
                <c:pt idx="5">
                  <c:v>2.9999999999999996</c:v>
                </c:pt>
                <c:pt idx="6">
                  <c:v>1.3333333333333335</c:v>
                </c:pt>
                <c:pt idx="7">
                  <c:v>1.3333333333333335</c:v>
                </c:pt>
                <c:pt idx="8">
                  <c:v>0.4</c:v>
                </c:pt>
                <c:pt idx="9">
                  <c:v>1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2</c:v>
                </c:pt>
                <c:pt idx="14">
                  <c:v>1.3333333333333335</c:v>
                </c:pt>
                <c:pt idx="15">
                  <c:v>1.25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0.74999999999999989</c:v>
                </c:pt>
                <c:pt idx="20">
                  <c:v>0.6</c:v>
                </c:pt>
                <c:pt idx="21">
                  <c:v>0.25</c:v>
                </c:pt>
                <c:pt idx="22">
                  <c:v>1.2</c:v>
                </c:pt>
                <c:pt idx="23">
                  <c:v>1</c:v>
                </c:pt>
                <c:pt idx="24">
                  <c:v>1.6666666666666667</c:v>
                </c:pt>
                <c:pt idx="25">
                  <c:v>1.75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0.83333333333333337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1.2</c:v>
                </c:pt>
                <c:pt idx="39">
                  <c:v>0.8571428571428571</c:v>
                </c:pt>
                <c:pt idx="40">
                  <c:v>1</c:v>
                </c:pt>
                <c:pt idx="41">
                  <c:v>0.83333333333333337</c:v>
                </c:pt>
                <c:pt idx="42">
                  <c:v>1.142857142857143</c:v>
                </c:pt>
                <c:pt idx="43">
                  <c:v>0.875</c:v>
                </c:pt>
                <c:pt idx="44">
                  <c:v>1</c:v>
                </c:pt>
                <c:pt idx="45">
                  <c:v>0.89999999999999991</c:v>
                </c:pt>
                <c:pt idx="46">
                  <c:v>0.8</c:v>
                </c:pt>
                <c:pt idx="47">
                  <c:v>1.5</c:v>
                </c:pt>
                <c:pt idx="48">
                  <c:v>0.8571428571428571</c:v>
                </c:pt>
                <c:pt idx="49">
                  <c:v>1</c:v>
                </c:pt>
                <c:pt idx="50">
                  <c:v>1</c:v>
                </c:pt>
                <c:pt idx="51">
                  <c:v>0.77777777777777779</c:v>
                </c:pt>
                <c:pt idx="52">
                  <c:v>0.89999999999999991</c:v>
                </c:pt>
                <c:pt idx="53">
                  <c:v>0.89999999999999991</c:v>
                </c:pt>
                <c:pt idx="54">
                  <c:v>0.77777777777777779</c:v>
                </c:pt>
                <c:pt idx="55">
                  <c:v>1.125</c:v>
                </c:pt>
                <c:pt idx="56">
                  <c:v>0.875</c:v>
                </c:pt>
                <c:pt idx="57">
                  <c:v>1</c:v>
                </c:pt>
                <c:pt idx="58">
                  <c:v>1.125</c:v>
                </c:pt>
                <c:pt idx="59">
                  <c:v>1.2222222222222223</c:v>
                </c:pt>
                <c:pt idx="60">
                  <c:v>1.1111111111111112</c:v>
                </c:pt>
                <c:pt idx="61">
                  <c:v>1</c:v>
                </c:pt>
                <c:pt idx="62">
                  <c:v>0.89999999999999991</c:v>
                </c:pt>
                <c:pt idx="63">
                  <c:v>1.1111111111111112</c:v>
                </c:pt>
                <c:pt idx="64">
                  <c:v>0.83333333333333337</c:v>
                </c:pt>
                <c:pt idx="65">
                  <c:v>0.90909090909090906</c:v>
                </c:pt>
                <c:pt idx="66">
                  <c:v>1.2222222222222223</c:v>
                </c:pt>
                <c:pt idx="67">
                  <c:v>1.125</c:v>
                </c:pt>
                <c:pt idx="68">
                  <c:v>0.90909090909090906</c:v>
                </c:pt>
                <c:pt idx="69">
                  <c:v>0.83333333333333337</c:v>
                </c:pt>
                <c:pt idx="70">
                  <c:v>1</c:v>
                </c:pt>
                <c:pt idx="71">
                  <c:v>0.90909090909090906</c:v>
                </c:pt>
                <c:pt idx="72">
                  <c:v>0.89999999999999991</c:v>
                </c:pt>
                <c:pt idx="73">
                  <c:v>1.1000000000000001</c:v>
                </c:pt>
                <c:pt idx="74">
                  <c:v>0.84615384615384626</c:v>
                </c:pt>
                <c:pt idx="75">
                  <c:v>1.1000000000000001</c:v>
                </c:pt>
                <c:pt idx="76">
                  <c:v>0.90909090909090906</c:v>
                </c:pt>
                <c:pt idx="77">
                  <c:v>1</c:v>
                </c:pt>
                <c:pt idx="78">
                  <c:v>0.70588235294117641</c:v>
                </c:pt>
                <c:pt idx="79">
                  <c:v>1.1000000000000001</c:v>
                </c:pt>
                <c:pt idx="80">
                  <c:v>1</c:v>
                </c:pt>
                <c:pt idx="81">
                  <c:v>0.90909090909090906</c:v>
                </c:pt>
                <c:pt idx="82">
                  <c:v>1.0769230769230769</c:v>
                </c:pt>
                <c:pt idx="83">
                  <c:v>1.0833333333333335</c:v>
                </c:pt>
                <c:pt idx="84">
                  <c:v>1.0833333333333335</c:v>
                </c:pt>
                <c:pt idx="85">
                  <c:v>0.91666666666666685</c:v>
                </c:pt>
                <c:pt idx="86">
                  <c:v>1</c:v>
                </c:pt>
                <c:pt idx="87">
                  <c:v>1</c:v>
                </c:pt>
                <c:pt idx="88">
                  <c:v>0.91666666666666685</c:v>
                </c:pt>
                <c:pt idx="89">
                  <c:v>0.91666666666666685</c:v>
                </c:pt>
                <c:pt idx="90">
                  <c:v>1</c:v>
                </c:pt>
                <c:pt idx="91">
                  <c:v>1</c:v>
                </c:pt>
                <c:pt idx="92">
                  <c:v>0.84615384615384626</c:v>
                </c:pt>
                <c:pt idx="93">
                  <c:v>0.91666666666666685</c:v>
                </c:pt>
                <c:pt idx="94">
                  <c:v>1</c:v>
                </c:pt>
                <c:pt idx="95">
                  <c:v>1</c:v>
                </c:pt>
                <c:pt idx="96">
                  <c:v>1.0833333333333335</c:v>
                </c:pt>
                <c:pt idx="97">
                  <c:v>0.86666666666666659</c:v>
                </c:pt>
                <c:pt idx="98">
                  <c:v>1</c:v>
                </c:pt>
                <c:pt idx="99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3-4DF6-B70D-335069D97ECD}"/>
            </c:ext>
          </c:extLst>
        </c:ser>
        <c:ser>
          <c:idx val="1"/>
          <c:order val="1"/>
          <c:tx>
            <c:strRef>
              <c:f>'Small Number of Objects'!$K$1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Objects'!$K$2:$K$101</c:f>
              <c:numCache>
                <c:formatCode>0%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3-4DF6-B70D-335069D97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Number of Objects'!$L$1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Objects'!$L$2:$L$101</c:f>
              <c:numCache>
                <c:formatCode>0.00</c:formatCode>
                <c:ptCount val="100"/>
                <c:pt idx="0">
                  <c:v>0.33333333333333331</c:v>
                </c:pt>
                <c:pt idx="1">
                  <c:v>0.875</c:v>
                </c:pt>
                <c:pt idx="2">
                  <c:v>0.83333333333333337</c:v>
                </c:pt>
                <c:pt idx="3">
                  <c:v>0.8</c:v>
                </c:pt>
                <c:pt idx="4">
                  <c:v>0.83333333333333337</c:v>
                </c:pt>
                <c:pt idx="5">
                  <c:v>0.8571428571428571</c:v>
                </c:pt>
                <c:pt idx="6">
                  <c:v>0.57142857142857151</c:v>
                </c:pt>
                <c:pt idx="7">
                  <c:v>0.8</c:v>
                </c:pt>
                <c:pt idx="8">
                  <c:v>0.4</c:v>
                </c:pt>
                <c:pt idx="9">
                  <c:v>0.8</c:v>
                </c:pt>
                <c:pt idx="10">
                  <c:v>0.66666666666666674</c:v>
                </c:pt>
                <c:pt idx="11">
                  <c:v>0.66666666666666674</c:v>
                </c:pt>
                <c:pt idx="12">
                  <c:v>1</c:v>
                </c:pt>
                <c:pt idx="13">
                  <c:v>1.2</c:v>
                </c:pt>
                <c:pt idx="14">
                  <c:v>1</c:v>
                </c:pt>
                <c:pt idx="15">
                  <c:v>1</c:v>
                </c:pt>
                <c:pt idx="16">
                  <c:v>0.7142857142857143</c:v>
                </c:pt>
                <c:pt idx="17">
                  <c:v>1</c:v>
                </c:pt>
                <c:pt idx="18">
                  <c:v>1.6666666666666667</c:v>
                </c:pt>
                <c:pt idx="19">
                  <c:v>0.6</c:v>
                </c:pt>
                <c:pt idx="20">
                  <c:v>0.5</c:v>
                </c:pt>
                <c:pt idx="21">
                  <c:v>0.33333333333333337</c:v>
                </c:pt>
                <c:pt idx="22">
                  <c:v>1</c:v>
                </c:pt>
                <c:pt idx="23">
                  <c:v>1.2</c:v>
                </c:pt>
                <c:pt idx="24">
                  <c:v>1</c:v>
                </c:pt>
                <c:pt idx="25">
                  <c:v>1</c:v>
                </c:pt>
                <c:pt idx="26">
                  <c:v>0.8</c:v>
                </c:pt>
                <c:pt idx="27">
                  <c:v>0.7142857142857143</c:v>
                </c:pt>
                <c:pt idx="28">
                  <c:v>1</c:v>
                </c:pt>
                <c:pt idx="29">
                  <c:v>1.25</c:v>
                </c:pt>
                <c:pt idx="30">
                  <c:v>1</c:v>
                </c:pt>
                <c:pt idx="31">
                  <c:v>1.25</c:v>
                </c:pt>
                <c:pt idx="32">
                  <c:v>2</c:v>
                </c:pt>
                <c:pt idx="33">
                  <c:v>1.6</c:v>
                </c:pt>
                <c:pt idx="34">
                  <c:v>1.25</c:v>
                </c:pt>
                <c:pt idx="35">
                  <c:v>1</c:v>
                </c:pt>
                <c:pt idx="36">
                  <c:v>1</c:v>
                </c:pt>
                <c:pt idx="37">
                  <c:v>1.4</c:v>
                </c:pt>
                <c:pt idx="38">
                  <c:v>0.8571428571428571</c:v>
                </c:pt>
                <c:pt idx="39">
                  <c:v>1</c:v>
                </c:pt>
                <c:pt idx="40">
                  <c:v>1</c:v>
                </c:pt>
                <c:pt idx="41">
                  <c:v>2.5</c:v>
                </c:pt>
                <c:pt idx="42">
                  <c:v>1</c:v>
                </c:pt>
                <c:pt idx="43">
                  <c:v>0.875</c:v>
                </c:pt>
                <c:pt idx="44">
                  <c:v>1</c:v>
                </c:pt>
                <c:pt idx="45">
                  <c:v>1.125</c:v>
                </c:pt>
                <c:pt idx="46">
                  <c:v>1.3333333333333335</c:v>
                </c:pt>
                <c:pt idx="47">
                  <c:v>1</c:v>
                </c:pt>
                <c:pt idx="48">
                  <c:v>0.8571428571428571</c:v>
                </c:pt>
                <c:pt idx="49">
                  <c:v>1</c:v>
                </c:pt>
                <c:pt idx="50">
                  <c:v>1.142857142857143</c:v>
                </c:pt>
                <c:pt idx="51">
                  <c:v>1.1666666666666667</c:v>
                </c:pt>
                <c:pt idx="52">
                  <c:v>1.125</c:v>
                </c:pt>
                <c:pt idx="53">
                  <c:v>1.7999999999999998</c:v>
                </c:pt>
                <c:pt idx="54">
                  <c:v>1.1666666666666667</c:v>
                </c:pt>
                <c:pt idx="55">
                  <c:v>1.5</c:v>
                </c:pt>
                <c:pt idx="56">
                  <c:v>1</c:v>
                </c:pt>
                <c:pt idx="57">
                  <c:v>1.5</c:v>
                </c:pt>
                <c:pt idx="58">
                  <c:v>1.5</c:v>
                </c:pt>
                <c:pt idx="59">
                  <c:v>1.2222222222222223</c:v>
                </c:pt>
                <c:pt idx="60">
                  <c:v>1.25</c:v>
                </c:pt>
                <c:pt idx="61">
                  <c:v>1.142857142857143</c:v>
                </c:pt>
                <c:pt idx="62">
                  <c:v>1.5</c:v>
                </c:pt>
                <c:pt idx="63">
                  <c:v>1.25</c:v>
                </c:pt>
                <c:pt idx="64">
                  <c:v>1.4285714285714286</c:v>
                </c:pt>
                <c:pt idx="65">
                  <c:v>1.25</c:v>
                </c:pt>
                <c:pt idx="66">
                  <c:v>1.5714285714285716</c:v>
                </c:pt>
                <c:pt idx="67">
                  <c:v>1.2857142857142856</c:v>
                </c:pt>
                <c:pt idx="68">
                  <c:v>1.6666666666666667</c:v>
                </c:pt>
                <c:pt idx="69">
                  <c:v>1.4285714285714286</c:v>
                </c:pt>
                <c:pt idx="70">
                  <c:v>1.5714285714285716</c:v>
                </c:pt>
                <c:pt idx="71">
                  <c:v>1.25</c:v>
                </c:pt>
                <c:pt idx="72">
                  <c:v>1</c:v>
                </c:pt>
                <c:pt idx="73">
                  <c:v>1.5714285714285716</c:v>
                </c:pt>
                <c:pt idx="74">
                  <c:v>1.2222222222222223</c:v>
                </c:pt>
                <c:pt idx="75">
                  <c:v>1.5714285714285716</c:v>
                </c:pt>
                <c:pt idx="76">
                  <c:v>1.25</c:v>
                </c:pt>
                <c:pt idx="77">
                  <c:v>1.375</c:v>
                </c:pt>
                <c:pt idx="78">
                  <c:v>1.7142857142857142</c:v>
                </c:pt>
                <c:pt idx="79">
                  <c:v>1.5714285714285716</c:v>
                </c:pt>
                <c:pt idx="80">
                  <c:v>1.7142857142857142</c:v>
                </c:pt>
                <c:pt idx="81">
                  <c:v>1.6666666666666667</c:v>
                </c:pt>
                <c:pt idx="82">
                  <c:v>1.75</c:v>
                </c:pt>
                <c:pt idx="83">
                  <c:v>1.857142857142857</c:v>
                </c:pt>
                <c:pt idx="84">
                  <c:v>1.6249999999999998</c:v>
                </c:pt>
                <c:pt idx="85">
                  <c:v>1.375</c:v>
                </c:pt>
                <c:pt idx="86">
                  <c:v>1.6249999999999998</c:v>
                </c:pt>
                <c:pt idx="87">
                  <c:v>1.6249999999999998</c:v>
                </c:pt>
                <c:pt idx="88">
                  <c:v>1.5714285714285716</c:v>
                </c:pt>
                <c:pt idx="89">
                  <c:v>1.375</c:v>
                </c:pt>
                <c:pt idx="90">
                  <c:v>1.5555555555555556</c:v>
                </c:pt>
                <c:pt idx="91">
                  <c:v>1.7142857142857142</c:v>
                </c:pt>
                <c:pt idx="92">
                  <c:v>1.375</c:v>
                </c:pt>
                <c:pt idx="93">
                  <c:v>1.5714285714285716</c:v>
                </c:pt>
                <c:pt idx="94">
                  <c:v>1.4444444444444444</c:v>
                </c:pt>
                <c:pt idx="95">
                  <c:v>1.857142857142857</c:v>
                </c:pt>
                <c:pt idx="96">
                  <c:v>1.4444444444444444</c:v>
                </c:pt>
                <c:pt idx="97">
                  <c:v>1.6249999999999998</c:v>
                </c:pt>
                <c:pt idx="98">
                  <c:v>1.5555555555555556</c:v>
                </c:pt>
                <c:pt idx="99">
                  <c:v>1.4999999999999998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D-44CE-AB74-97B539F8370F}"/>
            </c:ext>
          </c:extLst>
        </c:ser>
        <c:ser>
          <c:idx val="1"/>
          <c:order val="1"/>
          <c:tx>
            <c:strRef>
              <c:f>'Small Number of Objects'!$M$1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Objects'!$M$2:$M$101</c:f>
              <c:numCache>
                <c:formatCode>0.00</c:formatCode>
                <c:ptCount val="100"/>
                <c:pt idx="0">
                  <c:v>0.44444444444444448</c:v>
                </c:pt>
                <c:pt idx="1">
                  <c:v>1</c:v>
                </c:pt>
                <c:pt idx="2">
                  <c:v>0.83333333333333337</c:v>
                </c:pt>
                <c:pt idx="3">
                  <c:v>1.2</c:v>
                </c:pt>
                <c:pt idx="4">
                  <c:v>0.66666666666666674</c:v>
                </c:pt>
                <c:pt idx="5">
                  <c:v>0.28571428571428575</c:v>
                </c:pt>
                <c:pt idx="6">
                  <c:v>0.42857142857142855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0.83333333333333337</c:v>
                </c:pt>
                <c:pt idx="11">
                  <c:v>0.66666666666666674</c:v>
                </c:pt>
                <c:pt idx="12">
                  <c:v>0.8</c:v>
                </c:pt>
                <c:pt idx="13">
                  <c:v>0.6</c:v>
                </c:pt>
                <c:pt idx="14">
                  <c:v>0.74999999999999989</c:v>
                </c:pt>
                <c:pt idx="15">
                  <c:v>0.8</c:v>
                </c:pt>
                <c:pt idx="16">
                  <c:v>0.7142857142857143</c:v>
                </c:pt>
                <c:pt idx="17">
                  <c:v>1</c:v>
                </c:pt>
                <c:pt idx="18">
                  <c:v>1.6666666666666667</c:v>
                </c:pt>
                <c:pt idx="19">
                  <c:v>0.8</c:v>
                </c:pt>
                <c:pt idx="20">
                  <c:v>0.83333333333333337</c:v>
                </c:pt>
                <c:pt idx="21">
                  <c:v>1.3333333333333335</c:v>
                </c:pt>
                <c:pt idx="22">
                  <c:v>0.83333333333333337</c:v>
                </c:pt>
                <c:pt idx="23">
                  <c:v>1.2</c:v>
                </c:pt>
                <c:pt idx="24">
                  <c:v>0.6</c:v>
                </c:pt>
                <c:pt idx="25">
                  <c:v>0.57142857142857151</c:v>
                </c:pt>
                <c:pt idx="26">
                  <c:v>0.8</c:v>
                </c:pt>
                <c:pt idx="27">
                  <c:v>0.7142857142857143</c:v>
                </c:pt>
                <c:pt idx="28">
                  <c:v>1</c:v>
                </c:pt>
                <c:pt idx="29">
                  <c:v>1.25</c:v>
                </c:pt>
                <c:pt idx="30">
                  <c:v>1</c:v>
                </c:pt>
                <c:pt idx="31">
                  <c:v>1.25</c:v>
                </c:pt>
                <c:pt idx="32">
                  <c:v>1</c:v>
                </c:pt>
                <c:pt idx="33">
                  <c:v>1.6</c:v>
                </c:pt>
                <c:pt idx="34">
                  <c:v>1.4999999999999998</c:v>
                </c:pt>
                <c:pt idx="35">
                  <c:v>1</c:v>
                </c:pt>
                <c:pt idx="36">
                  <c:v>1</c:v>
                </c:pt>
                <c:pt idx="37">
                  <c:v>1.4</c:v>
                </c:pt>
                <c:pt idx="38">
                  <c:v>0.7142857142857143</c:v>
                </c:pt>
                <c:pt idx="39">
                  <c:v>1.1666666666666667</c:v>
                </c:pt>
                <c:pt idx="40">
                  <c:v>1</c:v>
                </c:pt>
                <c:pt idx="41">
                  <c:v>2.9999999999999996</c:v>
                </c:pt>
                <c:pt idx="42">
                  <c:v>0.875</c:v>
                </c:pt>
                <c:pt idx="43">
                  <c:v>1</c:v>
                </c:pt>
                <c:pt idx="44">
                  <c:v>1</c:v>
                </c:pt>
                <c:pt idx="45">
                  <c:v>1.25</c:v>
                </c:pt>
                <c:pt idx="46">
                  <c:v>1.6666666666666667</c:v>
                </c:pt>
                <c:pt idx="47">
                  <c:v>0.66666666666666663</c:v>
                </c:pt>
                <c:pt idx="48">
                  <c:v>1</c:v>
                </c:pt>
                <c:pt idx="49">
                  <c:v>1</c:v>
                </c:pt>
                <c:pt idx="50">
                  <c:v>1.142857142857143</c:v>
                </c:pt>
                <c:pt idx="51">
                  <c:v>1.5</c:v>
                </c:pt>
                <c:pt idx="52">
                  <c:v>1.25</c:v>
                </c:pt>
                <c:pt idx="53">
                  <c:v>2</c:v>
                </c:pt>
                <c:pt idx="54">
                  <c:v>1.5</c:v>
                </c:pt>
                <c:pt idx="55">
                  <c:v>1.3333333333333335</c:v>
                </c:pt>
                <c:pt idx="56">
                  <c:v>1.142857142857143</c:v>
                </c:pt>
                <c:pt idx="57">
                  <c:v>1.5</c:v>
                </c:pt>
                <c:pt idx="58">
                  <c:v>1.3333333333333335</c:v>
                </c:pt>
                <c:pt idx="59">
                  <c:v>1</c:v>
                </c:pt>
                <c:pt idx="60">
                  <c:v>1.125</c:v>
                </c:pt>
                <c:pt idx="61">
                  <c:v>1.142857142857143</c:v>
                </c:pt>
                <c:pt idx="62">
                  <c:v>1.6666666666666667</c:v>
                </c:pt>
                <c:pt idx="63">
                  <c:v>1.125</c:v>
                </c:pt>
                <c:pt idx="64">
                  <c:v>1.7142857142857142</c:v>
                </c:pt>
                <c:pt idx="65">
                  <c:v>1.375</c:v>
                </c:pt>
                <c:pt idx="66">
                  <c:v>1.2857142857142856</c:v>
                </c:pt>
                <c:pt idx="67">
                  <c:v>1.142857142857143</c:v>
                </c:pt>
                <c:pt idx="68">
                  <c:v>1.8333333333333337</c:v>
                </c:pt>
                <c:pt idx="69">
                  <c:v>1.7142857142857142</c:v>
                </c:pt>
                <c:pt idx="70">
                  <c:v>1.5714285714285716</c:v>
                </c:pt>
                <c:pt idx="71">
                  <c:v>1.375</c:v>
                </c:pt>
                <c:pt idx="72">
                  <c:v>1.1111111111111112</c:v>
                </c:pt>
                <c:pt idx="73">
                  <c:v>1.4285714285714286</c:v>
                </c:pt>
                <c:pt idx="74">
                  <c:v>1.4444444444444444</c:v>
                </c:pt>
                <c:pt idx="75">
                  <c:v>1.4285714285714286</c:v>
                </c:pt>
                <c:pt idx="76">
                  <c:v>1.375</c:v>
                </c:pt>
                <c:pt idx="77">
                  <c:v>1.375</c:v>
                </c:pt>
                <c:pt idx="78">
                  <c:v>2.4285714285714284</c:v>
                </c:pt>
                <c:pt idx="79">
                  <c:v>1.4285714285714286</c:v>
                </c:pt>
                <c:pt idx="80">
                  <c:v>1.7142857142857142</c:v>
                </c:pt>
                <c:pt idx="81">
                  <c:v>1.8333333333333337</c:v>
                </c:pt>
                <c:pt idx="82">
                  <c:v>1.6249999999999998</c:v>
                </c:pt>
                <c:pt idx="83">
                  <c:v>1.7142857142857142</c:v>
                </c:pt>
                <c:pt idx="84">
                  <c:v>1.4999999999999998</c:v>
                </c:pt>
                <c:pt idx="85">
                  <c:v>1.4999999999999998</c:v>
                </c:pt>
                <c:pt idx="86">
                  <c:v>1.6249999999999998</c:v>
                </c:pt>
                <c:pt idx="87">
                  <c:v>1.6249999999999998</c:v>
                </c:pt>
                <c:pt idx="88">
                  <c:v>1.7142857142857142</c:v>
                </c:pt>
                <c:pt idx="89">
                  <c:v>1.4999999999999998</c:v>
                </c:pt>
                <c:pt idx="90">
                  <c:v>1.5555555555555556</c:v>
                </c:pt>
                <c:pt idx="91">
                  <c:v>1.7142857142857142</c:v>
                </c:pt>
                <c:pt idx="92">
                  <c:v>1.6249999999999998</c:v>
                </c:pt>
                <c:pt idx="93">
                  <c:v>1.7142857142857142</c:v>
                </c:pt>
                <c:pt idx="94">
                  <c:v>1.4444444444444444</c:v>
                </c:pt>
                <c:pt idx="95">
                  <c:v>1.857142857142857</c:v>
                </c:pt>
                <c:pt idx="96">
                  <c:v>1.3333333333333333</c:v>
                </c:pt>
                <c:pt idx="97">
                  <c:v>1.875</c:v>
                </c:pt>
                <c:pt idx="98">
                  <c:v>1.5555555555555556</c:v>
                </c:pt>
                <c:pt idx="99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9D-44CE-AB74-97B539F8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Performance'!$J$1</c:f>
              <c:strCache>
                <c:ptCount val="1"/>
                <c:pt idx="0">
                  <c:v>TAtSU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Performance'!$J$2:$J$85</c:f>
              <c:numCache>
                <c:formatCode>General</c:formatCode>
                <c:ptCount val="84"/>
                <c:pt idx="0">
                  <c:v>0</c:v>
                </c:pt>
                <c:pt idx="1">
                  <c:v>18367</c:v>
                </c:pt>
                <c:pt idx="2">
                  <c:v>8489</c:v>
                </c:pt>
                <c:pt idx="3">
                  <c:v>5417</c:v>
                </c:pt>
                <c:pt idx="4">
                  <c:v>4730</c:v>
                </c:pt>
                <c:pt idx="5">
                  <c:v>3343</c:v>
                </c:pt>
                <c:pt idx="6">
                  <c:v>2767</c:v>
                </c:pt>
                <c:pt idx="7">
                  <c:v>3935</c:v>
                </c:pt>
                <c:pt idx="8">
                  <c:v>4055</c:v>
                </c:pt>
                <c:pt idx="9">
                  <c:v>4879</c:v>
                </c:pt>
                <c:pt idx="10">
                  <c:v>4086</c:v>
                </c:pt>
                <c:pt idx="11">
                  <c:v>3954</c:v>
                </c:pt>
                <c:pt idx="12">
                  <c:v>4722</c:v>
                </c:pt>
                <c:pt idx="13">
                  <c:v>5561</c:v>
                </c:pt>
                <c:pt idx="14">
                  <c:v>4235</c:v>
                </c:pt>
                <c:pt idx="15">
                  <c:v>4867</c:v>
                </c:pt>
                <c:pt idx="16">
                  <c:v>5869</c:v>
                </c:pt>
                <c:pt idx="17">
                  <c:v>6205</c:v>
                </c:pt>
                <c:pt idx="18">
                  <c:v>4890</c:v>
                </c:pt>
                <c:pt idx="19">
                  <c:v>5995</c:v>
                </c:pt>
                <c:pt idx="20">
                  <c:v>6823</c:v>
                </c:pt>
                <c:pt idx="21">
                  <c:v>6501</c:v>
                </c:pt>
                <c:pt idx="22">
                  <c:v>7271</c:v>
                </c:pt>
                <c:pt idx="23">
                  <c:v>5955</c:v>
                </c:pt>
                <c:pt idx="24">
                  <c:v>6777</c:v>
                </c:pt>
                <c:pt idx="25">
                  <c:v>6169</c:v>
                </c:pt>
                <c:pt idx="26">
                  <c:v>6396</c:v>
                </c:pt>
                <c:pt idx="27">
                  <c:v>6369</c:v>
                </c:pt>
                <c:pt idx="28">
                  <c:v>6682</c:v>
                </c:pt>
                <c:pt idx="29">
                  <c:v>6882</c:v>
                </c:pt>
                <c:pt idx="30">
                  <c:v>6778</c:v>
                </c:pt>
                <c:pt idx="31">
                  <c:v>7068</c:v>
                </c:pt>
                <c:pt idx="32">
                  <c:v>6785</c:v>
                </c:pt>
                <c:pt idx="33">
                  <c:v>6960</c:v>
                </c:pt>
                <c:pt idx="34">
                  <c:v>7534</c:v>
                </c:pt>
                <c:pt idx="35">
                  <c:v>7222</c:v>
                </c:pt>
                <c:pt idx="36">
                  <c:v>7613</c:v>
                </c:pt>
                <c:pt idx="37">
                  <c:v>8459</c:v>
                </c:pt>
                <c:pt idx="38">
                  <c:v>8167</c:v>
                </c:pt>
                <c:pt idx="39">
                  <c:v>7251</c:v>
                </c:pt>
                <c:pt idx="40">
                  <c:v>7963</c:v>
                </c:pt>
                <c:pt idx="41">
                  <c:v>8683</c:v>
                </c:pt>
                <c:pt idx="42">
                  <c:v>8861</c:v>
                </c:pt>
                <c:pt idx="43">
                  <c:v>8677</c:v>
                </c:pt>
                <c:pt idx="44">
                  <c:v>9124</c:v>
                </c:pt>
                <c:pt idx="45">
                  <c:v>8755</c:v>
                </c:pt>
                <c:pt idx="46">
                  <c:v>9183</c:v>
                </c:pt>
                <c:pt idx="47">
                  <c:v>10000</c:v>
                </c:pt>
                <c:pt idx="48">
                  <c:v>9426</c:v>
                </c:pt>
                <c:pt idx="49">
                  <c:v>10609</c:v>
                </c:pt>
                <c:pt idx="50">
                  <c:v>9322</c:v>
                </c:pt>
                <c:pt idx="51">
                  <c:v>9614</c:v>
                </c:pt>
                <c:pt idx="52">
                  <c:v>10723</c:v>
                </c:pt>
                <c:pt idx="53">
                  <c:v>10667</c:v>
                </c:pt>
                <c:pt idx="54">
                  <c:v>10029</c:v>
                </c:pt>
                <c:pt idx="55">
                  <c:v>10537</c:v>
                </c:pt>
                <c:pt idx="56">
                  <c:v>11160</c:v>
                </c:pt>
                <c:pt idx="57">
                  <c:v>10581</c:v>
                </c:pt>
                <c:pt idx="58">
                  <c:v>10197</c:v>
                </c:pt>
                <c:pt idx="59">
                  <c:v>11176</c:v>
                </c:pt>
                <c:pt idx="60">
                  <c:v>10309</c:v>
                </c:pt>
                <c:pt idx="61">
                  <c:v>10208</c:v>
                </c:pt>
                <c:pt idx="62">
                  <c:v>10653</c:v>
                </c:pt>
                <c:pt idx="63">
                  <c:v>9690</c:v>
                </c:pt>
                <c:pt idx="64">
                  <c:v>9752</c:v>
                </c:pt>
                <c:pt idx="65">
                  <c:v>9403</c:v>
                </c:pt>
                <c:pt idx="66">
                  <c:v>10024</c:v>
                </c:pt>
                <c:pt idx="67">
                  <c:v>10126</c:v>
                </c:pt>
                <c:pt idx="68">
                  <c:v>10120</c:v>
                </c:pt>
                <c:pt idx="69">
                  <c:v>9724</c:v>
                </c:pt>
                <c:pt idx="70">
                  <c:v>10341</c:v>
                </c:pt>
                <c:pt idx="71">
                  <c:v>9642</c:v>
                </c:pt>
                <c:pt idx="72">
                  <c:v>9991</c:v>
                </c:pt>
                <c:pt idx="73">
                  <c:v>10129</c:v>
                </c:pt>
                <c:pt idx="74">
                  <c:v>10510</c:v>
                </c:pt>
                <c:pt idx="75">
                  <c:v>10072</c:v>
                </c:pt>
                <c:pt idx="76">
                  <c:v>11287</c:v>
                </c:pt>
                <c:pt idx="77">
                  <c:v>10168</c:v>
                </c:pt>
                <c:pt idx="78">
                  <c:v>9479</c:v>
                </c:pt>
                <c:pt idx="79">
                  <c:v>9550</c:v>
                </c:pt>
                <c:pt idx="80">
                  <c:v>9966</c:v>
                </c:pt>
                <c:pt idx="81">
                  <c:v>10617</c:v>
                </c:pt>
                <c:pt idx="82">
                  <c:v>10130</c:v>
                </c:pt>
                <c:pt idx="83">
                  <c:v>11103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8-4275-BFFB-0B11D1F8753A}"/>
            </c:ext>
          </c:extLst>
        </c:ser>
        <c:ser>
          <c:idx val="1"/>
          <c:order val="1"/>
          <c:tx>
            <c:strRef>
              <c:f>'Search Performance'!$K$1</c:f>
              <c:strCache>
                <c:ptCount val="1"/>
                <c:pt idx="0">
                  <c:v>TReSU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Performance'!$K$2:$K$85</c:f>
              <c:numCache>
                <c:formatCode>General</c:formatCode>
                <c:ptCount val="84"/>
                <c:pt idx="0">
                  <c:v>0</c:v>
                </c:pt>
                <c:pt idx="1">
                  <c:v>55441</c:v>
                </c:pt>
                <c:pt idx="2">
                  <c:v>14207</c:v>
                </c:pt>
                <c:pt idx="3">
                  <c:v>7589</c:v>
                </c:pt>
                <c:pt idx="4">
                  <c:v>4911</c:v>
                </c:pt>
                <c:pt idx="5">
                  <c:v>4292</c:v>
                </c:pt>
                <c:pt idx="6">
                  <c:v>4243</c:v>
                </c:pt>
                <c:pt idx="7">
                  <c:v>5323</c:v>
                </c:pt>
                <c:pt idx="8">
                  <c:v>5479</c:v>
                </c:pt>
                <c:pt idx="9">
                  <c:v>6716</c:v>
                </c:pt>
                <c:pt idx="10">
                  <c:v>5077</c:v>
                </c:pt>
                <c:pt idx="11">
                  <c:v>4653</c:v>
                </c:pt>
                <c:pt idx="12">
                  <c:v>5774</c:v>
                </c:pt>
                <c:pt idx="13">
                  <c:v>6662</c:v>
                </c:pt>
                <c:pt idx="14">
                  <c:v>4675</c:v>
                </c:pt>
                <c:pt idx="15">
                  <c:v>4759</c:v>
                </c:pt>
                <c:pt idx="16">
                  <c:v>5851</c:v>
                </c:pt>
                <c:pt idx="17">
                  <c:v>5853</c:v>
                </c:pt>
                <c:pt idx="18">
                  <c:v>5068</c:v>
                </c:pt>
                <c:pt idx="19">
                  <c:v>6286</c:v>
                </c:pt>
                <c:pt idx="20">
                  <c:v>6192</c:v>
                </c:pt>
                <c:pt idx="21">
                  <c:v>6274</c:v>
                </c:pt>
                <c:pt idx="22">
                  <c:v>6327</c:v>
                </c:pt>
                <c:pt idx="23">
                  <c:v>5823</c:v>
                </c:pt>
                <c:pt idx="24">
                  <c:v>6711</c:v>
                </c:pt>
                <c:pt idx="25">
                  <c:v>5478</c:v>
                </c:pt>
                <c:pt idx="26">
                  <c:v>5908</c:v>
                </c:pt>
                <c:pt idx="27">
                  <c:v>5825</c:v>
                </c:pt>
                <c:pt idx="28">
                  <c:v>6257</c:v>
                </c:pt>
                <c:pt idx="29">
                  <c:v>6292</c:v>
                </c:pt>
                <c:pt idx="30">
                  <c:v>6554</c:v>
                </c:pt>
                <c:pt idx="31">
                  <c:v>5956</c:v>
                </c:pt>
                <c:pt idx="32">
                  <c:v>6128</c:v>
                </c:pt>
                <c:pt idx="33">
                  <c:v>6666</c:v>
                </c:pt>
                <c:pt idx="34">
                  <c:v>6780</c:v>
                </c:pt>
                <c:pt idx="35">
                  <c:v>6588</c:v>
                </c:pt>
                <c:pt idx="36">
                  <c:v>7586</c:v>
                </c:pt>
                <c:pt idx="37">
                  <c:v>7676</c:v>
                </c:pt>
                <c:pt idx="38">
                  <c:v>7008</c:v>
                </c:pt>
                <c:pt idx="39">
                  <c:v>6521</c:v>
                </c:pt>
                <c:pt idx="40">
                  <c:v>6862</c:v>
                </c:pt>
                <c:pt idx="41">
                  <c:v>7031</c:v>
                </c:pt>
                <c:pt idx="42">
                  <c:v>6965</c:v>
                </c:pt>
                <c:pt idx="43">
                  <c:v>7375</c:v>
                </c:pt>
                <c:pt idx="44">
                  <c:v>7037</c:v>
                </c:pt>
                <c:pt idx="45">
                  <c:v>7106</c:v>
                </c:pt>
                <c:pt idx="46">
                  <c:v>7277</c:v>
                </c:pt>
                <c:pt idx="47">
                  <c:v>8963</c:v>
                </c:pt>
                <c:pt idx="48">
                  <c:v>9730</c:v>
                </c:pt>
                <c:pt idx="49">
                  <c:v>8390</c:v>
                </c:pt>
                <c:pt idx="50">
                  <c:v>8585</c:v>
                </c:pt>
                <c:pt idx="51">
                  <c:v>8489</c:v>
                </c:pt>
                <c:pt idx="52">
                  <c:v>9389</c:v>
                </c:pt>
                <c:pt idx="53">
                  <c:v>9400</c:v>
                </c:pt>
                <c:pt idx="54">
                  <c:v>8062</c:v>
                </c:pt>
                <c:pt idx="55">
                  <c:v>9048</c:v>
                </c:pt>
                <c:pt idx="56">
                  <c:v>9006</c:v>
                </c:pt>
                <c:pt idx="57">
                  <c:v>8658</c:v>
                </c:pt>
                <c:pt idx="58">
                  <c:v>8389</c:v>
                </c:pt>
                <c:pt idx="59">
                  <c:v>8370</c:v>
                </c:pt>
                <c:pt idx="60">
                  <c:v>7925</c:v>
                </c:pt>
                <c:pt idx="61">
                  <c:v>8900</c:v>
                </c:pt>
                <c:pt idx="62">
                  <c:v>8660</c:v>
                </c:pt>
                <c:pt idx="63">
                  <c:v>8381</c:v>
                </c:pt>
                <c:pt idx="64">
                  <c:v>7866</c:v>
                </c:pt>
                <c:pt idx="65">
                  <c:v>8370</c:v>
                </c:pt>
                <c:pt idx="66">
                  <c:v>8249</c:v>
                </c:pt>
                <c:pt idx="67">
                  <c:v>8407</c:v>
                </c:pt>
                <c:pt idx="68">
                  <c:v>8050</c:v>
                </c:pt>
                <c:pt idx="69">
                  <c:v>7583</c:v>
                </c:pt>
                <c:pt idx="70">
                  <c:v>8388</c:v>
                </c:pt>
                <c:pt idx="71">
                  <c:v>8018</c:v>
                </c:pt>
                <c:pt idx="72">
                  <c:v>8410</c:v>
                </c:pt>
                <c:pt idx="73">
                  <c:v>8507</c:v>
                </c:pt>
                <c:pt idx="74">
                  <c:v>8944</c:v>
                </c:pt>
                <c:pt idx="75">
                  <c:v>8262</c:v>
                </c:pt>
                <c:pt idx="76">
                  <c:v>9674</c:v>
                </c:pt>
                <c:pt idx="77">
                  <c:v>8515</c:v>
                </c:pt>
                <c:pt idx="78">
                  <c:v>7822</c:v>
                </c:pt>
                <c:pt idx="79">
                  <c:v>8075</c:v>
                </c:pt>
                <c:pt idx="80">
                  <c:v>9057</c:v>
                </c:pt>
                <c:pt idx="81">
                  <c:v>8792</c:v>
                </c:pt>
                <c:pt idx="82">
                  <c:v>8464</c:v>
                </c:pt>
                <c:pt idx="83">
                  <c:v>9043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8-4275-BFFB-0B11D1F8753A}"/>
            </c:ext>
          </c:extLst>
        </c:ser>
        <c:ser>
          <c:idx val="2"/>
          <c:order val="2"/>
          <c:tx>
            <c:strRef>
              <c:f>'Search Performance'!$L$1</c:f>
              <c:strCache>
                <c:ptCount val="1"/>
                <c:pt idx="0">
                  <c:v>TAtARM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Performance'!$L$2:$L$85</c:f>
              <c:numCache>
                <c:formatCode>General</c:formatCode>
                <c:ptCount val="84"/>
                <c:pt idx="0">
                  <c:v>0</c:v>
                </c:pt>
                <c:pt idx="1">
                  <c:v>30985</c:v>
                </c:pt>
                <c:pt idx="2">
                  <c:v>6151</c:v>
                </c:pt>
                <c:pt idx="3">
                  <c:v>11477</c:v>
                </c:pt>
                <c:pt idx="4">
                  <c:v>7291</c:v>
                </c:pt>
                <c:pt idx="5">
                  <c:v>6672</c:v>
                </c:pt>
                <c:pt idx="6">
                  <c:v>6131</c:v>
                </c:pt>
                <c:pt idx="7">
                  <c:v>7320</c:v>
                </c:pt>
                <c:pt idx="8">
                  <c:v>6553</c:v>
                </c:pt>
                <c:pt idx="9">
                  <c:v>5841</c:v>
                </c:pt>
                <c:pt idx="10">
                  <c:v>6333</c:v>
                </c:pt>
                <c:pt idx="11">
                  <c:v>5130</c:v>
                </c:pt>
                <c:pt idx="12">
                  <c:v>6527</c:v>
                </c:pt>
                <c:pt idx="13">
                  <c:v>5990</c:v>
                </c:pt>
                <c:pt idx="14">
                  <c:v>4525</c:v>
                </c:pt>
                <c:pt idx="15">
                  <c:v>4250</c:v>
                </c:pt>
                <c:pt idx="16">
                  <c:v>5053</c:v>
                </c:pt>
                <c:pt idx="17">
                  <c:v>4652</c:v>
                </c:pt>
                <c:pt idx="18">
                  <c:v>4669</c:v>
                </c:pt>
                <c:pt idx="19">
                  <c:v>4700</c:v>
                </c:pt>
                <c:pt idx="20">
                  <c:v>4949</c:v>
                </c:pt>
                <c:pt idx="21">
                  <c:v>4619</c:v>
                </c:pt>
                <c:pt idx="22">
                  <c:v>4398</c:v>
                </c:pt>
                <c:pt idx="23">
                  <c:v>5265</c:v>
                </c:pt>
                <c:pt idx="24">
                  <c:v>4116</c:v>
                </c:pt>
                <c:pt idx="25">
                  <c:v>6618</c:v>
                </c:pt>
                <c:pt idx="26">
                  <c:v>6446</c:v>
                </c:pt>
                <c:pt idx="27">
                  <c:v>5105</c:v>
                </c:pt>
                <c:pt idx="28">
                  <c:v>4051</c:v>
                </c:pt>
                <c:pt idx="29">
                  <c:v>4198</c:v>
                </c:pt>
                <c:pt idx="30">
                  <c:v>4639</c:v>
                </c:pt>
                <c:pt idx="31">
                  <c:v>3715</c:v>
                </c:pt>
                <c:pt idx="32">
                  <c:v>3405</c:v>
                </c:pt>
                <c:pt idx="33">
                  <c:v>3695</c:v>
                </c:pt>
                <c:pt idx="34">
                  <c:v>6035</c:v>
                </c:pt>
                <c:pt idx="35">
                  <c:v>6392</c:v>
                </c:pt>
                <c:pt idx="36">
                  <c:v>7210</c:v>
                </c:pt>
                <c:pt idx="37">
                  <c:v>7062</c:v>
                </c:pt>
                <c:pt idx="38">
                  <c:v>4703</c:v>
                </c:pt>
                <c:pt idx="39">
                  <c:v>5417</c:v>
                </c:pt>
                <c:pt idx="40">
                  <c:v>4969</c:v>
                </c:pt>
                <c:pt idx="41">
                  <c:v>5459</c:v>
                </c:pt>
                <c:pt idx="42">
                  <c:v>4341</c:v>
                </c:pt>
                <c:pt idx="43">
                  <c:v>5089</c:v>
                </c:pt>
                <c:pt idx="44">
                  <c:v>4447</c:v>
                </c:pt>
                <c:pt idx="45">
                  <c:v>5087</c:v>
                </c:pt>
                <c:pt idx="46">
                  <c:v>5161</c:v>
                </c:pt>
                <c:pt idx="47">
                  <c:v>5533</c:v>
                </c:pt>
                <c:pt idx="48">
                  <c:v>5314</c:v>
                </c:pt>
                <c:pt idx="49">
                  <c:v>5562</c:v>
                </c:pt>
                <c:pt idx="50">
                  <c:v>5895</c:v>
                </c:pt>
                <c:pt idx="51">
                  <c:v>5556</c:v>
                </c:pt>
                <c:pt idx="52">
                  <c:v>6105</c:v>
                </c:pt>
                <c:pt idx="53">
                  <c:v>5453</c:v>
                </c:pt>
                <c:pt idx="54">
                  <c:v>6002</c:v>
                </c:pt>
                <c:pt idx="55">
                  <c:v>5353</c:v>
                </c:pt>
                <c:pt idx="56">
                  <c:v>3831</c:v>
                </c:pt>
                <c:pt idx="57">
                  <c:v>5070</c:v>
                </c:pt>
                <c:pt idx="58">
                  <c:v>5806</c:v>
                </c:pt>
                <c:pt idx="59">
                  <c:v>5032</c:v>
                </c:pt>
                <c:pt idx="60">
                  <c:v>4384</c:v>
                </c:pt>
                <c:pt idx="61">
                  <c:v>5942</c:v>
                </c:pt>
                <c:pt idx="62">
                  <c:v>5739</c:v>
                </c:pt>
                <c:pt idx="63">
                  <c:v>4397</c:v>
                </c:pt>
                <c:pt idx="64">
                  <c:v>4590</c:v>
                </c:pt>
                <c:pt idx="65">
                  <c:v>5154</c:v>
                </c:pt>
                <c:pt idx="66">
                  <c:v>4947</c:v>
                </c:pt>
                <c:pt idx="67">
                  <c:v>4907</c:v>
                </c:pt>
                <c:pt idx="68">
                  <c:v>5079</c:v>
                </c:pt>
                <c:pt idx="69">
                  <c:v>5166</c:v>
                </c:pt>
                <c:pt idx="70">
                  <c:v>5673</c:v>
                </c:pt>
                <c:pt idx="71">
                  <c:v>4756</c:v>
                </c:pt>
                <c:pt idx="72">
                  <c:v>5133</c:v>
                </c:pt>
                <c:pt idx="73">
                  <c:v>4595</c:v>
                </c:pt>
                <c:pt idx="74">
                  <c:v>3934</c:v>
                </c:pt>
                <c:pt idx="75">
                  <c:v>5166</c:v>
                </c:pt>
                <c:pt idx="76">
                  <c:v>5269</c:v>
                </c:pt>
                <c:pt idx="77">
                  <c:v>5288</c:v>
                </c:pt>
                <c:pt idx="78">
                  <c:v>5854</c:v>
                </c:pt>
                <c:pt idx="79">
                  <c:v>5579</c:v>
                </c:pt>
                <c:pt idx="80">
                  <c:v>5466</c:v>
                </c:pt>
                <c:pt idx="81">
                  <c:v>5319</c:v>
                </c:pt>
                <c:pt idx="82">
                  <c:v>5182</c:v>
                </c:pt>
                <c:pt idx="83">
                  <c:v>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8-4275-BFFB-0B11D1F8753A}"/>
            </c:ext>
          </c:extLst>
        </c:ser>
        <c:ser>
          <c:idx val="3"/>
          <c:order val="3"/>
          <c:tx>
            <c:strRef>
              <c:f>'Search Performance'!$M$1</c:f>
              <c:strCache>
                <c:ptCount val="1"/>
                <c:pt idx="0">
                  <c:v>TReARM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Performance'!$M$2:$M$85</c:f>
              <c:numCache>
                <c:formatCode>General</c:formatCode>
                <c:ptCount val="84"/>
                <c:pt idx="0">
                  <c:v>0</c:v>
                </c:pt>
                <c:pt idx="1">
                  <c:v>39602</c:v>
                </c:pt>
                <c:pt idx="2">
                  <c:v>35429</c:v>
                </c:pt>
                <c:pt idx="3">
                  <c:v>18787</c:v>
                </c:pt>
                <c:pt idx="4">
                  <c:v>19665</c:v>
                </c:pt>
                <c:pt idx="5">
                  <c:v>16725</c:v>
                </c:pt>
                <c:pt idx="6">
                  <c:v>14718</c:v>
                </c:pt>
                <c:pt idx="7">
                  <c:v>23121</c:v>
                </c:pt>
                <c:pt idx="8">
                  <c:v>27973</c:v>
                </c:pt>
                <c:pt idx="9">
                  <c:v>33014</c:v>
                </c:pt>
                <c:pt idx="10">
                  <c:v>24744</c:v>
                </c:pt>
                <c:pt idx="11">
                  <c:v>24465</c:v>
                </c:pt>
                <c:pt idx="12">
                  <c:v>32623</c:v>
                </c:pt>
                <c:pt idx="13">
                  <c:v>48535</c:v>
                </c:pt>
                <c:pt idx="14">
                  <c:v>29082</c:v>
                </c:pt>
                <c:pt idx="15">
                  <c:v>35554</c:v>
                </c:pt>
                <c:pt idx="16">
                  <c:v>45027</c:v>
                </c:pt>
                <c:pt idx="17">
                  <c:v>49226</c:v>
                </c:pt>
                <c:pt idx="18">
                  <c:v>34005</c:v>
                </c:pt>
                <c:pt idx="19">
                  <c:v>48173</c:v>
                </c:pt>
                <c:pt idx="20">
                  <c:v>47651</c:v>
                </c:pt>
                <c:pt idx="21">
                  <c:v>49708</c:v>
                </c:pt>
                <c:pt idx="22">
                  <c:v>54079</c:v>
                </c:pt>
                <c:pt idx="23">
                  <c:v>47251</c:v>
                </c:pt>
                <c:pt idx="24">
                  <c:v>52506</c:v>
                </c:pt>
                <c:pt idx="25">
                  <c:v>49203</c:v>
                </c:pt>
                <c:pt idx="26">
                  <c:v>50634</c:v>
                </c:pt>
                <c:pt idx="27">
                  <c:v>47984</c:v>
                </c:pt>
                <c:pt idx="28">
                  <c:v>53098</c:v>
                </c:pt>
                <c:pt idx="29">
                  <c:v>50551</c:v>
                </c:pt>
                <c:pt idx="30">
                  <c:v>53840</c:v>
                </c:pt>
                <c:pt idx="31">
                  <c:v>56998</c:v>
                </c:pt>
                <c:pt idx="32">
                  <c:v>53037</c:v>
                </c:pt>
                <c:pt idx="33">
                  <c:v>54559</c:v>
                </c:pt>
                <c:pt idx="34">
                  <c:v>61608</c:v>
                </c:pt>
                <c:pt idx="35">
                  <c:v>57139</c:v>
                </c:pt>
                <c:pt idx="36">
                  <c:v>63221</c:v>
                </c:pt>
                <c:pt idx="37">
                  <c:v>71562</c:v>
                </c:pt>
                <c:pt idx="38">
                  <c:v>66395</c:v>
                </c:pt>
                <c:pt idx="39">
                  <c:v>59115</c:v>
                </c:pt>
                <c:pt idx="40">
                  <c:v>64468</c:v>
                </c:pt>
                <c:pt idx="41">
                  <c:v>71004</c:v>
                </c:pt>
                <c:pt idx="42">
                  <c:v>72851</c:v>
                </c:pt>
                <c:pt idx="43">
                  <c:v>71996</c:v>
                </c:pt>
                <c:pt idx="44">
                  <c:v>74311</c:v>
                </c:pt>
                <c:pt idx="45">
                  <c:v>73195</c:v>
                </c:pt>
                <c:pt idx="46">
                  <c:v>70313</c:v>
                </c:pt>
                <c:pt idx="47">
                  <c:v>83511</c:v>
                </c:pt>
                <c:pt idx="48">
                  <c:v>76771</c:v>
                </c:pt>
                <c:pt idx="49">
                  <c:v>85814</c:v>
                </c:pt>
                <c:pt idx="50">
                  <c:v>78324</c:v>
                </c:pt>
                <c:pt idx="51">
                  <c:v>76428</c:v>
                </c:pt>
                <c:pt idx="52">
                  <c:v>88179</c:v>
                </c:pt>
                <c:pt idx="53">
                  <c:v>88354</c:v>
                </c:pt>
                <c:pt idx="54">
                  <c:v>83120</c:v>
                </c:pt>
                <c:pt idx="55">
                  <c:v>89117</c:v>
                </c:pt>
                <c:pt idx="56">
                  <c:v>88933</c:v>
                </c:pt>
                <c:pt idx="57">
                  <c:v>87328</c:v>
                </c:pt>
                <c:pt idx="58">
                  <c:v>85197</c:v>
                </c:pt>
                <c:pt idx="59">
                  <c:v>89125</c:v>
                </c:pt>
                <c:pt idx="60">
                  <c:v>86084</c:v>
                </c:pt>
                <c:pt idx="61">
                  <c:v>82075</c:v>
                </c:pt>
                <c:pt idx="62">
                  <c:v>89384</c:v>
                </c:pt>
                <c:pt idx="63">
                  <c:v>80461</c:v>
                </c:pt>
                <c:pt idx="64">
                  <c:v>79341</c:v>
                </c:pt>
                <c:pt idx="65">
                  <c:v>76533</c:v>
                </c:pt>
                <c:pt idx="66">
                  <c:v>80913</c:v>
                </c:pt>
                <c:pt idx="67">
                  <c:v>83844</c:v>
                </c:pt>
                <c:pt idx="68">
                  <c:v>84426</c:v>
                </c:pt>
                <c:pt idx="69">
                  <c:v>80482</c:v>
                </c:pt>
                <c:pt idx="70">
                  <c:v>84244</c:v>
                </c:pt>
                <c:pt idx="71">
                  <c:v>77938</c:v>
                </c:pt>
                <c:pt idx="72">
                  <c:v>82074</c:v>
                </c:pt>
                <c:pt idx="73">
                  <c:v>83613</c:v>
                </c:pt>
                <c:pt idx="74">
                  <c:v>90248</c:v>
                </c:pt>
                <c:pt idx="75">
                  <c:v>82572</c:v>
                </c:pt>
                <c:pt idx="76">
                  <c:v>91660</c:v>
                </c:pt>
                <c:pt idx="77">
                  <c:v>81412</c:v>
                </c:pt>
                <c:pt idx="78">
                  <c:v>79403</c:v>
                </c:pt>
                <c:pt idx="79">
                  <c:v>81192</c:v>
                </c:pt>
                <c:pt idx="80">
                  <c:v>84418</c:v>
                </c:pt>
                <c:pt idx="81">
                  <c:v>87279</c:v>
                </c:pt>
                <c:pt idx="82">
                  <c:v>81632</c:v>
                </c:pt>
                <c:pt idx="83">
                  <c:v>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98-4275-BFFB-0B11D1F8753A}"/>
            </c:ext>
          </c:extLst>
        </c:ser>
        <c:ser>
          <c:idx val="4"/>
          <c:order val="4"/>
          <c:tx>
            <c:strRef>
              <c:f>'Search Performance'!$N$1</c:f>
              <c:strCache>
                <c:ptCount val="1"/>
                <c:pt idx="0">
                  <c:v>TiDel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Performance'!$N$2:$N$85</c:f>
              <c:numCache>
                <c:formatCode>General</c:formatCode>
                <c:ptCount val="84"/>
                <c:pt idx="0">
                  <c:v>0</c:v>
                </c:pt>
                <c:pt idx="1">
                  <c:v>87431</c:v>
                </c:pt>
                <c:pt idx="2">
                  <c:v>83076</c:v>
                </c:pt>
                <c:pt idx="3">
                  <c:v>65077</c:v>
                </c:pt>
                <c:pt idx="4">
                  <c:v>62447</c:v>
                </c:pt>
                <c:pt idx="5">
                  <c:v>47912</c:v>
                </c:pt>
                <c:pt idx="6">
                  <c:v>43334</c:v>
                </c:pt>
                <c:pt idx="7">
                  <c:v>84093</c:v>
                </c:pt>
                <c:pt idx="8">
                  <c:v>100173</c:v>
                </c:pt>
                <c:pt idx="9">
                  <c:v>138877</c:v>
                </c:pt>
                <c:pt idx="10">
                  <c:v>101555</c:v>
                </c:pt>
                <c:pt idx="11">
                  <c:v>97934</c:v>
                </c:pt>
                <c:pt idx="12">
                  <c:v>136027</c:v>
                </c:pt>
                <c:pt idx="13">
                  <c:v>207580</c:v>
                </c:pt>
                <c:pt idx="14">
                  <c:v>120197</c:v>
                </c:pt>
                <c:pt idx="15">
                  <c:v>150634</c:v>
                </c:pt>
                <c:pt idx="16">
                  <c:v>191943</c:v>
                </c:pt>
                <c:pt idx="17">
                  <c:v>211916</c:v>
                </c:pt>
                <c:pt idx="18">
                  <c:v>147843</c:v>
                </c:pt>
                <c:pt idx="19">
                  <c:v>202299</c:v>
                </c:pt>
                <c:pt idx="20">
                  <c:v>209932</c:v>
                </c:pt>
                <c:pt idx="21">
                  <c:v>213114</c:v>
                </c:pt>
                <c:pt idx="22">
                  <c:v>245350</c:v>
                </c:pt>
                <c:pt idx="23">
                  <c:v>209489</c:v>
                </c:pt>
                <c:pt idx="24">
                  <c:v>234617</c:v>
                </c:pt>
                <c:pt idx="25">
                  <c:v>219264</c:v>
                </c:pt>
                <c:pt idx="26">
                  <c:v>225112</c:v>
                </c:pt>
                <c:pt idx="27">
                  <c:v>212946</c:v>
                </c:pt>
                <c:pt idx="28">
                  <c:v>241896</c:v>
                </c:pt>
                <c:pt idx="29">
                  <c:v>226070</c:v>
                </c:pt>
                <c:pt idx="30">
                  <c:v>239999</c:v>
                </c:pt>
                <c:pt idx="31">
                  <c:v>265268</c:v>
                </c:pt>
                <c:pt idx="32">
                  <c:v>234771</c:v>
                </c:pt>
                <c:pt idx="33">
                  <c:v>243880</c:v>
                </c:pt>
                <c:pt idx="34">
                  <c:v>290673</c:v>
                </c:pt>
                <c:pt idx="35">
                  <c:v>267505</c:v>
                </c:pt>
                <c:pt idx="36">
                  <c:v>282653</c:v>
                </c:pt>
                <c:pt idx="37">
                  <c:v>332080</c:v>
                </c:pt>
                <c:pt idx="38">
                  <c:v>305351</c:v>
                </c:pt>
                <c:pt idx="39">
                  <c:v>278407</c:v>
                </c:pt>
                <c:pt idx="40">
                  <c:v>296070</c:v>
                </c:pt>
                <c:pt idx="41">
                  <c:v>311683</c:v>
                </c:pt>
                <c:pt idx="42">
                  <c:v>342825</c:v>
                </c:pt>
                <c:pt idx="43">
                  <c:v>330201</c:v>
                </c:pt>
                <c:pt idx="44">
                  <c:v>352494</c:v>
                </c:pt>
                <c:pt idx="45">
                  <c:v>347950</c:v>
                </c:pt>
                <c:pt idx="46">
                  <c:v>329846</c:v>
                </c:pt>
                <c:pt idx="47">
                  <c:v>393335</c:v>
                </c:pt>
                <c:pt idx="48">
                  <c:v>364010</c:v>
                </c:pt>
                <c:pt idx="49">
                  <c:v>401192</c:v>
                </c:pt>
                <c:pt idx="50">
                  <c:v>354093</c:v>
                </c:pt>
                <c:pt idx="51">
                  <c:v>361831</c:v>
                </c:pt>
                <c:pt idx="52">
                  <c:v>406074</c:v>
                </c:pt>
                <c:pt idx="53">
                  <c:v>407907</c:v>
                </c:pt>
                <c:pt idx="54">
                  <c:v>381003</c:v>
                </c:pt>
                <c:pt idx="55">
                  <c:v>408530</c:v>
                </c:pt>
                <c:pt idx="56">
                  <c:v>415215</c:v>
                </c:pt>
                <c:pt idx="57">
                  <c:v>399858</c:v>
                </c:pt>
                <c:pt idx="58">
                  <c:v>395456</c:v>
                </c:pt>
                <c:pt idx="59">
                  <c:v>426157</c:v>
                </c:pt>
                <c:pt idx="60">
                  <c:v>403153</c:v>
                </c:pt>
                <c:pt idx="61">
                  <c:v>391329</c:v>
                </c:pt>
                <c:pt idx="62">
                  <c:v>427327</c:v>
                </c:pt>
                <c:pt idx="63">
                  <c:v>373875</c:v>
                </c:pt>
                <c:pt idx="64">
                  <c:v>380295</c:v>
                </c:pt>
                <c:pt idx="65">
                  <c:v>371711</c:v>
                </c:pt>
                <c:pt idx="66">
                  <c:v>370307</c:v>
                </c:pt>
                <c:pt idx="67">
                  <c:v>398203</c:v>
                </c:pt>
                <c:pt idx="68">
                  <c:v>395421</c:v>
                </c:pt>
                <c:pt idx="69">
                  <c:v>379563</c:v>
                </c:pt>
                <c:pt idx="70">
                  <c:v>403025</c:v>
                </c:pt>
                <c:pt idx="71">
                  <c:v>368332</c:v>
                </c:pt>
                <c:pt idx="72">
                  <c:v>386685</c:v>
                </c:pt>
                <c:pt idx="73">
                  <c:v>374162</c:v>
                </c:pt>
                <c:pt idx="74">
                  <c:v>425551</c:v>
                </c:pt>
                <c:pt idx="75">
                  <c:v>391083</c:v>
                </c:pt>
                <c:pt idx="76">
                  <c:v>421547</c:v>
                </c:pt>
                <c:pt idx="77">
                  <c:v>388242</c:v>
                </c:pt>
                <c:pt idx="78">
                  <c:v>374961</c:v>
                </c:pt>
                <c:pt idx="79">
                  <c:v>373907</c:v>
                </c:pt>
                <c:pt idx="80">
                  <c:v>375854</c:v>
                </c:pt>
                <c:pt idx="81">
                  <c:v>412439</c:v>
                </c:pt>
                <c:pt idx="82">
                  <c:v>384762</c:v>
                </c:pt>
                <c:pt idx="83">
                  <c:v>397565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98-4275-BFFB-0B11D1F8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38928"/>
        <c:axId val="489539256"/>
      </c:lineChart>
      <c:catAx>
        <c:axId val="4895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9539256"/>
        <c:crosses val="autoZero"/>
        <c:auto val="1"/>
        <c:lblAlgn val="ctr"/>
        <c:lblOffset val="100"/>
        <c:noMultiLvlLbl val="0"/>
      </c:catAx>
      <c:valAx>
        <c:axId val="4895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953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0</xdr:row>
      <xdr:rowOff>106680</xdr:rowOff>
    </xdr:from>
    <xdr:to>
      <xdr:col>22</xdr:col>
      <xdr:colOff>101536</xdr:colOff>
      <xdr:row>29</xdr:row>
      <xdr:rowOff>66860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8516</xdr:colOff>
      <xdr:row>18</xdr:row>
      <xdr:rowOff>169431</xdr:rowOff>
    </xdr:from>
    <xdr:to>
      <xdr:col>22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8068</xdr:colOff>
      <xdr:row>36</xdr:row>
      <xdr:rowOff>26893</xdr:rowOff>
    </xdr:from>
    <xdr:to>
      <xdr:col>23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277906</xdr:colOff>
      <xdr:row>2</xdr:row>
      <xdr:rowOff>35861</xdr:rowOff>
    </xdr:from>
    <xdr:to>
      <xdr:col>19</xdr:col>
      <xdr:colOff>109906</xdr:colOff>
      <xdr:row>13</xdr:row>
      <xdr:rowOff>87656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AF24CB-BEF4-4D84-9F63-88963C1FC6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129540</xdr:colOff>
      <xdr:row>1</xdr:row>
      <xdr:rowOff>60960</xdr:rowOff>
    </xdr:from>
    <xdr:to>
      <xdr:col>28</xdr:col>
      <xdr:colOff>341831</xdr:colOff>
      <xdr:row>20</xdr:row>
      <xdr:rowOff>162794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BE5BB1-9570-4AB4-A844-AC1C86AE13C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8516</xdr:colOff>
      <xdr:row>18</xdr:row>
      <xdr:rowOff>169431</xdr:rowOff>
    </xdr:from>
    <xdr:to>
      <xdr:col>22</xdr:col>
      <xdr:colOff>609599</xdr:colOff>
      <xdr:row>34</xdr:row>
      <xdr:rowOff>161364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E995-68BE-4177-9B1C-91751EC14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8068</xdr:colOff>
      <xdr:row>36</xdr:row>
      <xdr:rowOff>26893</xdr:rowOff>
    </xdr:from>
    <xdr:to>
      <xdr:col>23</xdr:col>
      <xdr:colOff>0</xdr:colOff>
      <xdr:row>53</xdr:row>
      <xdr:rowOff>8964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58295-AD26-4181-A19C-57BC2ADED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277906</xdr:colOff>
      <xdr:row>2</xdr:row>
      <xdr:rowOff>35861</xdr:rowOff>
    </xdr:from>
    <xdr:to>
      <xdr:col>19</xdr:col>
      <xdr:colOff>109906</xdr:colOff>
      <xdr:row>13</xdr:row>
      <xdr:rowOff>87656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58E50F-4C24-435A-9B6B-3DF30B73035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129540</xdr:colOff>
      <xdr:row>1</xdr:row>
      <xdr:rowOff>60960</xdr:rowOff>
    </xdr:from>
    <xdr:to>
      <xdr:col>28</xdr:col>
      <xdr:colOff>341831</xdr:colOff>
      <xdr:row>20</xdr:row>
      <xdr:rowOff>162794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CC55C5-C1E2-44F0-9B4C-9281C0B4A7B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319796</xdr:colOff>
      <xdr:row>36</xdr:row>
      <xdr:rowOff>92207</xdr:rowOff>
    </xdr:from>
    <xdr:to>
      <xdr:col>26</xdr:col>
      <xdr:colOff>311728</xdr:colOff>
      <xdr:row>53</xdr:row>
      <xdr:rowOff>74279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3CE9E5-6E18-4046-BAD8-2B1A19F9E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277906</xdr:colOff>
      <xdr:row>2</xdr:row>
      <xdr:rowOff>35861</xdr:rowOff>
    </xdr:from>
    <xdr:to>
      <xdr:col>19</xdr:col>
      <xdr:colOff>109906</xdr:colOff>
      <xdr:row>13</xdr:row>
      <xdr:rowOff>87656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B1EF46-7EDA-4EE9-BC27-6C3F9A3E8BF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227512</xdr:colOff>
      <xdr:row>0</xdr:row>
      <xdr:rowOff>0</xdr:rowOff>
    </xdr:from>
    <xdr:to>
      <xdr:col>28</xdr:col>
      <xdr:colOff>439803</xdr:colOff>
      <xdr:row>19</xdr:row>
      <xdr:rowOff>101834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A119A3-A7F0-4E15-83FC-5968B03474D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465716</xdr:colOff>
      <xdr:row>19</xdr:row>
      <xdr:rowOff>43543</xdr:rowOff>
    </xdr:from>
    <xdr:to>
      <xdr:col>27</xdr:col>
      <xdr:colOff>457199</xdr:colOff>
      <xdr:row>34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9389C-C73B-456D-9737-9A6CD48F8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188259</xdr:colOff>
      <xdr:row>14</xdr:row>
      <xdr:rowOff>98611</xdr:rowOff>
    </xdr:from>
    <xdr:to>
      <xdr:col>19</xdr:col>
      <xdr:colOff>20259</xdr:colOff>
      <xdr:row>25</xdr:row>
      <xdr:rowOff>150407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31FEE5-86B4-458D-902D-51426A30454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319796</xdr:colOff>
      <xdr:row>36</xdr:row>
      <xdr:rowOff>92207</xdr:rowOff>
    </xdr:from>
    <xdr:to>
      <xdr:col>26</xdr:col>
      <xdr:colOff>311728</xdr:colOff>
      <xdr:row>53</xdr:row>
      <xdr:rowOff>74279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F40D5-04F2-4BB8-8439-BE99C6DC2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277906</xdr:colOff>
      <xdr:row>2</xdr:row>
      <xdr:rowOff>35861</xdr:rowOff>
    </xdr:from>
    <xdr:to>
      <xdr:col>19</xdr:col>
      <xdr:colOff>109906</xdr:colOff>
      <xdr:row>13</xdr:row>
      <xdr:rowOff>87656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0A461-FCAE-4C17-8A3E-F64355407C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227512</xdr:colOff>
      <xdr:row>0</xdr:row>
      <xdr:rowOff>0</xdr:rowOff>
    </xdr:from>
    <xdr:to>
      <xdr:col>28</xdr:col>
      <xdr:colOff>439803</xdr:colOff>
      <xdr:row>19</xdr:row>
      <xdr:rowOff>101834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CAEE81-2990-4E8D-B533-FE002C1EB2C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465716</xdr:colOff>
      <xdr:row>19</xdr:row>
      <xdr:rowOff>43543</xdr:rowOff>
    </xdr:from>
    <xdr:to>
      <xdr:col>27</xdr:col>
      <xdr:colOff>457199</xdr:colOff>
      <xdr:row>34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2E4BBE-B968-4AAD-AF53-F5EB39980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197224</xdr:colOff>
      <xdr:row>14</xdr:row>
      <xdr:rowOff>143435</xdr:rowOff>
    </xdr:from>
    <xdr:to>
      <xdr:col>19</xdr:col>
      <xdr:colOff>29224</xdr:colOff>
      <xdr:row>26</xdr:row>
      <xdr:rowOff>15937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C4FC95-54D9-4E30-B4A7-86280D52EE0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259976</xdr:colOff>
      <xdr:row>24</xdr:row>
      <xdr:rowOff>134471</xdr:rowOff>
    </xdr:from>
    <xdr:to>
      <xdr:col>20</xdr:col>
      <xdr:colOff>564776</xdr:colOff>
      <xdr:row>40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C8AC9B-8930-48E8-923D-3FA282E49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17929</xdr:colOff>
      <xdr:row>1</xdr:row>
      <xdr:rowOff>53789</xdr:rowOff>
    </xdr:from>
    <xdr:to>
      <xdr:col>17</xdr:col>
      <xdr:colOff>459529</xdr:colOff>
      <xdr:row>12</xdr:row>
      <xdr:rowOff>118329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30FA37-59F4-41DB-A569-0B3C7B9437F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119743</xdr:colOff>
      <xdr:row>41</xdr:row>
      <xdr:rowOff>78377</xdr:rowOff>
    </xdr:from>
    <xdr:to>
      <xdr:col>21</xdr:col>
      <xdr:colOff>333343</xdr:colOff>
      <xdr:row>61</xdr:row>
      <xdr:rowOff>92496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0FFC75-69AB-4128-A116-687870B7A67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115196</xdr:colOff>
      <xdr:row>12</xdr:row>
      <xdr:rowOff>142091</xdr:rowOff>
    </xdr:from>
    <xdr:to>
      <xdr:col>20</xdr:col>
      <xdr:colOff>419996</xdr:colOff>
      <xdr:row>28</xdr:row>
      <xdr:rowOff>7621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DF4B5-6048-4061-B1F0-594579017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17929</xdr:colOff>
      <xdr:row>1</xdr:row>
      <xdr:rowOff>53789</xdr:rowOff>
    </xdr:from>
    <xdr:to>
      <xdr:col>17</xdr:col>
      <xdr:colOff>459529</xdr:colOff>
      <xdr:row>12</xdr:row>
      <xdr:rowOff>118329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0B561-1A31-443B-A459-99DAD043BBE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81643</xdr:colOff>
      <xdr:row>12</xdr:row>
      <xdr:rowOff>177437</xdr:rowOff>
    </xdr:from>
    <xdr:to>
      <xdr:col>22</xdr:col>
      <xdr:colOff>295243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0CF47D-9BF7-434C-9EE0-060434B2EA2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190501</xdr:colOff>
      <xdr:row>13</xdr:row>
      <xdr:rowOff>0</xdr:rowOff>
    </xdr:from>
    <xdr:to>
      <xdr:col>14</xdr:col>
      <xdr:colOff>23116</xdr:colOff>
      <xdr:row>24</xdr:row>
      <xdr:rowOff>25920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4606CA-591B-4743-9157-529D3552E0F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76200</xdr:rowOff>
    </xdr:from>
    <xdr:to>
      <xdr:col>18</xdr:col>
      <xdr:colOff>190769</xdr:colOff>
      <xdr:row>47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38DF71-2C05-412F-BFF9-D12E37B851C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99060</xdr:colOff>
      <xdr:row>1</xdr:row>
      <xdr:rowOff>15240</xdr:rowOff>
    </xdr:from>
    <xdr:to>
      <xdr:col>13</xdr:col>
      <xdr:colOff>541275</xdr:colOff>
      <xdr:row>12</xdr:row>
      <xdr:rowOff>41160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D8AFEB-0D25-45DB-8751-44B363B5FA5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289560</xdr:colOff>
      <xdr:row>1</xdr:row>
      <xdr:rowOff>144780</xdr:rowOff>
    </xdr:from>
    <xdr:to>
      <xdr:col>19</xdr:col>
      <xdr:colOff>122175</xdr:colOff>
      <xdr:row>12</xdr:row>
      <xdr:rowOff>170700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371BE4-996A-49A7-B9C1-49F4504023C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441063</xdr:colOff>
      <xdr:row>52</xdr:row>
      <xdr:rowOff>171226</xdr:rowOff>
    </xdr:from>
    <xdr:to>
      <xdr:col>14</xdr:col>
      <xdr:colOff>273678</xdr:colOff>
      <xdr:row>64</xdr:row>
      <xdr:rowOff>17851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E40568-180F-49FD-B01F-9F9BB03CCF4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190501</xdr:colOff>
      <xdr:row>13</xdr:row>
      <xdr:rowOff>0</xdr:rowOff>
    </xdr:from>
    <xdr:to>
      <xdr:col>14</xdr:col>
      <xdr:colOff>23116</xdr:colOff>
      <xdr:row>24</xdr:row>
      <xdr:rowOff>25920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16935-DD18-4963-9A95-CC6495D222D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76200</xdr:rowOff>
    </xdr:from>
    <xdr:to>
      <xdr:col>18</xdr:col>
      <xdr:colOff>190769</xdr:colOff>
      <xdr:row>47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CFEEA2-7F7C-40F6-AD74-75E3CB31F84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99060</xdr:colOff>
      <xdr:row>1</xdr:row>
      <xdr:rowOff>15240</xdr:rowOff>
    </xdr:from>
    <xdr:to>
      <xdr:col>13</xdr:col>
      <xdr:colOff>541275</xdr:colOff>
      <xdr:row>12</xdr:row>
      <xdr:rowOff>41160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7A56B7-5BBA-47F7-B6D2-5517B31F5B4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289560</xdr:colOff>
      <xdr:row>1</xdr:row>
      <xdr:rowOff>144780</xdr:rowOff>
    </xdr:from>
    <xdr:to>
      <xdr:col>19</xdr:col>
      <xdr:colOff>122175</xdr:colOff>
      <xdr:row>12</xdr:row>
      <xdr:rowOff>170700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118377-227D-4DFF-AEAE-D846B80EBB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441063</xdr:colOff>
      <xdr:row>52</xdr:row>
      <xdr:rowOff>171226</xdr:rowOff>
    </xdr:from>
    <xdr:to>
      <xdr:col>14</xdr:col>
      <xdr:colOff>273678</xdr:colOff>
      <xdr:row>64</xdr:row>
      <xdr:rowOff>17851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103DD2-D992-43FF-BC70-38AACCCA912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88302</xdr:rowOff>
    </xdr:from>
    <xdr:to>
      <xdr:col>22</xdr:col>
      <xdr:colOff>0</xdr:colOff>
      <xdr:row>19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F844F-07C2-42DB-A1EA-D1E3170F0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3ECB2-788D-4998-8D17-F13306F4B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7C1F98-D602-465E-90AD-C413B297C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</xdr:row>
      <xdr:rowOff>114300</xdr:rowOff>
    </xdr:from>
    <xdr:to>
      <xdr:col>16</xdr:col>
      <xdr:colOff>30480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88302</xdr:rowOff>
    </xdr:from>
    <xdr:to>
      <xdr:col>22</xdr:col>
      <xdr:colOff>0</xdr:colOff>
      <xdr:row>19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20172-739A-4CD9-8021-0F83459CC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E6C04-BA93-4F2C-82CE-CF2A485B0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A0E01B-82A2-4BEA-B5A3-C4E13915F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528918</xdr:colOff>
      <xdr:row>2</xdr:row>
      <xdr:rowOff>8963</xdr:rowOff>
    </xdr:from>
    <xdr:to>
      <xdr:col>24</xdr:col>
      <xdr:colOff>349624</xdr:colOff>
      <xdr:row>32</xdr:row>
      <xdr:rowOff>98611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3DC877-1107-4510-9ECF-4FDF7F00D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259976</xdr:colOff>
      <xdr:row>24</xdr:row>
      <xdr:rowOff>134471</xdr:rowOff>
    </xdr:from>
    <xdr:to>
      <xdr:col>19</xdr:col>
      <xdr:colOff>564776</xdr:colOff>
      <xdr:row>40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2839E-B5A6-4D22-8370-6353E26AF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17929</xdr:colOff>
      <xdr:row>1</xdr:row>
      <xdr:rowOff>53788</xdr:rowOff>
    </xdr:from>
    <xdr:to>
      <xdr:col>20</xdr:col>
      <xdr:colOff>231529</xdr:colOff>
      <xdr:row>21</xdr:row>
      <xdr:rowOff>67906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B492D3-AAA0-4A04-891F-9E68B61ACF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259976</xdr:colOff>
      <xdr:row>24</xdr:row>
      <xdr:rowOff>134471</xdr:rowOff>
    </xdr:from>
    <xdr:to>
      <xdr:col>19</xdr:col>
      <xdr:colOff>564776</xdr:colOff>
      <xdr:row>40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FC0F5-1D47-4A1D-AC2C-3A4C81565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17929</xdr:colOff>
      <xdr:row>1</xdr:row>
      <xdr:rowOff>53788</xdr:rowOff>
    </xdr:from>
    <xdr:to>
      <xdr:col>20</xdr:col>
      <xdr:colOff>231529</xdr:colOff>
      <xdr:row>21</xdr:row>
      <xdr:rowOff>67906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E984A-8EF1-4584-BC84-02EBAC4526C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3</xdr:row>
      <xdr:rowOff>38100</xdr:rowOff>
    </xdr:from>
    <xdr:to>
      <xdr:col>14</xdr:col>
      <xdr:colOff>563880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6F252-2795-4677-9435-41A061839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528917</xdr:colOff>
      <xdr:row>1</xdr:row>
      <xdr:rowOff>97267</xdr:rowOff>
    </xdr:from>
    <xdr:to>
      <xdr:col>22</xdr:col>
      <xdr:colOff>71717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B0C40-0C76-4389-A1B6-8A072424F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8964</xdr:colOff>
      <xdr:row>33</xdr:row>
      <xdr:rowOff>80682</xdr:rowOff>
    </xdr:from>
    <xdr:to>
      <xdr:col>22</xdr:col>
      <xdr:colOff>313764</xdr:colOff>
      <xdr:row>48</xdr:row>
      <xdr:rowOff>134471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79158-0D43-4FA2-BBBF-DAA94E95C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233082</xdr:colOff>
      <xdr:row>49</xdr:row>
      <xdr:rowOff>161365</xdr:rowOff>
    </xdr:from>
    <xdr:to>
      <xdr:col>22</xdr:col>
      <xdr:colOff>537882</xdr:colOff>
      <xdr:row>65</xdr:row>
      <xdr:rowOff>35859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B7D37A-3161-43D2-9271-CCF3F032A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D29" sqref="D29"/>
    </sheetView>
  </sheetViews>
  <sheetFormatPr defaultRowHeight="14.4"/>
  <sheetData>
    <row r="1" spans="1:9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9">
      <c r="A2">
        <v>0</v>
      </c>
      <c r="B2">
        <v>4.1999999999999997E-3</v>
      </c>
      <c r="C2">
        <v>5.4999999999999997E-3</v>
      </c>
      <c r="D2">
        <v>3.8E-3</v>
      </c>
      <c r="E2">
        <v>1.4E-3</v>
      </c>
      <c r="F2">
        <v>2.0999999999999999E-3</v>
      </c>
      <c r="G2">
        <v>3</v>
      </c>
      <c r="H2">
        <v>10</v>
      </c>
      <c r="I2">
        <v>14</v>
      </c>
    </row>
    <row r="3" spans="1:9">
      <c r="A3">
        <v>20</v>
      </c>
      <c r="B3">
        <v>5.9999999999999995E-4</v>
      </c>
      <c r="C3">
        <v>9.1000000000000004E-3</v>
      </c>
      <c r="D3">
        <v>1.6000000000000001E-3</v>
      </c>
      <c r="E3">
        <v>2.3999999999999998E-3</v>
      </c>
      <c r="F3">
        <v>2.8E-3</v>
      </c>
      <c r="G3">
        <v>21</v>
      </c>
      <c r="H3">
        <v>64</v>
      </c>
      <c r="I3">
        <v>104</v>
      </c>
    </row>
    <row r="4" spans="1:9">
      <c r="A4">
        <v>40</v>
      </c>
      <c r="B4">
        <v>6.9999999999999999E-4</v>
      </c>
      <c r="C4">
        <v>6.4999999999999997E-3</v>
      </c>
      <c r="D4">
        <v>1.8E-3</v>
      </c>
      <c r="E4">
        <v>2E-3</v>
      </c>
      <c r="F4">
        <v>2.0999999999999999E-3</v>
      </c>
      <c r="G4">
        <v>41</v>
      </c>
      <c r="H4">
        <v>124</v>
      </c>
      <c r="I4">
        <v>204</v>
      </c>
    </row>
    <row r="5" spans="1:9">
      <c r="A5">
        <v>60</v>
      </c>
      <c r="B5">
        <v>6.9999999999999999E-4</v>
      </c>
      <c r="C5">
        <v>8.6999999999999994E-3</v>
      </c>
      <c r="D5">
        <v>2E-3</v>
      </c>
      <c r="E5">
        <v>2.2000000000000001E-3</v>
      </c>
      <c r="F5">
        <v>2.3999999999999998E-3</v>
      </c>
      <c r="G5">
        <v>61</v>
      </c>
      <c r="H5">
        <v>184</v>
      </c>
      <c r="I5">
        <v>304</v>
      </c>
    </row>
    <row r="6" spans="1:9">
      <c r="A6">
        <v>80</v>
      </c>
      <c r="B6">
        <v>6.9999999999999999E-4</v>
      </c>
      <c r="C6">
        <v>9.4000000000000004E-3</v>
      </c>
      <c r="D6">
        <v>1.1999999999999999E-3</v>
      </c>
      <c r="E6">
        <v>2.2000000000000001E-3</v>
      </c>
      <c r="F6">
        <v>2.7000000000000001E-3</v>
      </c>
      <c r="G6">
        <v>81</v>
      </c>
      <c r="H6">
        <v>244</v>
      </c>
      <c r="I6">
        <v>404</v>
      </c>
    </row>
    <row r="7" spans="1:9">
      <c r="A7">
        <v>100</v>
      </c>
      <c r="B7">
        <v>1E-3</v>
      </c>
      <c r="C7">
        <v>1.15E-2</v>
      </c>
      <c r="D7">
        <v>1.1999999999999999E-3</v>
      </c>
      <c r="E7">
        <v>2.3E-3</v>
      </c>
      <c r="F7">
        <v>2.5999999999999999E-3</v>
      </c>
      <c r="G7">
        <v>101</v>
      </c>
      <c r="H7">
        <v>304</v>
      </c>
      <c r="I7">
        <v>504</v>
      </c>
    </row>
    <row r="8" spans="1:9">
      <c r="A8">
        <v>120</v>
      </c>
      <c r="B8">
        <v>1.1999999999999999E-3</v>
      </c>
      <c r="C8">
        <v>1.3299999999999999E-2</v>
      </c>
      <c r="D8">
        <v>1.4E-3</v>
      </c>
      <c r="E8">
        <v>3.3999999999999998E-3</v>
      </c>
      <c r="F8">
        <v>3.8E-3</v>
      </c>
      <c r="G8">
        <v>121</v>
      </c>
      <c r="H8">
        <v>364</v>
      </c>
      <c r="I8">
        <v>604</v>
      </c>
    </row>
    <row r="9" spans="1:9">
      <c r="A9">
        <v>140</v>
      </c>
      <c r="B9">
        <v>1.5E-3</v>
      </c>
      <c r="C9">
        <v>1.6500000000000001E-2</v>
      </c>
      <c r="D9">
        <v>1.5E-3</v>
      </c>
      <c r="E9">
        <v>3.0999999999999999E-3</v>
      </c>
      <c r="F9">
        <v>3.5999999999999999E-3</v>
      </c>
      <c r="G9">
        <v>141</v>
      </c>
      <c r="H9">
        <v>424</v>
      </c>
      <c r="I9">
        <v>704</v>
      </c>
    </row>
    <row r="10" spans="1:9">
      <c r="A10">
        <v>160</v>
      </c>
      <c r="B10">
        <v>1.5E-3</v>
      </c>
      <c r="C10">
        <v>1.6899999999999998E-2</v>
      </c>
      <c r="D10">
        <v>1.2999999999999999E-3</v>
      </c>
      <c r="E10">
        <v>3.5000000000000001E-3</v>
      </c>
      <c r="F10">
        <v>4.3E-3</v>
      </c>
      <c r="G10">
        <v>161</v>
      </c>
      <c r="H10">
        <v>484</v>
      </c>
      <c r="I10">
        <v>804</v>
      </c>
    </row>
    <row r="11" spans="1:9">
      <c r="A11">
        <v>180</v>
      </c>
      <c r="B11">
        <v>2.3E-3</v>
      </c>
      <c r="C11">
        <v>1.8700000000000001E-2</v>
      </c>
      <c r="D11">
        <v>1.6000000000000001E-3</v>
      </c>
      <c r="E11">
        <v>4.1000000000000003E-3</v>
      </c>
      <c r="F11">
        <v>4.7999999999999996E-3</v>
      </c>
      <c r="G11">
        <v>181</v>
      </c>
      <c r="H11">
        <v>544</v>
      </c>
      <c r="I11">
        <v>904</v>
      </c>
    </row>
    <row r="12" spans="1:9">
      <c r="A12">
        <v>200</v>
      </c>
      <c r="B12">
        <v>2.5999999999999999E-3</v>
      </c>
      <c r="C12">
        <v>2.0299999999999999E-2</v>
      </c>
      <c r="D12">
        <v>2.0999999999999999E-3</v>
      </c>
      <c r="E12">
        <v>4.3E-3</v>
      </c>
      <c r="F12">
        <v>5.5999999999999999E-3</v>
      </c>
      <c r="G12">
        <v>201</v>
      </c>
      <c r="H12">
        <v>604</v>
      </c>
      <c r="I12">
        <v>1004</v>
      </c>
    </row>
    <row r="13" spans="1:9">
      <c r="A13">
        <v>220</v>
      </c>
      <c r="B13">
        <v>3.0999999999999999E-3</v>
      </c>
      <c r="C13">
        <v>2.01E-2</v>
      </c>
      <c r="D13">
        <v>2.0999999999999999E-3</v>
      </c>
      <c r="E13">
        <v>5.4000000000000003E-3</v>
      </c>
      <c r="F13">
        <v>5.4999999999999997E-3</v>
      </c>
      <c r="G13">
        <v>221</v>
      </c>
      <c r="H13">
        <v>664</v>
      </c>
      <c r="I13">
        <v>1104</v>
      </c>
    </row>
    <row r="14" spans="1:9">
      <c r="A14">
        <v>240</v>
      </c>
      <c r="B14">
        <v>4.8999999999999998E-3</v>
      </c>
      <c r="C14">
        <v>2.2599999999999999E-2</v>
      </c>
      <c r="D14">
        <v>2.7000000000000001E-3</v>
      </c>
      <c r="E14">
        <v>5.3E-3</v>
      </c>
      <c r="F14">
        <v>8.2000000000000007E-3</v>
      </c>
      <c r="G14">
        <v>241</v>
      </c>
      <c r="H14">
        <v>724</v>
      </c>
      <c r="I14">
        <v>1204</v>
      </c>
    </row>
    <row r="15" spans="1:9">
      <c r="A15">
        <v>260</v>
      </c>
      <c r="B15">
        <v>4.1000000000000003E-3</v>
      </c>
      <c r="C15">
        <v>2.5899999999999999E-2</v>
      </c>
      <c r="D15">
        <v>2.5999999999999999E-3</v>
      </c>
      <c r="E15">
        <v>7.1999999999999998E-3</v>
      </c>
      <c r="F15">
        <v>6.6E-3</v>
      </c>
      <c r="G15">
        <v>261</v>
      </c>
      <c r="H15">
        <v>784</v>
      </c>
      <c r="I15">
        <v>1304</v>
      </c>
    </row>
    <row r="16" spans="1:9">
      <c r="A16">
        <v>280</v>
      </c>
      <c r="B16">
        <v>5.1000000000000004E-3</v>
      </c>
      <c r="C16">
        <v>2.7199999999999998E-2</v>
      </c>
      <c r="D16">
        <v>3.0999999999999999E-3</v>
      </c>
      <c r="E16">
        <v>6.4000000000000003E-3</v>
      </c>
      <c r="F16">
        <v>7.7999999999999996E-3</v>
      </c>
      <c r="G16">
        <v>281</v>
      </c>
      <c r="H16">
        <v>844</v>
      </c>
      <c r="I16">
        <v>1404</v>
      </c>
    </row>
    <row r="17" spans="1:9">
      <c r="A17">
        <v>300</v>
      </c>
      <c r="B17">
        <v>5.5999999999999999E-3</v>
      </c>
      <c r="C17">
        <v>3.1399999999999997E-2</v>
      </c>
      <c r="D17">
        <v>3.3E-3</v>
      </c>
      <c r="E17">
        <v>6.8999999999999999E-3</v>
      </c>
      <c r="F17">
        <v>8.5000000000000006E-3</v>
      </c>
      <c r="G17">
        <v>301</v>
      </c>
      <c r="H17">
        <v>904</v>
      </c>
      <c r="I17">
        <v>1504</v>
      </c>
    </row>
    <row r="18" spans="1:9">
      <c r="A18">
        <v>320</v>
      </c>
      <c r="B18">
        <v>5.8999999999999999E-3</v>
      </c>
      <c r="C18">
        <v>3.2599999999999997E-2</v>
      </c>
      <c r="D18">
        <v>3.3999999999999998E-3</v>
      </c>
      <c r="E18">
        <v>8.6E-3</v>
      </c>
      <c r="F18">
        <v>9.4000000000000004E-3</v>
      </c>
      <c r="G18">
        <v>321</v>
      </c>
      <c r="H18">
        <v>964</v>
      </c>
      <c r="I18">
        <v>1604</v>
      </c>
    </row>
    <row r="19" spans="1:9">
      <c r="A19">
        <v>340</v>
      </c>
      <c r="B19">
        <v>6.7000000000000002E-3</v>
      </c>
      <c r="C19">
        <v>3.4200000000000001E-2</v>
      </c>
      <c r="D19">
        <v>3.8E-3</v>
      </c>
      <c r="E19">
        <v>8.3999999999999995E-3</v>
      </c>
      <c r="F19">
        <v>8.8000000000000005E-3</v>
      </c>
      <c r="G19">
        <v>341</v>
      </c>
      <c r="H19">
        <v>1024</v>
      </c>
      <c r="I19">
        <v>1704</v>
      </c>
    </row>
    <row r="20" spans="1:9">
      <c r="A20">
        <v>360</v>
      </c>
      <c r="B20">
        <v>7.4999999999999997E-3</v>
      </c>
      <c r="C20">
        <v>3.6499999999999998E-2</v>
      </c>
      <c r="D20">
        <v>4.7000000000000002E-3</v>
      </c>
      <c r="E20">
        <v>9.9000000000000008E-3</v>
      </c>
      <c r="F20">
        <v>9.9000000000000008E-3</v>
      </c>
      <c r="G20">
        <v>361</v>
      </c>
      <c r="H20">
        <v>1084</v>
      </c>
      <c r="I20">
        <v>1804</v>
      </c>
    </row>
    <row r="21" spans="1:9">
      <c r="A21">
        <v>380</v>
      </c>
      <c r="B21">
        <v>8.8999999999999999E-3</v>
      </c>
      <c r="C21">
        <v>3.8899999999999997E-2</v>
      </c>
      <c r="D21">
        <v>6.0000000000000001E-3</v>
      </c>
      <c r="E21">
        <v>1.09E-2</v>
      </c>
      <c r="F21">
        <v>1.2500000000000001E-2</v>
      </c>
      <c r="G21">
        <v>381</v>
      </c>
      <c r="H21">
        <v>1144</v>
      </c>
      <c r="I21">
        <v>1904</v>
      </c>
    </row>
    <row r="22" spans="1:9">
      <c r="A22">
        <v>400</v>
      </c>
      <c r="B22" s="1">
        <v>9.1000000000000004E-3</v>
      </c>
      <c r="C22" s="1">
        <v>4.0399999999999998E-2</v>
      </c>
      <c r="D22" s="1">
        <v>4.8999999999999998E-3</v>
      </c>
      <c r="E22" s="1">
        <v>1.12E-2</v>
      </c>
      <c r="F22" s="1">
        <v>1.18E-2</v>
      </c>
      <c r="G22">
        <v>401</v>
      </c>
      <c r="H22">
        <v>1204</v>
      </c>
      <c r="I22">
        <v>2004</v>
      </c>
    </row>
    <row r="23" spans="1:9">
      <c r="A23">
        <v>420</v>
      </c>
      <c r="B23">
        <v>1.03E-2</v>
      </c>
      <c r="C23">
        <v>4.1599999999999998E-2</v>
      </c>
      <c r="D23">
        <v>5.4999999999999997E-3</v>
      </c>
      <c r="E23">
        <v>1.04E-2</v>
      </c>
      <c r="F23">
        <v>1.2200000000000001E-2</v>
      </c>
      <c r="G23">
        <v>421</v>
      </c>
      <c r="H23">
        <v>1264</v>
      </c>
      <c r="I23">
        <v>2104</v>
      </c>
    </row>
    <row r="24" spans="1:9">
      <c r="A24">
        <v>440</v>
      </c>
      <c r="B24">
        <v>1.1299999999999999E-2</v>
      </c>
      <c r="C24">
        <v>4.7800000000000002E-2</v>
      </c>
      <c r="D24">
        <v>6.8999999999999999E-3</v>
      </c>
      <c r="E24">
        <v>1.49E-2</v>
      </c>
      <c r="F24">
        <v>1.4200000000000001E-2</v>
      </c>
      <c r="G24">
        <v>441</v>
      </c>
      <c r="H24">
        <v>1324</v>
      </c>
      <c r="I24">
        <v>2204</v>
      </c>
    </row>
    <row r="25" spans="1:9">
      <c r="A25">
        <v>460</v>
      </c>
      <c r="B25">
        <v>1.23E-2</v>
      </c>
      <c r="C25">
        <v>4.8099999999999997E-2</v>
      </c>
      <c r="D25">
        <v>6.6E-3</v>
      </c>
      <c r="E25">
        <v>1.2699999999999999E-2</v>
      </c>
      <c r="F25">
        <v>1.44E-2</v>
      </c>
      <c r="G25">
        <v>461</v>
      </c>
      <c r="H25">
        <v>1384</v>
      </c>
      <c r="I25">
        <v>2304</v>
      </c>
    </row>
    <row r="26" spans="1:9">
      <c r="A26">
        <v>480</v>
      </c>
      <c r="B26">
        <v>1.2699999999999999E-2</v>
      </c>
      <c r="C26">
        <v>5.04E-2</v>
      </c>
      <c r="D26">
        <v>7.3000000000000001E-3</v>
      </c>
      <c r="E26">
        <v>1.2999999999999999E-2</v>
      </c>
      <c r="F26">
        <v>1.55E-2</v>
      </c>
      <c r="G26">
        <v>481</v>
      </c>
      <c r="H26">
        <v>1444</v>
      </c>
      <c r="I26">
        <v>2404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topLeftCell="L1" zoomScaleNormal="100" workbookViewId="0">
      <selection activeCell="AE18" sqref="AE18"/>
    </sheetView>
  </sheetViews>
  <sheetFormatPr defaultRowHeight="14.4"/>
  <cols>
    <col min="11" max="11" width="15" style="2" bestFit="1" customWidth="1"/>
    <col min="12" max="12" width="14.5546875" style="2" bestFit="1" customWidth="1"/>
    <col min="13" max="13" width="15" bestFit="1" customWidth="1"/>
    <col min="14" max="14" width="14.6640625" bestFit="1" customWidth="1"/>
  </cols>
  <sheetData>
    <row r="1" spans="1:14">
      <c r="A1" t="s">
        <v>0</v>
      </c>
      <c r="B1" t="s">
        <v>6</v>
      </c>
      <c r="D1" t="s">
        <v>1</v>
      </c>
      <c r="E1" t="s">
        <v>3</v>
      </c>
      <c r="F1" t="s">
        <v>36</v>
      </c>
      <c r="G1" t="s">
        <v>38</v>
      </c>
      <c r="H1" t="s">
        <v>37</v>
      </c>
      <c r="I1" t="s">
        <v>7</v>
      </c>
      <c r="J1" t="s">
        <v>8</v>
      </c>
      <c r="K1" s="2" t="s">
        <v>9</v>
      </c>
      <c r="L1" s="2" t="s">
        <v>10</v>
      </c>
      <c r="M1" t="s">
        <v>11</v>
      </c>
      <c r="N1" t="s">
        <v>12</v>
      </c>
    </row>
    <row r="2" spans="1:14">
      <c r="A2">
        <v>0</v>
      </c>
      <c r="B2">
        <v>0</v>
      </c>
      <c r="C2" s="10">
        <f>B2/1000</f>
        <v>0</v>
      </c>
      <c r="D2">
        <v>1.2999999999999999E-3</v>
      </c>
      <c r="E2">
        <v>2.3999999999999998E-3</v>
      </c>
      <c r="F2">
        <v>2.7000000000000001E-3</v>
      </c>
      <c r="G2">
        <v>1.1999999999999999E-3</v>
      </c>
      <c r="H2">
        <v>1.4E-3</v>
      </c>
      <c r="I2">
        <v>1</v>
      </c>
      <c r="J2">
        <v>1</v>
      </c>
      <c r="K2" s="2">
        <f t="shared" ref="K2:K33" si="0">G2/H2</f>
        <v>0.8571428571428571</v>
      </c>
      <c r="L2" s="2">
        <f>I2/J2</f>
        <v>1</v>
      </c>
      <c r="M2" s="3">
        <f t="shared" ref="M2:M33" si="1">G2/F2</f>
        <v>0.44444444444444436</v>
      </c>
      <c r="N2" s="3">
        <f t="shared" ref="N2:N33" si="2">H2/F2</f>
        <v>0.51851851851851849</v>
      </c>
    </row>
    <row r="3" spans="1:14">
      <c r="A3">
        <v>500</v>
      </c>
      <c r="B3">
        <v>473</v>
      </c>
      <c r="C3" s="10">
        <f t="shared" ref="C3:C66" si="3">B3/1000</f>
        <v>0.47299999999999998</v>
      </c>
      <c r="D3">
        <v>3.3E-3</v>
      </c>
      <c r="E3">
        <v>4.5199999999999997E-2</v>
      </c>
      <c r="F3">
        <v>6.3E-3</v>
      </c>
      <c r="G3">
        <v>1.7000000000000001E-2</v>
      </c>
      <c r="H3">
        <v>1.9099999999999999E-2</v>
      </c>
      <c r="I3">
        <v>1543</v>
      </c>
      <c r="J3">
        <v>1994</v>
      </c>
      <c r="K3" s="2">
        <f t="shared" si="0"/>
        <v>0.89005235602094257</v>
      </c>
      <c r="L3" s="2">
        <f t="shared" ref="L3:L66" si="4">I3/J3</f>
        <v>0.77382146439317956</v>
      </c>
      <c r="M3" s="3">
        <f t="shared" si="1"/>
        <v>2.6984126984126986</v>
      </c>
      <c r="N3" s="3">
        <f t="shared" si="2"/>
        <v>3.0317460317460316</v>
      </c>
    </row>
    <row r="4" spans="1:14">
      <c r="A4">
        <v>1000</v>
      </c>
      <c r="B4">
        <v>948</v>
      </c>
      <c r="C4" s="10">
        <f t="shared" si="3"/>
        <v>0.94799999999999995</v>
      </c>
      <c r="D4">
        <v>4.0000000000000001E-3</v>
      </c>
      <c r="E4">
        <v>8.1500000000000003E-2</v>
      </c>
      <c r="F4">
        <v>5.0000000000000001E-3</v>
      </c>
      <c r="G4">
        <v>2.8500000000000001E-2</v>
      </c>
      <c r="H4">
        <v>3.1E-2</v>
      </c>
      <c r="I4">
        <v>3070</v>
      </c>
      <c r="J4">
        <v>3937</v>
      </c>
      <c r="K4" s="2">
        <f t="shared" si="0"/>
        <v>0.91935483870967749</v>
      </c>
      <c r="L4" s="2">
        <f t="shared" si="4"/>
        <v>0.77978155956311912</v>
      </c>
      <c r="M4" s="3">
        <f t="shared" si="1"/>
        <v>5.7</v>
      </c>
      <c r="N4" s="3">
        <f t="shared" si="2"/>
        <v>6.2</v>
      </c>
    </row>
    <row r="5" spans="1:14">
      <c r="A5">
        <v>1500</v>
      </c>
      <c r="B5">
        <v>1417</v>
      </c>
      <c r="C5" s="10">
        <f t="shared" si="3"/>
        <v>1.417</v>
      </c>
      <c r="D5">
        <v>4.0000000000000001E-3</v>
      </c>
      <c r="E5">
        <v>0.1235</v>
      </c>
      <c r="F5">
        <v>6.4999999999999997E-3</v>
      </c>
      <c r="G5">
        <v>3.5499999999999997E-2</v>
      </c>
      <c r="H5">
        <v>4.4999999999999998E-2</v>
      </c>
      <c r="I5">
        <v>4581</v>
      </c>
      <c r="J5">
        <v>5960</v>
      </c>
      <c r="K5" s="2">
        <f t="shared" si="0"/>
        <v>0.78888888888888886</v>
      </c>
      <c r="L5" s="2">
        <f t="shared" si="4"/>
        <v>0.76862416107382547</v>
      </c>
      <c r="M5" s="3">
        <f t="shared" si="1"/>
        <v>5.4615384615384617</v>
      </c>
      <c r="N5" s="3">
        <f t="shared" si="2"/>
        <v>6.9230769230769234</v>
      </c>
    </row>
    <row r="6" spans="1:14">
      <c r="A6">
        <v>2000</v>
      </c>
      <c r="B6">
        <v>2528</v>
      </c>
      <c r="C6" s="10">
        <f t="shared" si="3"/>
        <v>2.528</v>
      </c>
      <c r="D6">
        <v>4.3E-3</v>
      </c>
      <c r="E6">
        <v>0.1593</v>
      </c>
      <c r="F6">
        <v>5.7000000000000002E-3</v>
      </c>
      <c r="G6">
        <v>3.27E-2</v>
      </c>
      <c r="H6">
        <v>4.5999999999999999E-2</v>
      </c>
      <c r="I6">
        <v>8125</v>
      </c>
      <c r="J6">
        <v>10751</v>
      </c>
      <c r="K6" s="2">
        <f t="shared" si="0"/>
        <v>0.71086956521739131</v>
      </c>
      <c r="L6" s="2">
        <f t="shared" si="4"/>
        <v>0.75574365175332525</v>
      </c>
      <c r="M6" s="3">
        <f t="shared" si="1"/>
        <v>5.7368421052631575</v>
      </c>
      <c r="N6" s="3">
        <f t="shared" si="2"/>
        <v>8.0701754385964914</v>
      </c>
    </row>
    <row r="7" spans="1:14">
      <c r="A7">
        <v>2500</v>
      </c>
      <c r="B7">
        <v>3131</v>
      </c>
      <c r="C7" s="10">
        <f t="shared" si="3"/>
        <v>3.1309999999999998</v>
      </c>
      <c r="D7">
        <v>4.7000000000000002E-3</v>
      </c>
      <c r="E7">
        <v>0.158</v>
      </c>
      <c r="F7">
        <v>7.0000000000000001E-3</v>
      </c>
      <c r="G7">
        <v>4.3999999999999997E-2</v>
      </c>
      <c r="H7">
        <v>6.0699999999999997E-2</v>
      </c>
      <c r="I7">
        <v>10052</v>
      </c>
      <c r="J7">
        <v>13387</v>
      </c>
      <c r="K7" s="2">
        <f t="shared" si="0"/>
        <v>0.72487644151565078</v>
      </c>
      <c r="L7" s="2">
        <f t="shared" si="4"/>
        <v>0.75087771718831697</v>
      </c>
      <c r="M7" s="3">
        <f t="shared" si="1"/>
        <v>6.2857142857142856</v>
      </c>
      <c r="N7" s="3">
        <f t="shared" si="2"/>
        <v>8.6714285714285708</v>
      </c>
    </row>
    <row r="8" spans="1:14">
      <c r="A8">
        <v>3000</v>
      </c>
      <c r="B8">
        <v>3745</v>
      </c>
      <c r="C8" s="10">
        <f t="shared" si="3"/>
        <v>3.7450000000000001</v>
      </c>
      <c r="D8">
        <v>5.3E-3</v>
      </c>
      <c r="E8">
        <v>0.19</v>
      </c>
      <c r="F8">
        <v>8.0000000000000002E-3</v>
      </c>
      <c r="G8">
        <v>4.7699999999999999E-2</v>
      </c>
      <c r="H8">
        <v>7.3999999999999996E-2</v>
      </c>
      <c r="I8">
        <v>12075</v>
      </c>
      <c r="J8">
        <v>15903</v>
      </c>
      <c r="K8" s="2">
        <f t="shared" si="0"/>
        <v>0.64459459459459467</v>
      </c>
      <c r="L8" s="2">
        <f t="shared" si="4"/>
        <v>0.75929069986794939</v>
      </c>
      <c r="M8" s="3">
        <f t="shared" si="1"/>
        <v>5.9624999999999995</v>
      </c>
      <c r="N8" s="3">
        <f t="shared" si="2"/>
        <v>9.25</v>
      </c>
    </row>
    <row r="9" spans="1:14">
      <c r="A9">
        <v>3500</v>
      </c>
      <c r="B9">
        <v>4445</v>
      </c>
      <c r="C9" s="10">
        <f t="shared" si="3"/>
        <v>4.4450000000000003</v>
      </c>
      <c r="D9">
        <v>5.0000000000000001E-3</v>
      </c>
      <c r="E9">
        <v>0.22170000000000001</v>
      </c>
      <c r="F9">
        <v>7.0000000000000001E-3</v>
      </c>
      <c r="G9">
        <v>5.57E-2</v>
      </c>
      <c r="H9">
        <v>0.106</v>
      </c>
      <c r="I9">
        <v>14303</v>
      </c>
      <c r="J9">
        <v>18649</v>
      </c>
      <c r="K9" s="2">
        <f t="shared" si="0"/>
        <v>0.5254716981132076</v>
      </c>
      <c r="L9" s="2">
        <f t="shared" si="4"/>
        <v>0.766958013834522</v>
      </c>
      <c r="M9" s="3">
        <f t="shared" si="1"/>
        <v>7.9571428571428573</v>
      </c>
      <c r="N9" s="3">
        <f t="shared" si="2"/>
        <v>15.142857142857142</v>
      </c>
    </row>
    <row r="10" spans="1:14">
      <c r="A10">
        <v>4000</v>
      </c>
      <c r="B10">
        <v>5027</v>
      </c>
      <c r="C10" s="10">
        <f t="shared" si="3"/>
        <v>5.0270000000000001</v>
      </c>
      <c r="D10">
        <v>7.7000000000000002E-3</v>
      </c>
      <c r="E10">
        <v>0.25829999999999997</v>
      </c>
      <c r="F10">
        <v>1.0999999999999999E-2</v>
      </c>
      <c r="G10">
        <v>7.4999999999999997E-2</v>
      </c>
      <c r="H10">
        <v>0.11600000000000001</v>
      </c>
      <c r="I10">
        <v>16181</v>
      </c>
      <c r="J10">
        <v>21263</v>
      </c>
      <c r="K10" s="2">
        <f t="shared" si="0"/>
        <v>0.64655172413793094</v>
      </c>
      <c r="L10" s="2">
        <f t="shared" si="4"/>
        <v>0.76099327470253497</v>
      </c>
      <c r="M10" s="3">
        <f t="shared" si="1"/>
        <v>6.8181818181818183</v>
      </c>
      <c r="N10" s="3">
        <f t="shared" si="2"/>
        <v>10.545454545454547</v>
      </c>
    </row>
    <row r="11" spans="1:14">
      <c r="A11">
        <v>4500</v>
      </c>
      <c r="B11">
        <v>5665</v>
      </c>
      <c r="C11" s="10">
        <f t="shared" si="3"/>
        <v>5.665</v>
      </c>
      <c r="D11">
        <v>8.6999999999999994E-3</v>
      </c>
      <c r="E11">
        <v>0.2873</v>
      </c>
      <c r="F11">
        <v>1.2E-2</v>
      </c>
      <c r="G11">
        <v>7.3999999999999996E-2</v>
      </c>
      <c r="H11">
        <v>0.1497</v>
      </c>
      <c r="I11">
        <v>18161</v>
      </c>
      <c r="J11">
        <v>24011</v>
      </c>
      <c r="K11" s="2">
        <f t="shared" si="0"/>
        <v>0.49432197728790911</v>
      </c>
      <c r="L11" s="2">
        <f t="shared" si="4"/>
        <v>0.75636166756903089</v>
      </c>
      <c r="M11" s="3">
        <f t="shared" si="1"/>
        <v>6.1666666666666661</v>
      </c>
      <c r="N11" s="3">
        <f t="shared" si="2"/>
        <v>12.475</v>
      </c>
    </row>
    <row r="12" spans="1:14">
      <c r="A12">
        <v>5000</v>
      </c>
      <c r="B12">
        <v>6367</v>
      </c>
      <c r="C12" s="10">
        <f t="shared" si="3"/>
        <v>6.367</v>
      </c>
      <c r="D12">
        <v>0.01</v>
      </c>
      <c r="E12">
        <v>0.34399999999999997</v>
      </c>
      <c r="F12">
        <v>1.3299999999999999E-2</v>
      </c>
      <c r="G12">
        <v>0.115</v>
      </c>
      <c r="H12">
        <v>0.16200000000000001</v>
      </c>
      <c r="I12">
        <v>20456</v>
      </c>
      <c r="J12">
        <v>26891</v>
      </c>
      <c r="K12" s="2">
        <f t="shared" si="0"/>
        <v>0.70987654320987659</v>
      </c>
      <c r="L12" s="2">
        <f t="shared" si="4"/>
        <v>0.76070060615075674</v>
      </c>
      <c r="M12" s="3">
        <f t="shared" si="1"/>
        <v>8.6466165413533851</v>
      </c>
      <c r="N12" s="3">
        <f t="shared" si="2"/>
        <v>12.18045112781955</v>
      </c>
    </row>
    <row r="13" spans="1:14">
      <c r="A13">
        <v>5500</v>
      </c>
      <c r="B13">
        <v>6933</v>
      </c>
      <c r="C13" s="10">
        <f t="shared" si="3"/>
        <v>6.9329999999999998</v>
      </c>
      <c r="D13">
        <v>1.0699999999999999E-2</v>
      </c>
      <c r="E13">
        <v>0.36499999999999999</v>
      </c>
      <c r="F13">
        <v>1.4E-2</v>
      </c>
      <c r="G13">
        <v>9.3299999999999994E-2</v>
      </c>
      <c r="H13">
        <v>0.18529999999999999</v>
      </c>
      <c r="I13">
        <v>22216</v>
      </c>
      <c r="J13">
        <v>29480</v>
      </c>
      <c r="K13" s="2">
        <f t="shared" si="0"/>
        <v>0.50350782514840797</v>
      </c>
      <c r="L13" s="2">
        <f t="shared" si="4"/>
        <v>0.75359565807327</v>
      </c>
      <c r="M13" s="3">
        <f t="shared" si="1"/>
        <v>6.6642857142857137</v>
      </c>
      <c r="N13" s="3">
        <f t="shared" si="2"/>
        <v>13.235714285714286</v>
      </c>
    </row>
    <row r="14" spans="1:14">
      <c r="A14">
        <v>6000</v>
      </c>
      <c r="B14">
        <v>7584</v>
      </c>
      <c r="C14" s="10">
        <f t="shared" si="3"/>
        <v>7.5839999999999996</v>
      </c>
      <c r="D14">
        <v>1.2E-2</v>
      </c>
      <c r="E14">
        <v>0.4783</v>
      </c>
      <c r="F14">
        <v>1.5299999999999999E-2</v>
      </c>
      <c r="G14">
        <v>0.12470000000000001</v>
      </c>
      <c r="H14">
        <v>0.19170000000000001</v>
      </c>
      <c r="I14">
        <v>24389</v>
      </c>
      <c r="J14">
        <v>31940</v>
      </c>
      <c r="K14" s="2">
        <f t="shared" si="0"/>
        <v>0.65049556598852376</v>
      </c>
      <c r="L14" s="2">
        <f t="shared" si="4"/>
        <v>0.76358797745773321</v>
      </c>
      <c r="M14" s="3">
        <f t="shared" si="1"/>
        <v>8.1503267973856222</v>
      </c>
      <c r="N14" s="3">
        <f t="shared" si="2"/>
        <v>12.529411764705884</v>
      </c>
    </row>
    <row r="15" spans="1:14">
      <c r="A15">
        <v>6500</v>
      </c>
      <c r="B15">
        <v>8211</v>
      </c>
      <c r="C15" s="10">
        <f t="shared" si="3"/>
        <v>8.2110000000000003</v>
      </c>
      <c r="D15">
        <v>1.7999999999999999E-2</v>
      </c>
      <c r="E15">
        <v>0.44069999999999998</v>
      </c>
      <c r="F15">
        <v>1.2699999999999999E-2</v>
      </c>
      <c r="G15">
        <v>0.11</v>
      </c>
      <c r="H15" s="4">
        <v>0.2427</v>
      </c>
      <c r="I15">
        <v>26420</v>
      </c>
      <c r="J15">
        <v>34729</v>
      </c>
      <c r="K15" s="2">
        <f t="shared" si="0"/>
        <v>0.45323444581788214</v>
      </c>
      <c r="L15" s="2">
        <f t="shared" si="4"/>
        <v>0.76074750208759245</v>
      </c>
      <c r="M15" s="3">
        <f t="shared" si="1"/>
        <v>8.6614173228346463</v>
      </c>
      <c r="N15" s="3">
        <f t="shared" si="2"/>
        <v>19.110236220472441</v>
      </c>
    </row>
    <row r="16" spans="1:14">
      <c r="A16">
        <v>7000</v>
      </c>
      <c r="B16">
        <v>8875</v>
      </c>
      <c r="C16" s="10">
        <f t="shared" si="3"/>
        <v>8.875</v>
      </c>
      <c r="D16">
        <v>1.43E-2</v>
      </c>
      <c r="E16">
        <v>0.49370000000000003</v>
      </c>
      <c r="F16">
        <v>1.8700000000000001E-2</v>
      </c>
      <c r="G16">
        <v>0.13170000000000001</v>
      </c>
      <c r="H16">
        <v>0.25629999999999997</v>
      </c>
      <c r="I16">
        <v>28505</v>
      </c>
      <c r="J16">
        <v>37231</v>
      </c>
      <c r="K16" s="2">
        <f t="shared" si="0"/>
        <v>0.5138509559110418</v>
      </c>
      <c r="L16" s="2">
        <f t="shared" si="4"/>
        <v>0.76562541967715081</v>
      </c>
      <c r="M16" s="3">
        <f t="shared" si="1"/>
        <v>7.0427807486631018</v>
      </c>
      <c r="N16" s="3">
        <f t="shared" si="2"/>
        <v>13.705882352941174</v>
      </c>
    </row>
    <row r="17" spans="1:14">
      <c r="A17">
        <v>7500</v>
      </c>
      <c r="B17">
        <v>9423</v>
      </c>
      <c r="C17" s="10">
        <f t="shared" si="3"/>
        <v>9.423</v>
      </c>
      <c r="D17">
        <v>1.4999999999999999E-2</v>
      </c>
      <c r="E17">
        <v>0.52829999999999999</v>
      </c>
      <c r="F17">
        <v>1.83E-2</v>
      </c>
      <c r="G17">
        <v>0.1343</v>
      </c>
      <c r="H17">
        <v>0.29099999999999998</v>
      </c>
      <c r="I17">
        <v>30345</v>
      </c>
      <c r="J17">
        <v>39927</v>
      </c>
      <c r="K17" s="2">
        <f t="shared" si="0"/>
        <v>0.46151202749140896</v>
      </c>
      <c r="L17" s="2">
        <f t="shared" si="4"/>
        <v>0.76001202194004058</v>
      </c>
      <c r="M17" s="3">
        <f t="shared" si="1"/>
        <v>7.3387978142076502</v>
      </c>
      <c r="N17" s="3">
        <f t="shared" si="2"/>
        <v>15.901639344262295</v>
      </c>
    </row>
    <row r="18" spans="1:14">
      <c r="A18">
        <v>8000</v>
      </c>
      <c r="B18">
        <v>10104</v>
      </c>
      <c r="C18" s="10">
        <f t="shared" si="3"/>
        <v>10.103999999999999</v>
      </c>
      <c r="D18">
        <v>1.6299999999999999E-2</v>
      </c>
      <c r="E18">
        <v>0.55469999999999997</v>
      </c>
      <c r="F18">
        <v>2.0299999999999999E-2</v>
      </c>
      <c r="G18">
        <v>0.13370000000000001</v>
      </c>
      <c r="H18">
        <v>0.32069999999999999</v>
      </c>
      <c r="I18">
        <v>32421</v>
      </c>
      <c r="J18">
        <v>42729</v>
      </c>
      <c r="K18" s="2">
        <f t="shared" si="0"/>
        <v>0.41690053009042727</v>
      </c>
      <c r="L18" s="2">
        <f t="shared" si="4"/>
        <v>0.75875868847855088</v>
      </c>
      <c r="M18" s="3">
        <f t="shared" si="1"/>
        <v>6.5862068965517251</v>
      </c>
      <c r="N18" s="3">
        <f t="shared" si="2"/>
        <v>15.798029556650247</v>
      </c>
    </row>
    <row r="19" spans="1:14">
      <c r="A19">
        <v>8500</v>
      </c>
      <c r="B19">
        <v>10676</v>
      </c>
      <c r="C19" s="10">
        <f t="shared" si="3"/>
        <v>10.676</v>
      </c>
      <c r="D19">
        <v>1.83E-2</v>
      </c>
      <c r="E19">
        <v>0.68230000000000002</v>
      </c>
      <c r="F19">
        <v>2.1299999999999999E-2</v>
      </c>
      <c r="G19">
        <v>0.17530000000000001</v>
      </c>
      <c r="H19">
        <v>0.34029999999999999</v>
      </c>
      <c r="I19">
        <v>34439</v>
      </c>
      <c r="J19">
        <v>45467</v>
      </c>
      <c r="K19" s="2">
        <f t="shared" si="0"/>
        <v>0.51513370555392302</v>
      </c>
      <c r="L19" s="2">
        <f t="shared" si="4"/>
        <v>0.75745045857435067</v>
      </c>
      <c r="M19" s="3">
        <f t="shared" si="1"/>
        <v>8.2300469483568079</v>
      </c>
      <c r="N19" s="3">
        <f t="shared" si="2"/>
        <v>15.976525821596244</v>
      </c>
    </row>
    <row r="20" spans="1:14">
      <c r="A20">
        <v>9000</v>
      </c>
      <c r="B20">
        <v>11356</v>
      </c>
      <c r="C20" s="10">
        <f t="shared" si="3"/>
        <v>11.356</v>
      </c>
      <c r="D20">
        <v>1.8700000000000001E-2</v>
      </c>
      <c r="E20">
        <v>0.62929999999999997</v>
      </c>
      <c r="F20">
        <v>2.1999999999999999E-2</v>
      </c>
      <c r="G20">
        <v>0.17399999999999999</v>
      </c>
      <c r="H20">
        <v>0.374</v>
      </c>
      <c r="I20">
        <v>36492</v>
      </c>
      <c r="J20">
        <v>48072</v>
      </c>
      <c r="K20" s="2">
        <f t="shared" si="0"/>
        <v>0.46524064171122992</v>
      </c>
      <c r="L20" s="2">
        <f t="shared" si="4"/>
        <v>0.75911133300049927</v>
      </c>
      <c r="M20" s="3">
        <f t="shared" si="1"/>
        <v>7.9090909090909092</v>
      </c>
      <c r="N20" s="3">
        <f t="shared" si="2"/>
        <v>17</v>
      </c>
    </row>
    <row r="21" spans="1:14">
      <c r="A21">
        <v>9500</v>
      </c>
      <c r="B21">
        <v>12015</v>
      </c>
      <c r="C21" s="10">
        <f t="shared" si="3"/>
        <v>12.015000000000001</v>
      </c>
      <c r="D21">
        <v>1.9699999999999999E-2</v>
      </c>
      <c r="E21">
        <v>0.6653</v>
      </c>
      <c r="F21">
        <v>2.4E-2</v>
      </c>
      <c r="G21">
        <v>0.17069999999999999</v>
      </c>
      <c r="H21">
        <v>0.41270000000000001</v>
      </c>
      <c r="I21">
        <v>38696</v>
      </c>
      <c r="J21">
        <v>50589</v>
      </c>
      <c r="K21" s="2">
        <f t="shared" si="0"/>
        <v>0.41361763993215406</v>
      </c>
      <c r="L21" s="2">
        <f t="shared" si="4"/>
        <v>0.76490936764909367</v>
      </c>
      <c r="M21" s="3">
        <f t="shared" si="1"/>
        <v>7.1124999999999998</v>
      </c>
      <c r="N21" s="3">
        <f t="shared" si="2"/>
        <v>17.195833333333333</v>
      </c>
    </row>
    <row r="22" spans="1:14">
      <c r="A22">
        <v>10000</v>
      </c>
      <c r="B22">
        <v>12640</v>
      </c>
      <c r="C22" s="10">
        <f t="shared" si="3"/>
        <v>12.64</v>
      </c>
      <c r="D22" s="1">
        <v>2.2700000000000001E-2</v>
      </c>
      <c r="E22" s="1">
        <v>0.69130000000000003</v>
      </c>
      <c r="F22" s="1">
        <v>2.5999999999999999E-2</v>
      </c>
      <c r="G22" s="1">
        <v>0.192</v>
      </c>
      <c r="H22" s="1">
        <v>0.44269999999999998</v>
      </c>
      <c r="I22">
        <v>40788</v>
      </c>
      <c r="J22">
        <v>53268</v>
      </c>
      <c r="K22" s="2">
        <f t="shared" si="0"/>
        <v>0.43370228145470974</v>
      </c>
      <c r="L22" s="2">
        <f t="shared" si="4"/>
        <v>0.76571299842306828</v>
      </c>
      <c r="M22" s="3">
        <f t="shared" si="1"/>
        <v>7.384615384615385</v>
      </c>
      <c r="N22" s="3">
        <f t="shared" si="2"/>
        <v>17.026923076923076</v>
      </c>
    </row>
    <row r="23" spans="1:14">
      <c r="A23">
        <v>10500</v>
      </c>
      <c r="B23">
        <v>13252</v>
      </c>
      <c r="C23" s="10">
        <f t="shared" si="3"/>
        <v>13.252000000000001</v>
      </c>
      <c r="D23">
        <v>2.4E-2</v>
      </c>
      <c r="E23">
        <v>0.73199999999999998</v>
      </c>
      <c r="F23">
        <v>2.63E-2</v>
      </c>
      <c r="G23">
        <v>0.20469999999999999</v>
      </c>
      <c r="H23">
        <v>0.45629999999999998</v>
      </c>
      <c r="I23">
        <v>42823</v>
      </c>
      <c r="J23">
        <v>55861</v>
      </c>
      <c r="K23" s="2">
        <f t="shared" si="0"/>
        <v>0.44860837168529477</v>
      </c>
      <c r="L23" s="2">
        <f t="shared" si="4"/>
        <v>0.76659923739281433</v>
      </c>
      <c r="M23" s="3">
        <f t="shared" si="1"/>
        <v>7.7832699619771857</v>
      </c>
      <c r="N23" s="3">
        <f t="shared" si="2"/>
        <v>17.34980988593156</v>
      </c>
    </row>
    <row r="24" spans="1:14">
      <c r="A24">
        <v>11000</v>
      </c>
      <c r="B24">
        <v>13939</v>
      </c>
      <c r="C24" s="10">
        <f t="shared" si="3"/>
        <v>13.939</v>
      </c>
      <c r="D24">
        <v>2.47E-2</v>
      </c>
      <c r="E24">
        <v>0.78100000000000003</v>
      </c>
      <c r="F24">
        <v>2.9000000000000001E-2</v>
      </c>
      <c r="G24">
        <v>0.2137</v>
      </c>
      <c r="H24">
        <v>0.49869999999999998</v>
      </c>
      <c r="I24">
        <v>44815</v>
      </c>
      <c r="J24">
        <v>58689</v>
      </c>
      <c r="K24" s="2">
        <f t="shared" si="0"/>
        <v>0.42851413675556449</v>
      </c>
      <c r="L24" s="2">
        <f t="shared" si="4"/>
        <v>0.76360135630186232</v>
      </c>
      <c r="M24" s="3">
        <f t="shared" si="1"/>
        <v>7.3689655172413788</v>
      </c>
      <c r="N24" s="3">
        <f t="shared" si="2"/>
        <v>17.19655172413793</v>
      </c>
    </row>
    <row r="25" spans="1:14">
      <c r="A25">
        <v>11500</v>
      </c>
      <c r="B25">
        <v>14516</v>
      </c>
      <c r="C25" s="10">
        <f t="shared" si="3"/>
        <v>14.516</v>
      </c>
      <c r="D25">
        <v>2.63E-2</v>
      </c>
      <c r="E25">
        <v>0.93769999999999998</v>
      </c>
      <c r="F25">
        <v>2.9000000000000001E-2</v>
      </c>
      <c r="G25">
        <v>0.24429999999999999</v>
      </c>
      <c r="H25">
        <v>0.53129999999999999</v>
      </c>
      <c r="I25">
        <v>46664</v>
      </c>
      <c r="J25">
        <v>61391</v>
      </c>
      <c r="K25" s="2">
        <f t="shared" si="0"/>
        <v>0.45981554677206848</v>
      </c>
      <c r="L25" s="2">
        <f t="shared" si="4"/>
        <v>0.76011141698294538</v>
      </c>
      <c r="M25" s="3">
        <f t="shared" si="1"/>
        <v>8.4241379310344815</v>
      </c>
      <c r="N25" s="3">
        <f t="shared" si="2"/>
        <v>18.320689655172412</v>
      </c>
    </row>
    <row r="26" spans="1:14">
      <c r="A26">
        <v>12000</v>
      </c>
      <c r="B26">
        <v>15109</v>
      </c>
      <c r="C26" s="10">
        <f t="shared" si="3"/>
        <v>15.109</v>
      </c>
      <c r="D26">
        <v>2.7E-2</v>
      </c>
      <c r="E26">
        <v>0.8387</v>
      </c>
      <c r="F26">
        <v>3.0300000000000001E-2</v>
      </c>
      <c r="G26">
        <v>0.21199999999999999</v>
      </c>
      <c r="H26">
        <v>0.61229999999999996</v>
      </c>
      <c r="I26">
        <v>48637</v>
      </c>
      <c r="J26">
        <v>63877</v>
      </c>
      <c r="K26" s="2">
        <f t="shared" si="0"/>
        <v>0.34623550547117427</v>
      </c>
      <c r="L26" s="2">
        <f t="shared" si="4"/>
        <v>0.76141647228266829</v>
      </c>
      <c r="M26" s="3">
        <f t="shared" si="1"/>
        <v>6.9966996699669961</v>
      </c>
      <c r="N26" s="3">
        <f t="shared" si="2"/>
        <v>20.207920792079207</v>
      </c>
    </row>
    <row r="27" spans="1:14">
      <c r="A27">
        <v>12500</v>
      </c>
      <c r="B27">
        <v>15705</v>
      </c>
      <c r="C27" s="10">
        <f t="shared" si="3"/>
        <v>15.705</v>
      </c>
      <c r="D27">
        <v>2.93E-2</v>
      </c>
      <c r="E27">
        <v>0.99399999999999999</v>
      </c>
      <c r="F27">
        <v>3.1E-2</v>
      </c>
      <c r="G27">
        <v>0.29899999999999999</v>
      </c>
      <c r="H27">
        <v>0.61529999999999996</v>
      </c>
      <c r="I27">
        <v>50568</v>
      </c>
      <c r="J27">
        <v>66549</v>
      </c>
      <c r="K27" s="2">
        <f t="shared" si="0"/>
        <v>0.48594181699983752</v>
      </c>
      <c r="L27" s="2">
        <f t="shared" si="4"/>
        <v>0.7598611549384664</v>
      </c>
      <c r="M27" s="3">
        <f t="shared" si="1"/>
        <v>9.6451612903225801</v>
      </c>
      <c r="N27" s="3">
        <f t="shared" si="2"/>
        <v>19.848387096774193</v>
      </c>
    </row>
    <row r="28" spans="1:14">
      <c r="A28">
        <v>13000</v>
      </c>
      <c r="B28">
        <v>16453</v>
      </c>
      <c r="C28" s="10">
        <f t="shared" si="3"/>
        <v>16.452999999999999</v>
      </c>
      <c r="D28">
        <v>2.9000000000000001E-2</v>
      </c>
      <c r="E28">
        <v>1.0389999999999999</v>
      </c>
      <c r="F28">
        <v>3.3000000000000002E-2</v>
      </c>
      <c r="G28">
        <v>0.25130000000000002</v>
      </c>
      <c r="H28">
        <v>0.69599999999999995</v>
      </c>
      <c r="I28">
        <v>52920</v>
      </c>
      <c r="J28">
        <v>69477</v>
      </c>
      <c r="K28" s="2">
        <f t="shared" si="0"/>
        <v>0.36106321839080463</v>
      </c>
      <c r="L28" s="2">
        <f t="shared" si="4"/>
        <v>0.76169091929703359</v>
      </c>
      <c r="M28" s="3">
        <f t="shared" si="1"/>
        <v>7.6151515151515152</v>
      </c>
      <c r="N28" s="3">
        <f t="shared" si="2"/>
        <v>21.09090909090909</v>
      </c>
    </row>
    <row r="29" spans="1:14">
      <c r="A29">
        <v>13500</v>
      </c>
      <c r="B29">
        <v>17033</v>
      </c>
      <c r="C29" s="10">
        <f t="shared" si="3"/>
        <v>17.033000000000001</v>
      </c>
      <c r="D29">
        <v>3.2000000000000001E-2</v>
      </c>
      <c r="E29">
        <v>1.0677000000000001</v>
      </c>
      <c r="F29">
        <v>3.3700000000000001E-2</v>
      </c>
      <c r="G29">
        <v>0.24</v>
      </c>
      <c r="H29">
        <v>0.75829999999999997</v>
      </c>
      <c r="I29">
        <v>54803</v>
      </c>
      <c r="J29">
        <v>71884</v>
      </c>
      <c r="K29" s="2">
        <f t="shared" si="0"/>
        <v>0.31649742845839379</v>
      </c>
      <c r="L29" s="2">
        <f t="shared" si="4"/>
        <v>0.76238105837182124</v>
      </c>
      <c r="M29" s="3">
        <f t="shared" si="1"/>
        <v>7.1216617210682491</v>
      </c>
      <c r="N29" s="3">
        <f t="shared" si="2"/>
        <v>22.501483679525222</v>
      </c>
    </row>
    <row r="30" spans="1:14">
      <c r="A30">
        <v>14000</v>
      </c>
      <c r="B30">
        <v>17743</v>
      </c>
      <c r="C30" s="10">
        <f t="shared" si="3"/>
        <v>17.742999999999999</v>
      </c>
      <c r="D30">
        <v>3.3000000000000002E-2</v>
      </c>
      <c r="E30">
        <v>1.1007</v>
      </c>
      <c r="F30">
        <v>3.5000000000000003E-2</v>
      </c>
      <c r="G30">
        <v>0.24299999999999999</v>
      </c>
      <c r="H30">
        <v>0.79200000000000004</v>
      </c>
      <c r="I30">
        <v>56993</v>
      </c>
      <c r="J30">
        <v>74937</v>
      </c>
      <c r="K30" s="2">
        <f t="shared" si="0"/>
        <v>0.30681818181818182</v>
      </c>
      <c r="L30" s="2">
        <f t="shared" si="4"/>
        <v>0.76054552490758909</v>
      </c>
      <c r="M30" s="3">
        <f t="shared" si="1"/>
        <v>6.9428571428571422</v>
      </c>
      <c r="N30" s="3">
        <f t="shared" si="2"/>
        <v>22.628571428571426</v>
      </c>
    </row>
    <row r="31" spans="1:14">
      <c r="A31">
        <v>14500</v>
      </c>
      <c r="B31">
        <v>18351</v>
      </c>
      <c r="C31" s="10">
        <f t="shared" si="3"/>
        <v>18.350999999999999</v>
      </c>
      <c r="D31">
        <v>3.4000000000000002E-2</v>
      </c>
      <c r="E31">
        <v>1.0073000000000001</v>
      </c>
      <c r="F31">
        <v>3.5700000000000003E-2</v>
      </c>
      <c r="G31">
        <v>0.26669999999999999</v>
      </c>
      <c r="H31">
        <v>0.80200000000000005</v>
      </c>
      <c r="I31">
        <v>58929</v>
      </c>
      <c r="J31">
        <v>77413</v>
      </c>
      <c r="K31" s="2">
        <f t="shared" si="0"/>
        <v>0.33254364089775557</v>
      </c>
      <c r="L31" s="2">
        <f t="shared" si="4"/>
        <v>0.7612287341919316</v>
      </c>
      <c r="M31" s="3">
        <f t="shared" si="1"/>
        <v>7.4705882352941169</v>
      </c>
      <c r="N31" s="3">
        <f t="shared" si="2"/>
        <v>22.464985994397757</v>
      </c>
    </row>
    <row r="32" spans="1:14">
      <c r="A32">
        <v>15000</v>
      </c>
      <c r="B32">
        <v>18941</v>
      </c>
      <c r="C32" s="10">
        <f t="shared" si="3"/>
        <v>18.940999999999999</v>
      </c>
      <c r="D32">
        <v>3.5000000000000003E-2</v>
      </c>
      <c r="E32">
        <v>1.05</v>
      </c>
      <c r="F32">
        <v>3.6700000000000003E-2</v>
      </c>
      <c r="G32">
        <v>0.31169999999999998</v>
      </c>
      <c r="H32">
        <v>0.85929999999999995</v>
      </c>
      <c r="I32">
        <v>60825</v>
      </c>
      <c r="J32">
        <v>79991</v>
      </c>
      <c r="K32" s="2">
        <f t="shared" si="0"/>
        <v>0.36273711160246713</v>
      </c>
      <c r="L32" s="2">
        <f t="shared" si="4"/>
        <v>0.76039804478003781</v>
      </c>
      <c r="M32" s="3">
        <f t="shared" si="1"/>
        <v>8.493188010899182</v>
      </c>
      <c r="N32" s="3">
        <f t="shared" si="2"/>
        <v>23.414168937329698</v>
      </c>
    </row>
    <row r="33" spans="1:14">
      <c r="A33">
        <v>15500</v>
      </c>
      <c r="B33">
        <v>19552</v>
      </c>
      <c r="C33" s="10">
        <f t="shared" si="3"/>
        <v>19.552</v>
      </c>
      <c r="D33">
        <v>3.6999999999999998E-2</v>
      </c>
      <c r="E33">
        <v>1.0803</v>
      </c>
      <c r="F33">
        <v>3.8699999999999998E-2</v>
      </c>
      <c r="G33">
        <v>0.2853</v>
      </c>
      <c r="H33">
        <v>0.89370000000000005</v>
      </c>
      <c r="I33">
        <v>62857</v>
      </c>
      <c r="J33">
        <v>82637</v>
      </c>
      <c r="K33" s="2">
        <f t="shared" si="0"/>
        <v>0.31923464249748235</v>
      </c>
      <c r="L33" s="2">
        <f t="shared" si="4"/>
        <v>0.76063990706342199</v>
      </c>
      <c r="M33" s="3">
        <f t="shared" si="1"/>
        <v>7.3720930232558146</v>
      </c>
      <c r="N33" s="3">
        <f t="shared" si="2"/>
        <v>23.093023255813957</v>
      </c>
    </row>
    <row r="34" spans="1:14">
      <c r="A34">
        <v>16000</v>
      </c>
      <c r="B34">
        <v>20189</v>
      </c>
      <c r="C34" s="10">
        <f t="shared" si="3"/>
        <v>20.189</v>
      </c>
      <c r="D34">
        <v>3.8699999999999998E-2</v>
      </c>
      <c r="E34">
        <v>1.4527000000000001</v>
      </c>
      <c r="F34">
        <v>4.2999999999999997E-2</v>
      </c>
      <c r="G34">
        <v>0.27929999999999999</v>
      </c>
      <c r="H34">
        <v>0.98629999999999995</v>
      </c>
      <c r="I34">
        <v>64949</v>
      </c>
      <c r="J34">
        <v>85568</v>
      </c>
      <c r="K34" s="2">
        <f t="shared" ref="K34:K65" si="5">G34/H34</f>
        <v>0.28317955997161109</v>
      </c>
      <c r="L34" s="2">
        <f t="shared" si="4"/>
        <v>0.75903375093492897</v>
      </c>
      <c r="M34" s="3">
        <f t="shared" ref="M34:M65" si="6">G34/F34</f>
        <v>6.4953488372093027</v>
      </c>
      <c r="N34" s="3">
        <f t="shared" ref="N34:N65" si="7">H34/F34</f>
        <v>22.937209302325581</v>
      </c>
    </row>
    <row r="35" spans="1:14">
      <c r="A35">
        <v>16500</v>
      </c>
      <c r="B35">
        <v>20828</v>
      </c>
      <c r="C35" s="10">
        <f t="shared" si="3"/>
        <v>20.827999999999999</v>
      </c>
      <c r="D35">
        <v>3.7699999999999997E-2</v>
      </c>
      <c r="E35">
        <v>1.1527000000000001</v>
      </c>
      <c r="F35">
        <v>4.1300000000000003E-2</v>
      </c>
      <c r="G35">
        <v>0.32729999999999998</v>
      </c>
      <c r="H35">
        <v>0.98229999999999995</v>
      </c>
      <c r="I35">
        <v>66951</v>
      </c>
      <c r="J35">
        <v>87949</v>
      </c>
      <c r="K35" s="2">
        <f t="shared" si="5"/>
        <v>0.33319759747531302</v>
      </c>
      <c r="L35" s="2">
        <f t="shared" si="4"/>
        <v>0.76124799599768045</v>
      </c>
      <c r="M35" s="3">
        <f t="shared" si="6"/>
        <v>7.9249394673123472</v>
      </c>
      <c r="N35" s="3">
        <f t="shared" si="7"/>
        <v>23.784503631961257</v>
      </c>
    </row>
    <row r="36" spans="1:14">
      <c r="A36">
        <v>17000</v>
      </c>
      <c r="B36">
        <v>21552</v>
      </c>
      <c r="C36" s="10">
        <f t="shared" si="3"/>
        <v>21.552</v>
      </c>
      <c r="D36">
        <v>4.2000000000000003E-2</v>
      </c>
      <c r="E36">
        <v>1.1993</v>
      </c>
      <c r="F36">
        <v>4.07E-2</v>
      </c>
      <c r="G36">
        <v>0.39200000000000002</v>
      </c>
      <c r="H36">
        <v>1.0106999999999999</v>
      </c>
      <c r="I36">
        <v>69411</v>
      </c>
      <c r="J36">
        <v>90695</v>
      </c>
      <c r="K36" s="2">
        <f t="shared" si="5"/>
        <v>0.38785000494706645</v>
      </c>
      <c r="L36" s="2">
        <f t="shared" si="4"/>
        <v>0.76532333645735706</v>
      </c>
      <c r="M36" s="3">
        <f t="shared" si="6"/>
        <v>9.6314496314496321</v>
      </c>
      <c r="N36" s="3">
        <f t="shared" si="7"/>
        <v>24.832923832923832</v>
      </c>
    </row>
    <row r="37" spans="1:14">
      <c r="A37">
        <v>17500</v>
      </c>
      <c r="B37">
        <v>22324</v>
      </c>
      <c r="C37" s="10">
        <f t="shared" si="3"/>
        <v>22.324000000000002</v>
      </c>
      <c r="D37">
        <v>4.2700000000000002E-2</v>
      </c>
      <c r="E37">
        <v>1.2266999999999999</v>
      </c>
      <c r="F37">
        <v>4.3999999999999997E-2</v>
      </c>
      <c r="G37">
        <v>0.315</v>
      </c>
      <c r="H37">
        <v>1.1223000000000001</v>
      </c>
      <c r="I37">
        <v>71807</v>
      </c>
      <c r="J37">
        <v>93460</v>
      </c>
      <c r="K37" s="2">
        <f t="shared" si="5"/>
        <v>0.28067361668003205</v>
      </c>
      <c r="L37" s="2">
        <f t="shared" si="4"/>
        <v>0.76831799700406589</v>
      </c>
      <c r="M37" s="3">
        <f t="shared" si="6"/>
        <v>7.1590909090909092</v>
      </c>
      <c r="N37" s="3">
        <f t="shared" si="7"/>
        <v>25.506818181818186</v>
      </c>
    </row>
    <row r="38" spans="1:14">
      <c r="A38">
        <v>18000</v>
      </c>
      <c r="B38">
        <v>22740</v>
      </c>
      <c r="C38" s="10">
        <f t="shared" si="3"/>
        <v>22.74</v>
      </c>
      <c r="D38">
        <v>4.3700000000000003E-2</v>
      </c>
      <c r="E38">
        <v>1.448</v>
      </c>
      <c r="F38">
        <v>4.7E-2</v>
      </c>
      <c r="G38">
        <v>0.37630000000000002</v>
      </c>
      <c r="H38">
        <v>1.1407</v>
      </c>
      <c r="I38">
        <v>73032</v>
      </c>
      <c r="J38">
        <v>95769</v>
      </c>
      <c r="K38" s="2">
        <f t="shared" si="5"/>
        <v>0.32988515823617076</v>
      </c>
      <c r="L38" s="2">
        <f t="shared" si="4"/>
        <v>0.76258497008426529</v>
      </c>
      <c r="M38" s="3">
        <f t="shared" si="6"/>
        <v>8.0063829787234049</v>
      </c>
      <c r="N38" s="3">
        <f t="shared" si="7"/>
        <v>24.270212765957449</v>
      </c>
    </row>
    <row r="39" spans="1:14">
      <c r="A39">
        <v>18500</v>
      </c>
      <c r="B39">
        <v>23273</v>
      </c>
      <c r="C39" s="10">
        <f t="shared" si="3"/>
        <v>23.273</v>
      </c>
      <c r="D39">
        <v>4.2999999999999997E-2</v>
      </c>
      <c r="E39">
        <v>1.2932999999999999</v>
      </c>
      <c r="F39">
        <v>4.5999999999999999E-2</v>
      </c>
      <c r="G39">
        <v>0.35930000000000001</v>
      </c>
      <c r="H39">
        <v>1.1336999999999999</v>
      </c>
      <c r="I39">
        <v>74799</v>
      </c>
      <c r="J39">
        <v>98419</v>
      </c>
      <c r="K39" s="2">
        <f t="shared" si="5"/>
        <v>0.31692687659874746</v>
      </c>
      <c r="L39" s="2">
        <f t="shared" si="4"/>
        <v>0.76000568995823981</v>
      </c>
      <c r="M39" s="3">
        <f t="shared" si="6"/>
        <v>7.8108695652173914</v>
      </c>
      <c r="N39" s="3">
        <f t="shared" si="7"/>
        <v>24.645652173913042</v>
      </c>
    </row>
    <row r="40" spans="1:14">
      <c r="A40">
        <v>19000</v>
      </c>
      <c r="B40">
        <v>23915</v>
      </c>
      <c r="C40" s="10">
        <f t="shared" si="3"/>
        <v>23.914999999999999</v>
      </c>
      <c r="D40">
        <v>4.5999999999999999E-2</v>
      </c>
      <c r="E40">
        <v>1.3527</v>
      </c>
      <c r="F40">
        <v>4.6699999999999998E-2</v>
      </c>
      <c r="G40">
        <v>0.3427</v>
      </c>
      <c r="H40">
        <v>1.236</v>
      </c>
      <c r="I40">
        <v>76803</v>
      </c>
      <c r="J40">
        <v>101243</v>
      </c>
      <c r="K40" s="2">
        <f t="shared" si="5"/>
        <v>0.27726537216828478</v>
      </c>
      <c r="L40" s="2">
        <f t="shared" si="4"/>
        <v>0.75860059460900997</v>
      </c>
      <c r="M40" s="3">
        <f t="shared" si="6"/>
        <v>7.3383297644539622</v>
      </c>
      <c r="N40" s="3">
        <f t="shared" si="7"/>
        <v>26.466809421841543</v>
      </c>
    </row>
    <row r="41" spans="1:14">
      <c r="A41">
        <v>19500</v>
      </c>
      <c r="B41">
        <v>24672</v>
      </c>
      <c r="C41" s="10">
        <f t="shared" si="3"/>
        <v>24.672000000000001</v>
      </c>
      <c r="D41">
        <v>4.8300000000000003E-2</v>
      </c>
      <c r="E41">
        <v>1.3893</v>
      </c>
      <c r="F41">
        <v>4.87E-2</v>
      </c>
      <c r="G41">
        <v>0.41070000000000001</v>
      </c>
      <c r="H41">
        <v>1.2626999999999999</v>
      </c>
      <c r="I41">
        <v>79289</v>
      </c>
      <c r="J41">
        <v>104003</v>
      </c>
      <c r="K41" s="2">
        <f t="shared" si="5"/>
        <v>0.32525540508434309</v>
      </c>
      <c r="L41" s="2">
        <f t="shared" si="4"/>
        <v>0.762372239262329</v>
      </c>
      <c r="M41" s="3">
        <f t="shared" si="6"/>
        <v>8.4332648870636557</v>
      </c>
      <c r="N41" s="3">
        <f t="shared" si="7"/>
        <v>25.928131416837783</v>
      </c>
    </row>
    <row r="42" spans="1:14">
      <c r="A42">
        <v>20000</v>
      </c>
      <c r="B42">
        <v>25368</v>
      </c>
      <c r="C42" s="10">
        <f t="shared" si="3"/>
        <v>25.367999999999999</v>
      </c>
      <c r="D42">
        <v>5.0700000000000002E-2</v>
      </c>
      <c r="E42">
        <v>1.4182999999999999</v>
      </c>
      <c r="F42">
        <v>4.8000000000000001E-2</v>
      </c>
      <c r="G42">
        <v>0.35370000000000001</v>
      </c>
      <c r="H42">
        <v>1.3396999999999999</v>
      </c>
      <c r="I42">
        <v>81605</v>
      </c>
      <c r="J42">
        <v>106600</v>
      </c>
      <c r="K42" s="2">
        <f t="shared" si="5"/>
        <v>0.26401433156676873</v>
      </c>
      <c r="L42" s="2">
        <f t="shared" si="4"/>
        <v>0.76552532833020637</v>
      </c>
      <c r="M42" s="3">
        <f t="shared" si="6"/>
        <v>7.3687500000000004</v>
      </c>
      <c r="N42" s="3">
        <f t="shared" si="7"/>
        <v>27.910416666666663</v>
      </c>
    </row>
    <row r="43" spans="1:14">
      <c r="A43">
        <v>20500</v>
      </c>
      <c r="B43">
        <v>25857</v>
      </c>
      <c r="C43" s="10">
        <f t="shared" si="3"/>
        <v>25.856999999999999</v>
      </c>
      <c r="D43">
        <v>5.1999999999999998E-2</v>
      </c>
      <c r="E43">
        <v>1.4573</v>
      </c>
      <c r="F43">
        <v>0.05</v>
      </c>
      <c r="G43">
        <v>0.35630000000000001</v>
      </c>
      <c r="H43">
        <v>1.3843000000000001</v>
      </c>
      <c r="I43">
        <v>83167</v>
      </c>
      <c r="J43">
        <v>109420</v>
      </c>
      <c r="K43" s="2">
        <f t="shared" si="5"/>
        <v>0.25738640468106622</v>
      </c>
      <c r="L43" s="2">
        <f t="shared" si="4"/>
        <v>0.76007128495704623</v>
      </c>
      <c r="M43" s="3">
        <f t="shared" si="6"/>
        <v>7.1259999999999994</v>
      </c>
      <c r="N43" s="3">
        <f t="shared" si="7"/>
        <v>27.686</v>
      </c>
    </row>
    <row r="44" spans="1:14">
      <c r="A44">
        <v>21000</v>
      </c>
      <c r="B44">
        <v>26564</v>
      </c>
      <c r="C44" s="10">
        <f t="shared" si="3"/>
        <v>26.564</v>
      </c>
      <c r="D44">
        <v>5.4699999999999999E-2</v>
      </c>
      <c r="E44">
        <v>1.4863</v>
      </c>
      <c r="F44">
        <v>5.1700000000000003E-2</v>
      </c>
      <c r="G44">
        <v>0.38030000000000003</v>
      </c>
      <c r="H44">
        <v>1.5043</v>
      </c>
      <c r="I44">
        <v>85248</v>
      </c>
      <c r="J44">
        <v>111971</v>
      </c>
      <c r="K44" s="2">
        <f t="shared" si="5"/>
        <v>0.25280861530279869</v>
      </c>
      <c r="L44" s="2">
        <f t="shared" si="4"/>
        <v>0.76133998981879236</v>
      </c>
      <c r="M44" s="3">
        <f t="shared" si="6"/>
        <v>7.3558994197292069</v>
      </c>
      <c r="N44" s="3">
        <f t="shared" si="7"/>
        <v>29.096711798839458</v>
      </c>
    </row>
    <row r="45" spans="1:14">
      <c r="A45">
        <v>21500</v>
      </c>
      <c r="B45">
        <v>27175</v>
      </c>
      <c r="C45" s="10">
        <f t="shared" si="3"/>
        <v>27.175000000000001</v>
      </c>
      <c r="D45">
        <v>5.3999999999999999E-2</v>
      </c>
      <c r="E45">
        <v>1.5157</v>
      </c>
      <c r="F45">
        <v>5.4300000000000001E-2</v>
      </c>
      <c r="G45">
        <v>0.40970000000000001</v>
      </c>
      <c r="H45">
        <v>1.54</v>
      </c>
      <c r="I45">
        <v>87327</v>
      </c>
      <c r="J45">
        <v>114577</v>
      </c>
      <c r="K45" s="2">
        <f t="shared" si="5"/>
        <v>0.26603896103896102</v>
      </c>
      <c r="L45" s="2">
        <f t="shared" si="4"/>
        <v>0.76216867259572163</v>
      </c>
      <c r="M45" s="3">
        <f t="shared" si="6"/>
        <v>7.5451197053407002</v>
      </c>
      <c r="N45" s="3">
        <f t="shared" si="7"/>
        <v>28.360957642725598</v>
      </c>
    </row>
    <row r="46" spans="1:14">
      <c r="A46">
        <v>22000</v>
      </c>
      <c r="B46">
        <v>27808</v>
      </c>
      <c r="C46" s="10">
        <f t="shared" si="3"/>
        <v>27.808</v>
      </c>
      <c r="D46">
        <v>5.6300000000000003E-2</v>
      </c>
      <c r="E46">
        <v>1.5629999999999999</v>
      </c>
      <c r="F46">
        <v>5.4300000000000001E-2</v>
      </c>
      <c r="G46">
        <v>0.44069999999999998</v>
      </c>
      <c r="H46">
        <v>1.5987</v>
      </c>
      <c r="I46">
        <v>89451</v>
      </c>
      <c r="J46">
        <v>117556</v>
      </c>
      <c r="K46" s="2">
        <f t="shared" si="5"/>
        <v>0.27566147494839555</v>
      </c>
      <c r="L46" s="2">
        <f t="shared" si="4"/>
        <v>0.76092245397938008</v>
      </c>
      <c r="M46" s="3">
        <f t="shared" si="6"/>
        <v>8.1160220994475125</v>
      </c>
      <c r="N46" s="3">
        <f t="shared" si="7"/>
        <v>29.441988950276244</v>
      </c>
    </row>
    <row r="47" spans="1:14">
      <c r="A47">
        <v>22500</v>
      </c>
      <c r="B47">
        <v>28460</v>
      </c>
      <c r="C47" s="10">
        <f t="shared" si="3"/>
        <v>28.46</v>
      </c>
      <c r="D47">
        <v>6.0299999999999999E-2</v>
      </c>
      <c r="E47">
        <v>1.6347</v>
      </c>
      <c r="F47">
        <v>5.6000000000000001E-2</v>
      </c>
      <c r="G47">
        <v>0.46970000000000001</v>
      </c>
      <c r="H47">
        <v>1.6473</v>
      </c>
      <c r="I47">
        <v>91369</v>
      </c>
      <c r="J47">
        <v>120260</v>
      </c>
      <c r="K47" s="2">
        <f t="shared" si="5"/>
        <v>0.28513324834577797</v>
      </c>
      <c r="L47" s="2">
        <f t="shared" si="4"/>
        <v>0.75976218193913192</v>
      </c>
      <c r="M47" s="3">
        <f t="shared" si="6"/>
        <v>8.3874999999999993</v>
      </c>
      <c r="N47" s="3">
        <f t="shared" si="7"/>
        <v>29.416071428571428</v>
      </c>
    </row>
    <row r="48" spans="1:14">
      <c r="A48">
        <v>23000</v>
      </c>
      <c r="B48">
        <v>29060</v>
      </c>
      <c r="C48" s="10">
        <f t="shared" si="3"/>
        <v>29.06</v>
      </c>
      <c r="D48">
        <v>6.93E-2</v>
      </c>
      <c r="E48">
        <v>1.6877</v>
      </c>
      <c r="F48">
        <v>0.06</v>
      </c>
      <c r="G48">
        <v>0.49930000000000002</v>
      </c>
      <c r="H48">
        <v>1.784</v>
      </c>
      <c r="I48">
        <v>93108</v>
      </c>
      <c r="J48">
        <v>122720</v>
      </c>
      <c r="K48" s="2">
        <f t="shared" si="5"/>
        <v>0.27987668161434981</v>
      </c>
      <c r="L48" s="2">
        <f t="shared" si="4"/>
        <v>0.75870273794002607</v>
      </c>
      <c r="M48" s="3">
        <f t="shared" si="6"/>
        <v>8.3216666666666672</v>
      </c>
      <c r="N48" s="3">
        <f t="shared" si="7"/>
        <v>29.733333333333334</v>
      </c>
    </row>
    <row r="49" spans="1:14">
      <c r="A49">
        <v>23500</v>
      </c>
      <c r="B49">
        <v>29775</v>
      </c>
      <c r="C49" s="10">
        <f t="shared" si="3"/>
        <v>29.774999999999999</v>
      </c>
      <c r="D49">
        <v>6.6000000000000003E-2</v>
      </c>
      <c r="E49">
        <v>1.6642999999999999</v>
      </c>
      <c r="F49">
        <v>5.8999999999999997E-2</v>
      </c>
      <c r="G49">
        <v>0.45229999999999998</v>
      </c>
      <c r="H49">
        <v>1.8083</v>
      </c>
      <c r="I49">
        <v>95735</v>
      </c>
      <c r="J49">
        <v>125696</v>
      </c>
      <c r="K49" s="2">
        <f t="shared" si="5"/>
        <v>0.25012442625670517</v>
      </c>
      <c r="L49" s="2">
        <f t="shared" si="4"/>
        <v>0.76163919297352345</v>
      </c>
      <c r="M49" s="3">
        <f t="shared" si="6"/>
        <v>7.6661016949152545</v>
      </c>
      <c r="N49" s="3">
        <f t="shared" si="7"/>
        <v>30.649152542372882</v>
      </c>
    </row>
    <row r="50" spans="1:14">
      <c r="A50">
        <v>24000</v>
      </c>
      <c r="B50">
        <v>30320</v>
      </c>
      <c r="C50" s="10">
        <f t="shared" si="3"/>
        <v>30.32</v>
      </c>
      <c r="D50">
        <v>6.3E-2</v>
      </c>
      <c r="E50">
        <v>1.7107000000000001</v>
      </c>
      <c r="F50">
        <v>5.8999999999999997E-2</v>
      </c>
      <c r="G50">
        <v>0.49170000000000003</v>
      </c>
      <c r="H50">
        <v>1.7873000000000001</v>
      </c>
      <c r="I50">
        <v>97480</v>
      </c>
      <c r="J50">
        <v>127741</v>
      </c>
      <c r="K50" s="2">
        <f t="shared" si="5"/>
        <v>0.2751077043585296</v>
      </c>
      <c r="L50" s="2">
        <f t="shared" si="4"/>
        <v>0.7631065985079184</v>
      </c>
      <c r="M50" s="3">
        <f t="shared" si="6"/>
        <v>8.3338983050847464</v>
      </c>
      <c r="N50" s="3">
        <f t="shared" si="7"/>
        <v>30.293220338983055</v>
      </c>
    </row>
    <row r="51" spans="1:14">
      <c r="A51">
        <v>24500</v>
      </c>
      <c r="B51">
        <v>31015</v>
      </c>
      <c r="C51" s="10">
        <f t="shared" si="3"/>
        <v>31.015000000000001</v>
      </c>
      <c r="D51">
        <v>6.9000000000000006E-2</v>
      </c>
      <c r="E51">
        <v>1.7549999999999999</v>
      </c>
      <c r="F51">
        <v>6.2700000000000006E-2</v>
      </c>
      <c r="G51">
        <v>0.57130000000000003</v>
      </c>
      <c r="H51">
        <v>1.978</v>
      </c>
      <c r="I51">
        <v>99829</v>
      </c>
      <c r="J51">
        <v>130895</v>
      </c>
      <c r="K51" s="2">
        <f t="shared" si="5"/>
        <v>0.28882709807886758</v>
      </c>
      <c r="L51" s="2">
        <f t="shared" si="4"/>
        <v>0.76266473127315793</v>
      </c>
      <c r="M51" s="3">
        <f t="shared" si="6"/>
        <v>9.1116427432216902</v>
      </c>
      <c r="N51" s="3">
        <f t="shared" si="7"/>
        <v>31.547049441786282</v>
      </c>
    </row>
    <row r="52" spans="1:14">
      <c r="A52">
        <v>25000</v>
      </c>
      <c r="B52">
        <v>31423</v>
      </c>
      <c r="C52" s="10">
        <f t="shared" si="3"/>
        <v>31.422999999999998</v>
      </c>
      <c r="D52">
        <v>6.6699999999999995E-2</v>
      </c>
      <c r="E52">
        <v>1.7603</v>
      </c>
      <c r="F52">
        <v>6.1699999999999998E-2</v>
      </c>
      <c r="G52">
        <v>0.51600000000000001</v>
      </c>
      <c r="H52">
        <v>1.9823</v>
      </c>
      <c r="I52">
        <v>100943</v>
      </c>
      <c r="J52">
        <v>133048</v>
      </c>
      <c r="K52" s="2">
        <f t="shared" si="5"/>
        <v>0.26030368763557488</v>
      </c>
      <c r="L52" s="2">
        <f t="shared" si="4"/>
        <v>0.75869610967470391</v>
      </c>
      <c r="M52" s="3">
        <f t="shared" si="6"/>
        <v>8.3630470016207461</v>
      </c>
      <c r="N52" s="3">
        <f t="shared" si="7"/>
        <v>32.128038897893028</v>
      </c>
    </row>
    <row r="53" spans="1:14">
      <c r="A53">
        <v>25500</v>
      </c>
      <c r="B53">
        <v>32288</v>
      </c>
      <c r="C53" s="10">
        <f t="shared" si="3"/>
        <v>32.287999999999997</v>
      </c>
      <c r="D53">
        <v>6.9699999999999998E-2</v>
      </c>
      <c r="E53">
        <v>1.8037000000000001</v>
      </c>
      <c r="F53">
        <v>6.5699999999999995E-2</v>
      </c>
      <c r="G53">
        <v>0.48870000000000002</v>
      </c>
      <c r="H53">
        <v>2.0667</v>
      </c>
      <c r="I53">
        <v>103679</v>
      </c>
      <c r="J53">
        <v>136179</v>
      </c>
      <c r="K53" s="2">
        <f t="shared" si="5"/>
        <v>0.23646392800116128</v>
      </c>
      <c r="L53" s="2">
        <f t="shared" si="4"/>
        <v>0.76134352580060072</v>
      </c>
      <c r="M53" s="3">
        <f t="shared" si="6"/>
        <v>7.4383561643835625</v>
      </c>
      <c r="N53" s="3">
        <f t="shared" si="7"/>
        <v>31.456621004566212</v>
      </c>
    </row>
    <row r="54" spans="1:14">
      <c r="A54">
        <v>26000</v>
      </c>
      <c r="B54">
        <v>32979</v>
      </c>
      <c r="C54" s="10">
        <f t="shared" si="3"/>
        <v>32.978999999999999</v>
      </c>
      <c r="D54">
        <v>6.9699999999999998E-2</v>
      </c>
      <c r="E54">
        <v>1.8240000000000001</v>
      </c>
      <c r="F54">
        <v>6.3299999999999995E-2</v>
      </c>
      <c r="G54">
        <v>0.51</v>
      </c>
      <c r="H54">
        <v>1.9886999999999999</v>
      </c>
      <c r="I54">
        <v>105977</v>
      </c>
      <c r="J54">
        <v>138427</v>
      </c>
      <c r="K54" s="2">
        <f t="shared" si="5"/>
        <v>0.25644893649117517</v>
      </c>
      <c r="L54" s="2">
        <f t="shared" si="4"/>
        <v>0.76558041422554846</v>
      </c>
      <c r="M54" s="3">
        <f t="shared" si="6"/>
        <v>8.0568720379146921</v>
      </c>
      <c r="N54" s="3">
        <f t="shared" si="7"/>
        <v>31.417061611374407</v>
      </c>
    </row>
    <row r="55" spans="1:14">
      <c r="A55">
        <v>26500</v>
      </c>
      <c r="B55">
        <v>33560</v>
      </c>
      <c r="C55" s="10">
        <f t="shared" si="3"/>
        <v>33.56</v>
      </c>
      <c r="D55">
        <v>7.17E-2</v>
      </c>
      <c r="E55">
        <v>1.899</v>
      </c>
      <c r="F55">
        <v>6.6299999999999998E-2</v>
      </c>
      <c r="G55">
        <v>0.4607</v>
      </c>
      <c r="H55">
        <v>2.1877</v>
      </c>
      <c r="I55">
        <v>107928</v>
      </c>
      <c r="J55">
        <v>141360</v>
      </c>
      <c r="K55" s="2">
        <f t="shared" si="5"/>
        <v>0.21058646066645337</v>
      </c>
      <c r="L55" s="2">
        <f t="shared" si="4"/>
        <v>0.76349745331069607</v>
      </c>
      <c r="M55" s="3">
        <f t="shared" si="6"/>
        <v>6.9487179487179489</v>
      </c>
      <c r="N55" s="3">
        <f t="shared" si="7"/>
        <v>32.996983408748115</v>
      </c>
    </row>
    <row r="56" spans="1:14">
      <c r="A56">
        <v>27000</v>
      </c>
      <c r="B56">
        <v>34159</v>
      </c>
      <c r="C56" s="10">
        <f t="shared" si="3"/>
        <v>34.158999999999999</v>
      </c>
      <c r="D56">
        <v>7.4999999999999997E-2</v>
      </c>
      <c r="E56">
        <v>1.9087000000000001</v>
      </c>
      <c r="F56">
        <v>6.6699999999999995E-2</v>
      </c>
      <c r="G56">
        <v>0.56799999999999995</v>
      </c>
      <c r="H56">
        <v>2.2157</v>
      </c>
      <c r="I56">
        <v>109709</v>
      </c>
      <c r="J56">
        <v>143931</v>
      </c>
      <c r="K56" s="2">
        <f t="shared" si="5"/>
        <v>0.25635239427720358</v>
      </c>
      <c r="L56" s="2">
        <f t="shared" si="4"/>
        <v>0.76223329234146919</v>
      </c>
      <c r="M56" s="3">
        <f t="shared" si="6"/>
        <v>8.515742128935532</v>
      </c>
      <c r="N56" s="3">
        <f t="shared" si="7"/>
        <v>33.218890554722641</v>
      </c>
    </row>
    <row r="57" spans="1:14">
      <c r="A57">
        <v>27500</v>
      </c>
      <c r="B57">
        <v>34760</v>
      </c>
      <c r="C57" s="10">
        <f t="shared" si="3"/>
        <v>34.76</v>
      </c>
      <c r="D57">
        <v>7.5999999999999998E-2</v>
      </c>
      <c r="E57">
        <v>1.9447000000000001</v>
      </c>
      <c r="F57">
        <v>6.8000000000000005E-2</v>
      </c>
      <c r="G57">
        <v>0.499</v>
      </c>
      <c r="H57">
        <v>2.3359999999999999</v>
      </c>
      <c r="I57">
        <v>111709</v>
      </c>
      <c r="J57">
        <v>146808</v>
      </c>
      <c r="K57" s="2">
        <f t="shared" si="5"/>
        <v>0.21361301369863014</v>
      </c>
      <c r="L57" s="2">
        <f t="shared" si="4"/>
        <v>0.76091902348645846</v>
      </c>
      <c r="M57" s="3">
        <f t="shared" si="6"/>
        <v>7.3382352941176467</v>
      </c>
      <c r="N57" s="3">
        <f t="shared" si="7"/>
        <v>34.352941176470587</v>
      </c>
    </row>
    <row r="58" spans="1:14">
      <c r="A58">
        <v>28000</v>
      </c>
      <c r="B58">
        <v>35347</v>
      </c>
      <c r="C58" s="10">
        <f t="shared" si="3"/>
        <v>35.347000000000001</v>
      </c>
      <c r="D58">
        <v>7.8E-2</v>
      </c>
      <c r="E58">
        <v>1.9850000000000001</v>
      </c>
      <c r="F58">
        <v>6.9699999999999998E-2</v>
      </c>
      <c r="G58">
        <v>0.54800000000000004</v>
      </c>
      <c r="H58">
        <v>2.4277000000000002</v>
      </c>
      <c r="I58">
        <v>113647</v>
      </c>
      <c r="J58">
        <v>149772</v>
      </c>
      <c r="K58" s="2">
        <f t="shared" si="5"/>
        <v>0.22572805536104132</v>
      </c>
      <c r="L58" s="2">
        <f t="shared" si="4"/>
        <v>0.75880004273161872</v>
      </c>
      <c r="M58" s="3">
        <f t="shared" si="6"/>
        <v>7.8622668579626982</v>
      </c>
      <c r="N58" s="3">
        <f t="shared" si="7"/>
        <v>34.830703012912487</v>
      </c>
    </row>
    <row r="59" spans="1:14">
      <c r="A59">
        <v>28500</v>
      </c>
      <c r="B59">
        <v>35995</v>
      </c>
      <c r="C59" s="10">
        <f t="shared" si="3"/>
        <v>35.994999999999997</v>
      </c>
      <c r="D59">
        <v>0.08</v>
      </c>
      <c r="E59">
        <v>2.0230000000000001</v>
      </c>
      <c r="F59">
        <v>7.0300000000000001E-2</v>
      </c>
      <c r="G59">
        <v>0.56130000000000002</v>
      </c>
      <c r="H59">
        <v>2.4866999999999999</v>
      </c>
      <c r="I59">
        <v>115605</v>
      </c>
      <c r="J59">
        <v>152059</v>
      </c>
      <c r="K59" s="2">
        <f t="shared" si="5"/>
        <v>0.22572083484135602</v>
      </c>
      <c r="L59" s="2">
        <f t="shared" si="4"/>
        <v>0.76026410801070632</v>
      </c>
      <c r="M59" s="3">
        <f t="shared" si="6"/>
        <v>7.9843527738264584</v>
      </c>
      <c r="N59" s="3">
        <f t="shared" si="7"/>
        <v>35.372688477951634</v>
      </c>
    </row>
    <row r="60" spans="1:14">
      <c r="A60">
        <v>29000</v>
      </c>
      <c r="B60">
        <v>36533</v>
      </c>
      <c r="C60" s="10">
        <f t="shared" si="3"/>
        <v>36.533000000000001</v>
      </c>
      <c r="D60">
        <v>8.2699999999999996E-2</v>
      </c>
      <c r="E60">
        <v>2.0482999999999998</v>
      </c>
      <c r="F60">
        <v>7.17E-2</v>
      </c>
      <c r="G60">
        <v>0.57769999999999999</v>
      </c>
      <c r="H60">
        <v>2.5510000000000002</v>
      </c>
      <c r="I60">
        <v>117412</v>
      </c>
      <c r="J60">
        <v>154685</v>
      </c>
      <c r="K60" s="2">
        <f t="shared" si="5"/>
        <v>0.22646021168169345</v>
      </c>
      <c r="L60" s="2">
        <f t="shared" si="4"/>
        <v>0.75903933800950318</v>
      </c>
      <c r="M60" s="3">
        <f t="shared" si="6"/>
        <v>8.0571827057182706</v>
      </c>
      <c r="N60" s="3">
        <f t="shared" si="7"/>
        <v>35.578800557880058</v>
      </c>
    </row>
    <row r="61" spans="1:14">
      <c r="A61">
        <v>29500</v>
      </c>
      <c r="B61">
        <v>37339</v>
      </c>
      <c r="C61" s="10">
        <f t="shared" si="3"/>
        <v>37.338999999999999</v>
      </c>
      <c r="D61">
        <v>8.5699999999999998E-2</v>
      </c>
      <c r="E61">
        <v>2.0966999999999998</v>
      </c>
      <c r="F61">
        <v>7.17E-2</v>
      </c>
      <c r="G61">
        <v>0.55069999999999997</v>
      </c>
      <c r="H61">
        <v>2.6783000000000001</v>
      </c>
      <c r="I61">
        <v>119953</v>
      </c>
      <c r="J61">
        <v>157573</v>
      </c>
      <c r="K61" s="2">
        <f t="shared" si="5"/>
        <v>0.20561550237090689</v>
      </c>
      <c r="L61" s="2">
        <f t="shared" si="4"/>
        <v>0.76125351424419163</v>
      </c>
      <c r="M61" s="3">
        <f t="shared" si="6"/>
        <v>7.6806136680613664</v>
      </c>
      <c r="N61" s="3">
        <f t="shared" si="7"/>
        <v>37.354253835425382</v>
      </c>
    </row>
    <row r="62" spans="1:14">
      <c r="A62">
        <v>30000</v>
      </c>
      <c r="B62">
        <v>37840</v>
      </c>
      <c r="C62" s="10">
        <f t="shared" si="3"/>
        <v>37.840000000000003</v>
      </c>
      <c r="D62">
        <v>8.43E-2</v>
      </c>
      <c r="E62">
        <v>2.1347</v>
      </c>
      <c r="F62">
        <v>7.2700000000000001E-2</v>
      </c>
      <c r="G62">
        <v>0.59399999999999997</v>
      </c>
      <c r="H62">
        <v>2.6353</v>
      </c>
      <c r="I62">
        <v>121584</v>
      </c>
      <c r="J62">
        <v>160096</v>
      </c>
      <c r="K62" s="2">
        <f t="shared" si="5"/>
        <v>0.22540128258642278</v>
      </c>
      <c r="L62" s="2">
        <f t="shared" si="4"/>
        <v>0.75944433339995998</v>
      </c>
      <c r="M62" s="3">
        <f t="shared" si="6"/>
        <v>8.1705639614855574</v>
      </c>
      <c r="N62" s="3">
        <f t="shared" si="7"/>
        <v>36.248968363136179</v>
      </c>
    </row>
    <row r="63" spans="1:14">
      <c r="A63">
        <v>30500</v>
      </c>
      <c r="B63">
        <v>38692</v>
      </c>
      <c r="C63" s="10">
        <f t="shared" si="3"/>
        <v>38.692</v>
      </c>
      <c r="D63">
        <v>8.9700000000000002E-2</v>
      </c>
      <c r="E63">
        <v>2.1659999999999999</v>
      </c>
      <c r="F63">
        <v>7.3999999999999996E-2</v>
      </c>
      <c r="G63">
        <v>0.60299999999999998</v>
      </c>
      <c r="H63">
        <v>2.7919999999999998</v>
      </c>
      <c r="I63">
        <v>124307</v>
      </c>
      <c r="J63">
        <v>162688</v>
      </c>
      <c r="K63" s="2">
        <f t="shared" si="5"/>
        <v>0.21597421203438397</v>
      </c>
      <c r="L63" s="2">
        <f t="shared" si="4"/>
        <v>0.76408216955153418</v>
      </c>
      <c r="M63" s="3">
        <f t="shared" si="6"/>
        <v>8.1486486486486491</v>
      </c>
      <c r="N63" s="3">
        <f t="shared" si="7"/>
        <v>37.729729729729726</v>
      </c>
    </row>
    <row r="64" spans="1:14">
      <c r="A64">
        <v>31000</v>
      </c>
      <c r="B64">
        <v>39081</v>
      </c>
      <c r="C64" s="10">
        <f t="shared" si="3"/>
        <v>39.081000000000003</v>
      </c>
      <c r="D64">
        <v>9.2299999999999993E-2</v>
      </c>
      <c r="E64">
        <v>2.2017000000000002</v>
      </c>
      <c r="F64">
        <v>7.9000000000000001E-2</v>
      </c>
      <c r="G64">
        <v>0.63429999999999997</v>
      </c>
      <c r="H64">
        <v>2.8182999999999998</v>
      </c>
      <c r="I64">
        <v>125841</v>
      </c>
      <c r="J64">
        <v>165233</v>
      </c>
      <c r="K64" s="2">
        <f t="shared" si="5"/>
        <v>0.22506475534896925</v>
      </c>
      <c r="L64" s="2">
        <f t="shared" si="4"/>
        <v>0.76159725962731417</v>
      </c>
      <c r="M64" s="3">
        <f t="shared" si="6"/>
        <v>8.0291139240506322</v>
      </c>
      <c r="N64" s="3">
        <f t="shared" si="7"/>
        <v>35.674683544303797</v>
      </c>
    </row>
    <row r="65" spans="1:14">
      <c r="A65">
        <v>31500</v>
      </c>
      <c r="B65">
        <v>39685</v>
      </c>
      <c r="C65" s="10">
        <f t="shared" si="3"/>
        <v>39.685000000000002</v>
      </c>
      <c r="D65">
        <v>9.1300000000000006E-2</v>
      </c>
      <c r="E65">
        <v>2.2440000000000002</v>
      </c>
      <c r="F65">
        <v>0.08</v>
      </c>
      <c r="G65">
        <v>0.60299999999999998</v>
      </c>
      <c r="H65">
        <v>2.9887000000000001</v>
      </c>
      <c r="I65">
        <v>127696</v>
      </c>
      <c r="J65">
        <v>168103</v>
      </c>
      <c r="K65" s="2">
        <f t="shared" si="5"/>
        <v>0.20175996252551276</v>
      </c>
      <c r="L65" s="2">
        <f t="shared" si="4"/>
        <v>0.75962951285818814</v>
      </c>
      <c r="M65" s="3">
        <f t="shared" si="6"/>
        <v>7.5374999999999996</v>
      </c>
      <c r="N65" s="3">
        <f t="shared" si="7"/>
        <v>37.358750000000001</v>
      </c>
    </row>
    <row r="66" spans="1:14">
      <c r="A66">
        <v>32000</v>
      </c>
      <c r="B66">
        <v>40540</v>
      </c>
      <c r="C66" s="10">
        <f t="shared" si="3"/>
        <v>40.54</v>
      </c>
      <c r="D66">
        <v>9.3299999999999994E-2</v>
      </c>
      <c r="E66">
        <v>2.2879999999999998</v>
      </c>
      <c r="F66">
        <v>7.9299999999999995E-2</v>
      </c>
      <c r="G66">
        <v>0.5887</v>
      </c>
      <c r="H66">
        <v>3.1646999999999998</v>
      </c>
      <c r="I66">
        <v>130413</v>
      </c>
      <c r="J66">
        <v>170823</v>
      </c>
      <c r="K66" s="2">
        <f t="shared" ref="K66:K97" si="8">G66/H66</f>
        <v>0.18602079186020792</v>
      </c>
      <c r="L66" s="2">
        <f t="shared" si="4"/>
        <v>0.76343934950211623</v>
      </c>
      <c r="M66" s="3">
        <f t="shared" ref="M66:M85" si="9">G66/F66</f>
        <v>7.4237074401008831</v>
      </c>
      <c r="N66" s="3">
        <f t="shared" ref="N66:N85" si="10">H66/F66</f>
        <v>39.907944514501892</v>
      </c>
    </row>
    <row r="67" spans="1:14">
      <c r="A67">
        <v>32500</v>
      </c>
      <c r="B67">
        <v>41025</v>
      </c>
      <c r="C67" s="10">
        <f t="shared" ref="C67:C113" si="11">B67/1000</f>
        <v>41.024999999999999</v>
      </c>
      <c r="D67">
        <v>9.6699999999999994E-2</v>
      </c>
      <c r="E67">
        <v>2.319</v>
      </c>
      <c r="F67">
        <v>8.1000000000000003E-2</v>
      </c>
      <c r="G67">
        <v>0.57830000000000004</v>
      </c>
      <c r="H67">
        <v>3.1309999999999998</v>
      </c>
      <c r="I67">
        <v>131712</v>
      </c>
      <c r="J67">
        <v>173056</v>
      </c>
      <c r="K67" s="2">
        <f t="shared" si="8"/>
        <v>0.1847013733631428</v>
      </c>
      <c r="L67" s="2">
        <f t="shared" ref="L67:L85" si="12">I67/J67</f>
        <v>0.76109467455621305</v>
      </c>
      <c r="M67" s="3">
        <f t="shared" si="9"/>
        <v>7.1395061728395062</v>
      </c>
      <c r="N67" s="3">
        <f t="shared" si="10"/>
        <v>38.654320987654316</v>
      </c>
    </row>
    <row r="68" spans="1:14">
      <c r="A68">
        <v>33000</v>
      </c>
      <c r="B68">
        <v>41776</v>
      </c>
      <c r="C68" s="10">
        <f t="shared" si="11"/>
        <v>41.776000000000003</v>
      </c>
      <c r="D68">
        <v>9.7000000000000003E-2</v>
      </c>
      <c r="E68">
        <v>2.3677000000000001</v>
      </c>
      <c r="F68">
        <v>8.1299999999999997E-2</v>
      </c>
      <c r="G68">
        <v>0.64370000000000005</v>
      </c>
      <c r="H68">
        <v>3.2559999999999998</v>
      </c>
      <c r="I68">
        <v>134240</v>
      </c>
      <c r="J68">
        <v>176388</v>
      </c>
      <c r="K68" s="2">
        <f t="shared" si="8"/>
        <v>0.19769656019656023</v>
      </c>
      <c r="L68" s="2">
        <f t="shared" si="12"/>
        <v>0.76104950450144004</v>
      </c>
      <c r="M68" s="3">
        <f t="shared" si="9"/>
        <v>7.9175891758917594</v>
      </c>
      <c r="N68" s="3">
        <f t="shared" si="10"/>
        <v>40.049200492004921</v>
      </c>
    </row>
    <row r="69" spans="1:14">
      <c r="A69">
        <v>33500</v>
      </c>
      <c r="B69">
        <v>42297</v>
      </c>
      <c r="C69" s="10">
        <f t="shared" si="11"/>
        <v>42.296999999999997</v>
      </c>
      <c r="D69">
        <v>0.10199999999999999</v>
      </c>
      <c r="E69">
        <v>2.4016999999999999</v>
      </c>
      <c r="F69">
        <v>8.2699999999999996E-2</v>
      </c>
      <c r="G69">
        <v>0.63929999999999998</v>
      </c>
      <c r="H69">
        <v>3.2816999999999998</v>
      </c>
      <c r="I69">
        <v>136160</v>
      </c>
      <c r="J69">
        <v>178572</v>
      </c>
      <c r="K69" s="2">
        <f t="shared" si="8"/>
        <v>0.19480756924764603</v>
      </c>
      <c r="L69" s="2">
        <f t="shared" si="12"/>
        <v>0.76249356002060797</v>
      </c>
      <c r="M69" s="3">
        <f t="shared" si="9"/>
        <v>7.7303506650544138</v>
      </c>
      <c r="N69" s="3">
        <f t="shared" si="10"/>
        <v>39.681983071342202</v>
      </c>
    </row>
    <row r="70" spans="1:14">
      <c r="A70">
        <v>34000</v>
      </c>
      <c r="B70">
        <v>43025</v>
      </c>
      <c r="C70" s="10">
        <f t="shared" si="11"/>
        <v>43.024999999999999</v>
      </c>
      <c r="D70">
        <v>0.10199999999999999</v>
      </c>
      <c r="E70">
        <v>2.4209999999999998</v>
      </c>
      <c r="F70">
        <v>8.3699999999999997E-2</v>
      </c>
      <c r="G70">
        <v>0.69499999999999995</v>
      </c>
      <c r="H70">
        <v>3.3826999999999998</v>
      </c>
      <c r="I70">
        <v>138208</v>
      </c>
      <c r="J70">
        <v>181500</v>
      </c>
      <c r="K70" s="2">
        <f t="shared" si="8"/>
        <v>0.20545717917639755</v>
      </c>
      <c r="L70" s="2">
        <f t="shared" si="12"/>
        <v>0.76147658402203855</v>
      </c>
      <c r="M70" s="3">
        <f t="shared" si="9"/>
        <v>8.3034647550776572</v>
      </c>
      <c r="N70" s="3">
        <f t="shared" si="10"/>
        <v>40.41457586618877</v>
      </c>
    </row>
    <row r="71" spans="1:14">
      <c r="A71">
        <v>34500</v>
      </c>
      <c r="B71">
        <v>43504</v>
      </c>
      <c r="C71" s="10">
        <f t="shared" si="11"/>
        <v>43.503999999999998</v>
      </c>
      <c r="D71">
        <v>9.9000000000000005E-2</v>
      </c>
      <c r="E71">
        <v>2.5146999999999999</v>
      </c>
      <c r="F71">
        <v>8.5999999999999993E-2</v>
      </c>
      <c r="G71">
        <v>0.73899999999999999</v>
      </c>
      <c r="H71">
        <v>3.5743</v>
      </c>
      <c r="I71">
        <v>139864</v>
      </c>
      <c r="J71">
        <v>184303</v>
      </c>
      <c r="K71" s="2">
        <f t="shared" si="8"/>
        <v>0.20675376996894496</v>
      </c>
      <c r="L71" s="2">
        <f t="shared" si="12"/>
        <v>0.75888075614612893</v>
      </c>
      <c r="M71" s="3">
        <f t="shared" si="9"/>
        <v>8.5930232558139537</v>
      </c>
      <c r="N71" s="3">
        <f t="shared" si="10"/>
        <v>41.561627906976746</v>
      </c>
    </row>
    <row r="72" spans="1:14">
      <c r="A72">
        <v>35000</v>
      </c>
      <c r="B72">
        <v>44153</v>
      </c>
      <c r="C72" s="10">
        <f t="shared" si="11"/>
        <v>44.152999999999999</v>
      </c>
      <c r="D72">
        <v>0.10730000000000001</v>
      </c>
      <c r="E72">
        <v>2.5333000000000001</v>
      </c>
      <c r="F72">
        <v>8.6699999999999999E-2</v>
      </c>
      <c r="G72">
        <v>0.70430000000000004</v>
      </c>
      <c r="H72">
        <v>3.5573000000000001</v>
      </c>
      <c r="I72">
        <v>141840</v>
      </c>
      <c r="J72">
        <v>186875</v>
      </c>
      <c r="K72" s="2">
        <f t="shared" si="8"/>
        <v>0.19798723751159589</v>
      </c>
      <c r="L72" s="2">
        <f t="shared" si="12"/>
        <v>0.7590100334448161</v>
      </c>
      <c r="M72" s="3">
        <f t="shared" si="9"/>
        <v>8.1234140715109575</v>
      </c>
      <c r="N72" s="3">
        <f t="shared" si="10"/>
        <v>41.029988465974625</v>
      </c>
    </row>
    <row r="73" spans="1:14">
      <c r="A73">
        <v>35500</v>
      </c>
      <c r="B73">
        <v>44824</v>
      </c>
      <c r="C73" s="10">
        <f t="shared" si="11"/>
        <v>44.823999999999998</v>
      </c>
      <c r="D73">
        <v>0.1113</v>
      </c>
      <c r="E73">
        <v>2.5453000000000001</v>
      </c>
      <c r="F73">
        <v>8.77E-2</v>
      </c>
      <c r="G73">
        <v>0.72670000000000001</v>
      </c>
      <c r="H73">
        <v>3.726</v>
      </c>
      <c r="I73">
        <v>143940</v>
      </c>
      <c r="J73">
        <v>189380</v>
      </c>
      <c r="K73" s="2">
        <f t="shared" si="8"/>
        <v>0.19503488996242621</v>
      </c>
      <c r="L73" s="2">
        <f t="shared" si="12"/>
        <v>0.76005914035272992</v>
      </c>
      <c r="M73" s="3">
        <f t="shared" si="9"/>
        <v>8.2862029646522242</v>
      </c>
      <c r="N73" s="3">
        <f t="shared" si="10"/>
        <v>42.485746864310151</v>
      </c>
    </row>
    <row r="74" spans="1:14">
      <c r="A74">
        <v>36000</v>
      </c>
      <c r="B74">
        <v>45612</v>
      </c>
      <c r="C74" s="10">
        <f t="shared" si="11"/>
        <v>45.612000000000002</v>
      </c>
      <c r="D74">
        <v>0.11</v>
      </c>
      <c r="E74">
        <v>2.6006999999999998</v>
      </c>
      <c r="F74">
        <v>8.7999999999999995E-2</v>
      </c>
      <c r="G74">
        <v>0.7147</v>
      </c>
      <c r="H74">
        <v>3.7557</v>
      </c>
      <c r="I74">
        <v>146556</v>
      </c>
      <c r="J74">
        <v>191927</v>
      </c>
      <c r="K74" s="2">
        <f t="shared" si="8"/>
        <v>0.19029741459648</v>
      </c>
      <c r="L74" s="2">
        <f t="shared" si="12"/>
        <v>0.76360282815862279</v>
      </c>
      <c r="M74" s="3">
        <f t="shared" si="9"/>
        <v>8.1215909090909104</v>
      </c>
      <c r="N74" s="3">
        <f t="shared" si="10"/>
        <v>42.678409090909092</v>
      </c>
    </row>
    <row r="75" spans="1:14">
      <c r="A75">
        <v>36500</v>
      </c>
      <c r="B75">
        <v>46159</v>
      </c>
      <c r="C75" s="10">
        <f t="shared" si="11"/>
        <v>46.158999999999999</v>
      </c>
      <c r="D75">
        <v>0.115</v>
      </c>
      <c r="E75">
        <v>2.6333000000000002</v>
      </c>
      <c r="F75">
        <v>0.09</v>
      </c>
      <c r="G75">
        <v>0.73799999999999999</v>
      </c>
      <c r="H75">
        <v>3.8490000000000002</v>
      </c>
      <c r="I75">
        <v>148471</v>
      </c>
      <c r="J75">
        <v>194743</v>
      </c>
      <c r="K75" s="2">
        <f t="shared" si="8"/>
        <v>0.19173811379579112</v>
      </c>
      <c r="L75" s="2">
        <f t="shared" si="12"/>
        <v>0.76239454049696265</v>
      </c>
      <c r="M75" s="3">
        <f t="shared" si="9"/>
        <v>8.2000000000000011</v>
      </c>
      <c r="N75" s="3">
        <f t="shared" si="10"/>
        <v>42.766666666666673</v>
      </c>
    </row>
    <row r="76" spans="1:14">
      <c r="A76">
        <v>37000</v>
      </c>
      <c r="B76">
        <v>46719</v>
      </c>
      <c r="C76" s="10">
        <f t="shared" si="11"/>
        <v>46.719000000000001</v>
      </c>
      <c r="D76">
        <v>0.115</v>
      </c>
      <c r="E76">
        <v>2.6442999999999999</v>
      </c>
      <c r="F76">
        <v>9.0999999999999998E-2</v>
      </c>
      <c r="G76">
        <v>0.70899999999999996</v>
      </c>
      <c r="H76">
        <v>3.9592999999999998</v>
      </c>
      <c r="I76">
        <v>150233</v>
      </c>
      <c r="J76">
        <v>197459</v>
      </c>
      <c r="K76" s="2">
        <f t="shared" si="8"/>
        <v>0.17907205819210467</v>
      </c>
      <c r="L76" s="2">
        <f t="shared" si="12"/>
        <v>0.76083136246005501</v>
      </c>
      <c r="M76" s="3">
        <f t="shared" si="9"/>
        <v>7.7912087912087911</v>
      </c>
      <c r="N76" s="3">
        <f t="shared" si="10"/>
        <v>43.508791208791209</v>
      </c>
    </row>
    <row r="77" spans="1:14">
      <c r="A77">
        <v>37500</v>
      </c>
      <c r="B77">
        <v>47393</v>
      </c>
      <c r="C77" s="10">
        <f t="shared" si="11"/>
        <v>47.393000000000001</v>
      </c>
      <c r="D77">
        <v>0.1177</v>
      </c>
      <c r="E77">
        <v>2.7282999999999999</v>
      </c>
      <c r="F77">
        <v>9.2299999999999993E-2</v>
      </c>
      <c r="G77">
        <v>0.79200000000000004</v>
      </c>
      <c r="H77">
        <v>4.0766999999999998</v>
      </c>
      <c r="I77">
        <v>152325</v>
      </c>
      <c r="J77">
        <v>200471</v>
      </c>
      <c r="K77" s="2">
        <f t="shared" si="8"/>
        <v>0.19427478107292664</v>
      </c>
      <c r="L77" s="2">
        <f t="shared" si="12"/>
        <v>0.75983558719216249</v>
      </c>
      <c r="M77" s="3">
        <f t="shared" si="9"/>
        <v>8.5807150595883002</v>
      </c>
      <c r="N77" s="3">
        <f t="shared" si="10"/>
        <v>44.167930660888409</v>
      </c>
    </row>
    <row r="78" spans="1:14">
      <c r="A78">
        <v>38000</v>
      </c>
      <c r="B78">
        <v>48251</v>
      </c>
      <c r="C78" s="10">
        <f t="shared" si="11"/>
        <v>48.250999999999998</v>
      </c>
      <c r="D78">
        <v>0.1177</v>
      </c>
      <c r="E78">
        <v>2.7252999999999998</v>
      </c>
      <c r="F78">
        <v>9.7299999999999998E-2</v>
      </c>
      <c r="G78">
        <v>0.69030000000000002</v>
      </c>
      <c r="H78">
        <v>4.1566999999999998</v>
      </c>
      <c r="I78">
        <v>154997</v>
      </c>
      <c r="J78">
        <v>202824</v>
      </c>
      <c r="K78" s="2">
        <f t="shared" si="8"/>
        <v>0.1660692376163784</v>
      </c>
      <c r="L78" s="2">
        <f t="shared" si="12"/>
        <v>0.76419457263440227</v>
      </c>
      <c r="M78" s="3">
        <f t="shared" si="9"/>
        <v>7.094552929085304</v>
      </c>
      <c r="N78" s="3">
        <f t="shared" si="10"/>
        <v>42.720452209660841</v>
      </c>
    </row>
    <row r="79" spans="1:14">
      <c r="A79">
        <v>38500</v>
      </c>
      <c r="B79">
        <v>48591</v>
      </c>
      <c r="C79" s="10">
        <f t="shared" si="11"/>
        <v>48.591000000000001</v>
      </c>
      <c r="D79">
        <v>0.1207</v>
      </c>
      <c r="E79">
        <v>2.7847</v>
      </c>
      <c r="F79">
        <v>0.1003</v>
      </c>
      <c r="G79">
        <v>0.77769999999999995</v>
      </c>
      <c r="H79">
        <v>4.2247000000000003</v>
      </c>
      <c r="I79">
        <v>156372</v>
      </c>
      <c r="J79">
        <v>205511</v>
      </c>
      <c r="K79" s="2">
        <f t="shared" si="8"/>
        <v>0.18408407697587992</v>
      </c>
      <c r="L79" s="2">
        <f t="shared" si="12"/>
        <v>0.76089357747273867</v>
      </c>
      <c r="M79" s="3">
        <f t="shared" si="9"/>
        <v>7.7537387836490526</v>
      </c>
      <c r="N79" s="3">
        <f t="shared" si="10"/>
        <v>42.120638085742776</v>
      </c>
    </row>
    <row r="80" spans="1:14">
      <c r="A80">
        <v>39000</v>
      </c>
      <c r="B80">
        <v>49355</v>
      </c>
      <c r="C80" s="10">
        <f t="shared" si="11"/>
        <v>49.354999999999997</v>
      </c>
      <c r="D80">
        <v>0.12570000000000001</v>
      </c>
      <c r="E80">
        <v>2.8279999999999998</v>
      </c>
      <c r="F80">
        <v>9.5699999999999993E-2</v>
      </c>
      <c r="G80">
        <v>0.78069999999999995</v>
      </c>
      <c r="H80">
        <v>4.3719999999999999</v>
      </c>
      <c r="I80">
        <v>158721</v>
      </c>
      <c r="J80">
        <v>208637</v>
      </c>
      <c r="K80" s="2">
        <f t="shared" si="8"/>
        <v>0.17856816102470266</v>
      </c>
      <c r="L80" s="2">
        <f t="shared" si="12"/>
        <v>0.7607519279897621</v>
      </c>
      <c r="M80" s="3">
        <f t="shared" si="9"/>
        <v>8.1577847439916411</v>
      </c>
      <c r="N80" s="3">
        <f t="shared" si="10"/>
        <v>45.684430512016718</v>
      </c>
    </row>
    <row r="81" spans="1:14">
      <c r="A81">
        <v>39500</v>
      </c>
      <c r="B81">
        <v>49971</v>
      </c>
      <c r="C81" s="10">
        <f t="shared" si="11"/>
        <v>49.970999999999997</v>
      </c>
      <c r="D81">
        <v>0.1283</v>
      </c>
      <c r="E81">
        <v>2.8340000000000001</v>
      </c>
      <c r="F81">
        <v>9.7699999999999995E-2</v>
      </c>
      <c r="G81">
        <v>0.81799999999999995</v>
      </c>
      <c r="H81">
        <v>4.4733000000000001</v>
      </c>
      <c r="I81">
        <v>160859</v>
      </c>
      <c r="J81">
        <v>210767</v>
      </c>
      <c r="K81" s="2">
        <f t="shared" si="8"/>
        <v>0.1828627635079248</v>
      </c>
      <c r="L81" s="2">
        <f t="shared" si="12"/>
        <v>0.76320771278236155</v>
      </c>
      <c r="M81" s="3">
        <f t="shared" si="9"/>
        <v>8.3725690890481062</v>
      </c>
      <c r="N81" s="3">
        <f t="shared" si="10"/>
        <v>45.78607983623337</v>
      </c>
    </row>
    <row r="82" spans="1:14">
      <c r="A82">
        <v>40000</v>
      </c>
      <c r="B82">
        <v>50605</v>
      </c>
      <c r="C82" s="10">
        <f t="shared" si="11"/>
        <v>50.604999999999997</v>
      </c>
      <c r="D82">
        <v>0.1343</v>
      </c>
      <c r="E82">
        <v>2.8847</v>
      </c>
      <c r="F82">
        <v>0.1003</v>
      </c>
      <c r="G82">
        <v>0.83230000000000004</v>
      </c>
      <c r="H82">
        <v>4.5236999999999998</v>
      </c>
      <c r="I82">
        <v>162671</v>
      </c>
      <c r="J82">
        <v>213403</v>
      </c>
      <c r="K82" s="2">
        <f t="shared" si="8"/>
        <v>0.18398655967460267</v>
      </c>
      <c r="L82" s="2">
        <f t="shared" si="12"/>
        <v>0.76227138325140698</v>
      </c>
      <c r="M82" s="3">
        <f t="shared" si="9"/>
        <v>8.2981056829511477</v>
      </c>
      <c r="N82" s="3">
        <f t="shared" si="10"/>
        <v>45.101694915254235</v>
      </c>
    </row>
    <row r="83" spans="1:14">
      <c r="A83">
        <v>40500</v>
      </c>
      <c r="B83">
        <v>51164</v>
      </c>
      <c r="C83" s="10">
        <f t="shared" si="11"/>
        <v>51.164000000000001</v>
      </c>
      <c r="D83">
        <v>0.1303</v>
      </c>
      <c r="E83">
        <v>2.9449999999999998</v>
      </c>
      <c r="F83">
        <v>0.1013</v>
      </c>
      <c r="G83">
        <v>0.82269999999999999</v>
      </c>
      <c r="H83">
        <v>4.5976999999999997</v>
      </c>
      <c r="I83">
        <v>164624</v>
      </c>
      <c r="J83">
        <v>215841</v>
      </c>
      <c r="K83" s="2">
        <f t="shared" si="8"/>
        <v>0.17893729473432368</v>
      </c>
      <c r="L83" s="2">
        <f t="shared" si="12"/>
        <v>0.76270958714980008</v>
      </c>
      <c r="M83" s="3">
        <f t="shared" si="9"/>
        <v>8.12142152023692</v>
      </c>
      <c r="N83" s="3">
        <f t="shared" si="10"/>
        <v>45.386969397828231</v>
      </c>
    </row>
    <row r="84" spans="1:14">
      <c r="A84">
        <v>41000</v>
      </c>
      <c r="B84">
        <v>51789</v>
      </c>
      <c r="C84" s="10">
        <f t="shared" si="11"/>
        <v>51.789000000000001</v>
      </c>
      <c r="D84">
        <v>0.13300000000000001</v>
      </c>
      <c r="E84">
        <v>2.972</v>
      </c>
      <c r="F84">
        <v>0.1013</v>
      </c>
      <c r="G84">
        <v>0.86570000000000003</v>
      </c>
      <c r="H84">
        <v>4.7469999999999999</v>
      </c>
      <c r="I84">
        <v>166457</v>
      </c>
      <c r="J84">
        <v>218484</v>
      </c>
      <c r="K84" s="2">
        <f t="shared" si="8"/>
        <v>0.18236781124921003</v>
      </c>
      <c r="L84" s="2">
        <f t="shared" si="12"/>
        <v>0.76187272294538733</v>
      </c>
      <c r="M84" s="3">
        <f t="shared" si="9"/>
        <v>8.5459032576505436</v>
      </c>
      <c r="N84" s="3">
        <f t="shared" si="10"/>
        <v>46.860809476801577</v>
      </c>
    </row>
    <row r="85" spans="1:14">
      <c r="A85">
        <v>41500</v>
      </c>
      <c r="B85">
        <v>52483</v>
      </c>
      <c r="C85" s="10">
        <f t="shared" si="11"/>
        <v>52.482999999999997</v>
      </c>
      <c r="D85">
        <v>0.13500000000000001</v>
      </c>
      <c r="E85">
        <v>3.0169999999999999</v>
      </c>
      <c r="F85">
        <v>0.1033</v>
      </c>
      <c r="G85">
        <v>0.85170000000000001</v>
      </c>
      <c r="H85">
        <v>4.9059999999999997</v>
      </c>
      <c r="I85">
        <v>168695</v>
      </c>
      <c r="J85">
        <v>221900</v>
      </c>
      <c r="K85" s="2">
        <f t="shared" si="8"/>
        <v>0.17360375050958013</v>
      </c>
      <c r="L85" s="2">
        <f t="shared" si="12"/>
        <v>0.76022983325822446</v>
      </c>
      <c r="M85" s="3">
        <f t="shared" si="9"/>
        <v>8.2449177153920612</v>
      </c>
      <c r="N85" s="3">
        <f t="shared" si="10"/>
        <v>47.492739593417227</v>
      </c>
    </row>
    <row r="86" spans="1:14">
      <c r="A86">
        <v>42000</v>
      </c>
      <c r="B86">
        <v>53163</v>
      </c>
      <c r="C86" s="10">
        <f t="shared" si="11"/>
        <v>53.162999999999997</v>
      </c>
      <c r="D86">
        <v>0.13969999999999999</v>
      </c>
      <c r="E86">
        <v>3.0467</v>
      </c>
      <c r="F86">
        <v>0.104</v>
      </c>
      <c r="G86">
        <v>0.85799999999999998</v>
      </c>
      <c r="H86">
        <v>4.9497</v>
      </c>
      <c r="I86">
        <v>171188</v>
      </c>
      <c r="J86">
        <v>223752</v>
      </c>
      <c r="K86" s="2">
        <f t="shared" si="8"/>
        <v>0.1733438390205467</v>
      </c>
      <c r="L86" s="2">
        <f t="shared" ref="L86:L113" si="13">I86/J86</f>
        <v>0.76507919482283959</v>
      </c>
      <c r="M86" s="3">
        <f t="shared" ref="M86:M113" si="14">G86/F86</f>
        <v>8.25</v>
      </c>
      <c r="N86" s="3">
        <f t="shared" ref="N86:N113" si="15">H86/F86</f>
        <v>47.593269230769231</v>
      </c>
    </row>
    <row r="87" spans="1:14">
      <c r="A87">
        <v>42500</v>
      </c>
      <c r="B87">
        <v>53592</v>
      </c>
      <c r="C87" s="10">
        <f t="shared" si="11"/>
        <v>53.591999999999999</v>
      </c>
      <c r="D87">
        <v>0.14000000000000001</v>
      </c>
      <c r="E87">
        <v>3.0712999999999999</v>
      </c>
      <c r="F87">
        <v>0.1033</v>
      </c>
      <c r="G87">
        <v>0.84670000000000001</v>
      </c>
      <c r="H87">
        <v>5.0453000000000001</v>
      </c>
      <c r="I87">
        <v>172244</v>
      </c>
      <c r="J87">
        <v>226416</v>
      </c>
      <c r="K87" s="2">
        <f t="shared" si="8"/>
        <v>0.16781955483321109</v>
      </c>
      <c r="L87" s="2">
        <f t="shared" si="13"/>
        <v>0.76074129036817184</v>
      </c>
      <c r="M87" s="3">
        <f t="shared" si="14"/>
        <v>8.1965150048402702</v>
      </c>
      <c r="N87" s="3">
        <f t="shared" si="15"/>
        <v>48.841239109390123</v>
      </c>
    </row>
    <row r="88" spans="1:14">
      <c r="A88">
        <v>43000</v>
      </c>
      <c r="B88">
        <v>54348</v>
      </c>
      <c r="C88" s="10">
        <f t="shared" si="11"/>
        <v>54.347999999999999</v>
      </c>
      <c r="D88">
        <v>0.14099999999999999</v>
      </c>
      <c r="E88">
        <v>3.0752999999999999</v>
      </c>
      <c r="F88">
        <v>0.106</v>
      </c>
      <c r="G88">
        <v>0.76400000000000001</v>
      </c>
      <c r="H88">
        <v>5.1413000000000002</v>
      </c>
      <c r="I88">
        <v>174815</v>
      </c>
      <c r="J88">
        <v>229516</v>
      </c>
      <c r="K88" s="2">
        <f t="shared" si="8"/>
        <v>0.14860054849940676</v>
      </c>
      <c r="L88" s="2">
        <f t="shared" si="13"/>
        <v>0.76166803185834542</v>
      </c>
      <c r="M88" s="3">
        <f t="shared" si="14"/>
        <v>7.2075471698113214</v>
      </c>
      <c r="N88" s="3">
        <f t="shared" si="15"/>
        <v>48.502830188679248</v>
      </c>
    </row>
    <row r="89" spans="1:14">
      <c r="A89">
        <v>43500</v>
      </c>
      <c r="B89">
        <v>54973</v>
      </c>
      <c r="C89" s="10">
        <f t="shared" si="11"/>
        <v>54.972999999999999</v>
      </c>
      <c r="D89">
        <v>0.14530000000000001</v>
      </c>
      <c r="E89">
        <v>3.145</v>
      </c>
      <c r="F89">
        <v>0.107</v>
      </c>
      <c r="G89">
        <v>0.89929999999999999</v>
      </c>
      <c r="H89">
        <v>5.282</v>
      </c>
      <c r="I89">
        <v>176991</v>
      </c>
      <c r="J89">
        <v>231853</v>
      </c>
      <c r="K89" s="2">
        <f t="shared" si="8"/>
        <v>0.17025747822794396</v>
      </c>
      <c r="L89" s="2">
        <f t="shared" si="13"/>
        <v>0.76337593216391419</v>
      </c>
      <c r="M89" s="3">
        <f t="shared" si="14"/>
        <v>8.4046728971962619</v>
      </c>
      <c r="N89" s="3">
        <f t="shared" si="15"/>
        <v>49.364485981308412</v>
      </c>
    </row>
    <row r="90" spans="1:14">
      <c r="A90">
        <v>44000</v>
      </c>
      <c r="B90">
        <v>55621</v>
      </c>
      <c r="C90" s="10">
        <f t="shared" si="11"/>
        <v>55.621000000000002</v>
      </c>
      <c r="D90">
        <v>0.14599999999999999</v>
      </c>
      <c r="E90">
        <v>3.1873</v>
      </c>
      <c r="F90">
        <v>0.10829999999999999</v>
      </c>
      <c r="G90">
        <v>0.90029999999999999</v>
      </c>
      <c r="H90">
        <v>5.4530000000000003</v>
      </c>
      <c r="I90">
        <v>178652</v>
      </c>
      <c r="J90">
        <v>235037</v>
      </c>
      <c r="K90" s="2">
        <f t="shared" si="8"/>
        <v>0.16510177883733723</v>
      </c>
      <c r="L90" s="2">
        <f t="shared" si="13"/>
        <v>0.76010160102451951</v>
      </c>
      <c r="M90" s="3">
        <f t="shared" si="14"/>
        <v>8.3130193905817187</v>
      </c>
      <c r="N90" s="3">
        <f t="shared" si="15"/>
        <v>50.350877192982459</v>
      </c>
    </row>
    <row r="91" spans="1:14">
      <c r="A91">
        <v>44500</v>
      </c>
      <c r="B91">
        <v>56339</v>
      </c>
      <c r="C91" s="10">
        <f t="shared" si="11"/>
        <v>56.338999999999999</v>
      </c>
      <c r="D91">
        <v>0.14530000000000001</v>
      </c>
      <c r="E91">
        <v>3.2323</v>
      </c>
      <c r="F91">
        <v>0.113</v>
      </c>
      <c r="G91">
        <v>0.9093</v>
      </c>
      <c r="H91">
        <v>5.5007000000000001</v>
      </c>
      <c r="I91">
        <v>181145</v>
      </c>
      <c r="J91">
        <v>237480</v>
      </c>
      <c r="K91" s="2">
        <f t="shared" si="8"/>
        <v>0.1653062337520679</v>
      </c>
      <c r="L91" s="2">
        <f t="shared" si="13"/>
        <v>0.76278002358093311</v>
      </c>
      <c r="M91" s="3">
        <f t="shared" si="14"/>
        <v>8.0469026548672566</v>
      </c>
      <c r="N91" s="3">
        <f t="shared" si="15"/>
        <v>48.678761061946901</v>
      </c>
    </row>
    <row r="92" spans="1:14">
      <c r="A92">
        <v>45000</v>
      </c>
      <c r="B92">
        <v>56891</v>
      </c>
      <c r="C92" s="10">
        <f t="shared" si="11"/>
        <v>56.890999999999998</v>
      </c>
      <c r="D92">
        <v>0.15</v>
      </c>
      <c r="E92">
        <v>3.3016999999999999</v>
      </c>
      <c r="F92">
        <v>0.1113</v>
      </c>
      <c r="G92">
        <v>1.0023</v>
      </c>
      <c r="H92">
        <v>5.5896999999999997</v>
      </c>
      <c r="I92">
        <v>182733</v>
      </c>
      <c r="J92">
        <v>240120</v>
      </c>
      <c r="K92" s="2">
        <f t="shared" si="8"/>
        <v>0.17931194876290321</v>
      </c>
      <c r="L92" s="2">
        <f t="shared" si="13"/>
        <v>0.76100699650174908</v>
      </c>
      <c r="M92" s="3">
        <f t="shared" si="14"/>
        <v>9.0053908355795151</v>
      </c>
      <c r="N92" s="3">
        <f t="shared" si="15"/>
        <v>50.221922731356692</v>
      </c>
    </row>
    <row r="93" spans="1:14">
      <c r="A93">
        <v>45500</v>
      </c>
      <c r="B93">
        <v>57356</v>
      </c>
      <c r="C93" s="10">
        <f t="shared" si="11"/>
        <v>57.356000000000002</v>
      </c>
      <c r="D93">
        <v>0.1537</v>
      </c>
      <c r="E93">
        <v>3.3466999999999998</v>
      </c>
      <c r="F93">
        <v>0.10970000000000001</v>
      </c>
      <c r="G93">
        <v>0.9163</v>
      </c>
      <c r="H93">
        <v>5.8156999999999996</v>
      </c>
      <c r="I93">
        <v>184281</v>
      </c>
      <c r="J93">
        <v>242539</v>
      </c>
      <c r="K93" s="2">
        <f t="shared" si="8"/>
        <v>0.15755627009646303</v>
      </c>
      <c r="L93" s="2">
        <f t="shared" si="13"/>
        <v>0.75979945493302103</v>
      </c>
      <c r="M93" s="3">
        <f t="shared" si="14"/>
        <v>8.3527803099361897</v>
      </c>
      <c r="N93" s="3">
        <f t="shared" si="15"/>
        <v>53.014585232452134</v>
      </c>
    </row>
    <row r="94" spans="1:14">
      <c r="A94">
        <v>46000</v>
      </c>
      <c r="B94">
        <v>58259</v>
      </c>
      <c r="C94" s="10">
        <f t="shared" si="11"/>
        <v>58.259</v>
      </c>
      <c r="D94">
        <v>0.157</v>
      </c>
      <c r="E94">
        <v>3.4049999999999998</v>
      </c>
      <c r="F94">
        <v>0.113</v>
      </c>
      <c r="G94">
        <v>0.93899999999999995</v>
      </c>
      <c r="H94">
        <v>5.7889999999999997</v>
      </c>
      <c r="I94">
        <v>187325</v>
      </c>
      <c r="J94">
        <v>245600</v>
      </c>
      <c r="K94" s="2">
        <f t="shared" si="8"/>
        <v>0.16220418034202799</v>
      </c>
      <c r="L94" s="2">
        <f t="shared" si="13"/>
        <v>0.7627239413680782</v>
      </c>
      <c r="M94" s="3">
        <f t="shared" si="14"/>
        <v>8.3097345132743357</v>
      </c>
      <c r="N94" s="3">
        <f t="shared" si="15"/>
        <v>51.230088495575217</v>
      </c>
    </row>
    <row r="95" spans="1:14">
      <c r="A95">
        <v>46500</v>
      </c>
      <c r="B95">
        <v>58667</v>
      </c>
      <c r="C95" s="10">
        <f t="shared" si="11"/>
        <v>58.667000000000002</v>
      </c>
      <c r="D95">
        <v>0.15770000000000001</v>
      </c>
      <c r="E95">
        <v>3.4453</v>
      </c>
      <c r="F95">
        <v>0.115</v>
      </c>
      <c r="G95">
        <v>1.004</v>
      </c>
      <c r="H95">
        <v>5.9337</v>
      </c>
      <c r="I95">
        <v>188405</v>
      </c>
      <c r="J95">
        <v>248003</v>
      </c>
      <c r="K95" s="2">
        <f t="shared" si="8"/>
        <v>0.16920302677924398</v>
      </c>
      <c r="L95" s="2">
        <f t="shared" si="13"/>
        <v>0.75968839086623952</v>
      </c>
      <c r="M95" s="3">
        <f t="shared" si="14"/>
        <v>8.730434782608695</v>
      </c>
      <c r="N95" s="3">
        <f t="shared" si="15"/>
        <v>51.597391304347823</v>
      </c>
    </row>
    <row r="96" spans="1:14">
      <c r="A96">
        <v>47000</v>
      </c>
      <c r="B96">
        <v>59463</v>
      </c>
      <c r="C96" s="10">
        <f t="shared" si="11"/>
        <v>59.463000000000001</v>
      </c>
      <c r="D96">
        <v>0.15770000000000001</v>
      </c>
      <c r="E96">
        <v>3.5137</v>
      </c>
      <c r="F96">
        <v>0.1163</v>
      </c>
      <c r="G96">
        <v>0.94099999999999995</v>
      </c>
      <c r="H96">
        <v>6.2290000000000001</v>
      </c>
      <c r="I96">
        <v>191071</v>
      </c>
      <c r="J96">
        <v>250889</v>
      </c>
      <c r="K96" s="2">
        <f t="shared" si="8"/>
        <v>0.15106758709263124</v>
      </c>
      <c r="L96" s="2">
        <f t="shared" si="13"/>
        <v>0.76157583632602466</v>
      </c>
      <c r="M96" s="3">
        <f t="shared" si="14"/>
        <v>8.0911435941530527</v>
      </c>
      <c r="N96" s="3">
        <f t="shared" si="15"/>
        <v>53.559759243336202</v>
      </c>
    </row>
    <row r="97" spans="1:14">
      <c r="A97">
        <v>47500</v>
      </c>
      <c r="B97">
        <v>59932</v>
      </c>
      <c r="C97" s="10">
        <f t="shared" si="11"/>
        <v>59.932000000000002</v>
      </c>
      <c r="D97">
        <v>0.1613</v>
      </c>
      <c r="E97">
        <v>3.5059999999999998</v>
      </c>
      <c r="F97">
        <v>0.1173</v>
      </c>
      <c r="G97">
        <v>1.1507000000000001</v>
      </c>
      <c r="H97">
        <v>6.4187000000000003</v>
      </c>
      <c r="I97">
        <v>192472</v>
      </c>
      <c r="J97">
        <v>252743</v>
      </c>
      <c r="K97" s="2">
        <f t="shared" si="8"/>
        <v>0.17927306152336142</v>
      </c>
      <c r="L97" s="2">
        <f t="shared" si="13"/>
        <v>0.76153246578540257</v>
      </c>
      <c r="M97" s="3">
        <f t="shared" si="14"/>
        <v>9.8098891730605295</v>
      </c>
      <c r="N97" s="3">
        <f t="shared" si="15"/>
        <v>54.720375106564369</v>
      </c>
    </row>
    <row r="98" spans="1:14">
      <c r="A98">
        <v>48000</v>
      </c>
      <c r="B98">
        <v>60537</v>
      </c>
      <c r="C98" s="10">
        <f t="shared" si="11"/>
        <v>60.536999999999999</v>
      </c>
      <c r="D98">
        <v>0.1613</v>
      </c>
      <c r="E98">
        <v>3.5556999999999999</v>
      </c>
      <c r="F98">
        <v>0.1187</v>
      </c>
      <c r="G98">
        <v>1.1839999999999999</v>
      </c>
      <c r="H98">
        <v>6.4523000000000001</v>
      </c>
      <c r="I98">
        <v>194799</v>
      </c>
      <c r="J98">
        <v>256033</v>
      </c>
      <c r="K98" s="2">
        <f t="shared" ref="K98:K113" si="16">G98/H98</f>
        <v>0.18350045720130806</v>
      </c>
      <c r="L98" s="2">
        <f t="shared" si="13"/>
        <v>0.76083551729659848</v>
      </c>
      <c r="M98" s="3">
        <f t="shared" si="14"/>
        <v>9.9747262005054758</v>
      </c>
      <c r="N98" s="3">
        <f t="shared" si="15"/>
        <v>54.358045492839089</v>
      </c>
    </row>
    <row r="99" spans="1:14">
      <c r="A99">
        <v>48500</v>
      </c>
      <c r="B99">
        <v>61413</v>
      </c>
      <c r="C99" s="10">
        <f t="shared" si="11"/>
        <v>61.412999999999997</v>
      </c>
      <c r="D99">
        <v>0.16200000000000001</v>
      </c>
      <c r="E99">
        <v>3.5550000000000002</v>
      </c>
      <c r="F99">
        <v>0.11899999999999999</v>
      </c>
      <c r="G99">
        <v>1.0807</v>
      </c>
      <c r="H99">
        <v>6.6872999999999996</v>
      </c>
      <c r="I99">
        <v>197604</v>
      </c>
      <c r="J99">
        <v>259284</v>
      </c>
      <c r="K99" s="2">
        <f t="shared" si="16"/>
        <v>0.16160483304173584</v>
      </c>
      <c r="L99" s="2">
        <f t="shared" si="13"/>
        <v>0.76211412968019621</v>
      </c>
      <c r="M99" s="3">
        <f t="shared" si="14"/>
        <v>9.0815126050420165</v>
      </c>
      <c r="N99" s="3">
        <f t="shared" si="15"/>
        <v>56.195798319327729</v>
      </c>
    </row>
    <row r="100" spans="1:14">
      <c r="A100">
        <v>49000</v>
      </c>
      <c r="B100">
        <v>62076</v>
      </c>
      <c r="C100" s="10">
        <f t="shared" si="11"/>
        <v>62.076000000000001</v>
      </c>
      <c r="D100">
        <v>0.16900000000000001</v>
      </c>
      <c r="E100">
        <v>3.6097000000000001</v>
      </c>
      <c r="F100">
        <v>0.1197</v>
      </c>
      <c r="G100">
        <v>1.2927</v>
      </c>
      <c r="H100">
        <v>6.7309999999999999</v>
      </c>
      <c r="I100">
        <v>199671</v>
      </c>
      <c r="J100">
        <v>262220</v>
      </c>
      <c r="K100" s="2">
        <f t="shared" si="16"/>
        <v>0.19205170108453423</v>
      </c>
      <c r="L100" s="2">
        <f t="shared" si="13"/>
        <v>0.76146365647166503</v>
      </c>
      <c r="M100" s="3">
        <f t="shared" si="14"/>
        <v>10.799498746867167</v>
      </c>
      <c r="N100" s="3">
        <f t="shared" si="15"/>
        <v>56.232247284878859</v>
      </c>
    </row>
    <row r="101" spans="1:14">
      <c r="A101">
        <v>49500</v>
      </c>
      <c r="B101">
        <v>62697</v>
      </c>
      <c r="C101" s="10">
        <f t="shared" si="11"/>
        <v>62.697000000000003</v>
      </c>
      <c r="D101">
        <v>0.1673</v>
      </c>
      <c r="E101">
        <v>4.0707000000000004</v>
      </c>
      <c r="F101">
        <v>0.12130000000000001</v>
      </c>
      <c r="G101">
        <v>1.0229999999999999</v>
      </c>
      <c r="H101">
        <v>6.7857000000000003</v>
      </c>
      <c r="I101">
        <v>201469</v>
      </c>
      <c r="J101">
        <v>263964</v>
      </c>
      <c r="K101" s="2">
        <f t="shared" si="16"/>
        <v>0.1507582121225518</v>
      </c>
      <c r="L101" s="2">
        <f t="shared" si="13"/>
        <v>0.76324423027382526</v>
      </c>
      <c r="M101" s="3">
        <f t="shared" si="14"/>
        <v>8.4336356141797193</v>
      </c>
      <c r="N101" s="3">
        <f t="shared" si="15"/>
        <v>55.941467436108823</v>
      </c>
    </row>
    <row r="102" spans="1:14">
      <c r="A102">
        <v>50000</v>
      </c>
      <c r="B102">
        <v>63372</v>
      </c>
      <c r="C102" s="10">
        <f t="shared" si="11"/>
        <v>63.372</v>
      </c>
      <c r="D102">
        <v>0.1767</v>
      </c>
      <c r="E102">
        <v>4.1536999999999997</v>
      </c>
      <c r="F102">
        <v>0.1227</v>
      </c>
      <c r="G102">
        <v>1.1677</v>
      </c>
      <c r="H102">
        <v>6.8819999999999997</v>
      </c>
      <c r="I102">
        <v>203901</v>
      </c>
      <c r="J102">
        <v>266868</v>
      </c>
      <c r="K102" s="2">
        <f t="shared" si="16"/>
        <v>0.16967451322290031</v>
      </c>
      <c r="L102" s="2">
        <f t="shared" si="13"/>
        <v>0.76405189082242908</v>
      </c>
      <c r="M102" s="3">
        <f t="shared" si="14"/>
        <v>9.5167074164629177</v>
      </c>
      <c r="N102" s="3">
        <f t="shared" si="15"/>
        <v>56.088019559902193</v>
      </c>
    </row>
    <row r="103" spans="1:14">
      <c r="A103">
        <v>50500</v>
      </c>
      <c r="B103">
        <v>64163</v>
      </c>
      <c r="C103" s="10">
        <f t="shared" si="11"/>
        <v>64.162999999999997</v>
      </c>
      <c r="D103">
        <v>0.17169999999999999</v>
      </c>
      <c r="E103">
        <v>5.6586999999999996</v>
      </c>
      <c r="F103">
        <v>0.12570000000000001</v>
      </c>
      <c r="G103">
        <v>1.1093</v>
      </c>
      <c r="H103">
        <v>7.0663</v>
      </c>
      <c r="I103">
        <v>206324</v>
      </c>
      <c r="J103">
        <v>269477</v>
      </c>
      <c r="K103" s="2">
        <f t="shared" si="16"/>
        <v>0.1569845605196496</v>
      </c>
      <c r="L103" s="2">
        <f t="shared" si="13"/>
        <v>0.76564604771464728</v>
      </c>
      <c r="M103" s="3">
        <f t="shared" si="14"/>
        <v>8.8249801113762913</v>
      </c>
      <c r="N103" s="3">
        <f t="shared" si="15"/>
        <v>56.215592680986475</v>
      </c>
    </row>
    <row r="104" spans="1:14">
      <c r="A104">
        <v>51000</v>
      </c>
      <c r="B104">
        <v>64381</v>
      </c>
      <c r="C104" s="10">
        <f t="shared" si="11"/>
        <v>64.381</v>
      </c>
      <c r="D104">
        <v>0.17430000000000001</v>
      </c>
      <c r="E104">
        <v>5.6473000000000004</v>
      </c>
      <c r="F104">
        <v>0.12670000000000001</v>
      </c>
      <c r="G104">
        <v>1.1867000000000001</v>
      </c>
      <c r="H104">
        <v>7.3593000000000002</v>
      </c>
      <c r="I104">
        <v>207092</v>
      </c>
      <c r="J104">
        <v>272513</v>
      </c>
      <c r="K104" s="2">
        <f t="shared" si="16"/>
        <v>0.1612517494870436</v>
      </c>
      <c r="L104" s="2">
        <f t="shared" si="13"/>
        <v>0.7599343884511931</v>
      </c>
      <c r="M104" s="3">
        <f t="shared" si="14"/>
        <v>9.3662194159431724</v>
      </c>
      <c r="N104" s="3">
        <f t="shared" si="15"/>
        <v>58.084451460142063</v>
      </c>
    </row>
    <row r="105" spans="1:14">
      <c r="A105">
        <v>51500</v>
      </c>
      <c r="B105">
        <v>65225</v>
      </c>
      <c r="C105" s="10">
        <f t="shared" si="11"/>
        <v>65.224999999999994</v>
      </c>
      <c r="D105">
        <v>0.17899999999999999</v>
      </c>
      <c r="E105">
        <v>5.7416999999999998</v>
      </c>
      <c r="F105">
        <v>0.1293</v>
      </c>
      <c r="G105">
        <v>1.127</v>
      </c>
      <c r="H105">
        <v>7.5256999999999996</v>
      </c>
      <c r="I105">
        <v>209805</v>
      </c>
      <c r="J105">
        <v>274845</v>
      </c>
      <c r="K105" s="2">
        <f t="shared" si="16"/>
        <v>0.14975351130127432</v>
      </c>
      <c r="L105" s="2">
        <f t="shared" si="13"/>
        <v>0.7633575287889538</v>
      </c>
      <c r="M105" s="3">
        <f t="shared" si="14"/>
        <v>8.716163959783449</v>
      </c>
      <c r="N105" s="3">
        <f t="shared" si="15"/>
        <v>58.203402938901775</v>
      </c>
    </row>
    <row r="106" spans="1:14">
      <c r="A106">
        <v>52000</v>
      </c>
      <c r="B106">
        <v>65775</v>
      </c>
      <c r="C106" s="10">
        <f t="shared" si="11"/>
        <v>65.775000000000006</v>
      </c>
      <c r="D106">
        <v>0.17630000000000001</v>
      </c>
      <c r="E106">
        <v>5.8106999999999998</v>
      </c>
      <c r="F106">
        <v>0.12870000000000001</v>
      </c>
      <c r="G106">
        <v>0.997</v>
      </c>
      <c r="H106">
        <v>7.5816999999999997</v>
      </c>
      <c r="I106">
        <v>211177</v>
      </c>
      <c r="J106">
        <v>277225</v>
      </c>
      <c r="K106" s="2">
        <f t="shared" si="16"/>
        <v>0.13150085073268528</v>
      </c>
      <c r="L106" s="2">
        <f t="shared" si="13"/>
        <v>0.76175308864640634</v>
      </c>
      <c r="M106" s="3">
        <f t="shared" si="14"/>
        <v>7.7466977466977465</v>
      </c>
      <c r="N106" s="3">
        <f t="shared" si="15"/>
        <v>58.909867909867906</v>
      </c>
    </row>
    <row r="107" spans="1:14">
      <c r="A107">
        <v>52500</v>
      </c>
      <c r="B107">
        <v>66372</v>
      </c>
      <c r="C107" s="10">
        <f t="shared" si="11"/>
        <v>66.372</v>
      </c>
      <c r="D107">
        <v>0.185</v>
      </c>
      <c r="E107">
        <v>5.8926999999999996</v>
      </c>
      <c r="F107">
        <v>0.1293</v>
      </c>
      <c r="G107">
        <v>1.2813000000000001</v>
      </c>
      <c r="H107">
        <v>7.5640000000000001</v>
      </c>
      <c r="I107">
        <v>213057</v>
      </c>
      <c r="J107">
        <v>280064</v>
      </c>
      <c r="K107" s="2">
        <f t="shared" si="16"/>
        <v>0.16939450026441039</v>
      </c>
      <c r="L107" s="2">
        <f t="shared" si="13"/>
        <v>0.76074397280621575</v>
      </c>
      <c r="M107" s="3">
        <f t="shared" si="14"/>
        <v>9.9095127610208831</v>
      </c>
      <c r="N107" s="3">
        <f t="shared" si="15"/>
        <v>58.499613302397528</v>
      </c>
    </row>
    <row r="108" spans="1:14">
      <c r="A108">
        <v>53000</v>
      </c>
      <c r="B108">
        <v>66799</v>
      </c>
      <c r="C108" s="10">
        <f t="shared" si="11"/>
        <v>66.799000000000007</v>
      </c>
      <c r="D108">
        <v>0.1837</v>
      </c>
      <c r="E108">
        <v>5.8570000000000002</v>
      </c>
      <c r="F108">
        <v>0.13100000000000001</v>
      </c>
      <c r="G108">
        <v>1.1327</v>
      </c>
      <c r="H108">
        <v>7.9450000000000003</v>
      </c>
      <c r="I108">
        <v>214688</v>
      </c>
      <c r="J108">
        <v>282313</v>
      </c>
      <c r="K108" s="2">
        <f t="shared" si="16"/>
        <v>0.14256765261170548</v>
      </c>
      <c r="L108" s="2">
        <f t="shared" si="13"/>
        <v>0.76046090686578371</v>
      </c>
      <c r="M108" s="3">
        <f t="shared" si="14"/>
        <v>8.6465648854961827</v>
      </c>
      <c r="N108" s="3">
        <f t="shared" si="15"/>
        <v>60.648854961832058</v>
      </c>
    </row>
    <row r="109" spans="1:14">
      <c r="A109">
        <v>53500</v>
      </c>
      <c r="B109">
        <v>67752</v>
      </c>
      <c r="C109" s="10">
        <f t="shared" si="11"/>
        <v>67.751999999999995</v>
      </c>
      <c r="D109">
        <v>0.1867</v>
      </c>
      <c r="E109">
        <v>7.7012999999999998</v>
      </c>
      <c r="F109">
        <v>0.1323</v>
      </c>
      <c r="G109">
        <v>1.4053</v>
      </c>
      <c r="H109">
        <v>7.6646999999999998</v>
      </c>
      <c r="I109">
        <v>217729</v>
      </c>
      <c r="J109">
        <v>285188</v>
      </c>
      <c r="K109" s="2">
        <f t="shared" si="16"/>
        <v>0.18334703249964121</v>
      </c>
      <c r="L109" s="2">
        <f t="shared" si="13"/>
        <v>0.76345778924779439</v>
      </c>
      <c r="M109" s="3">
        <f t="shared" si="14"/>
        <v>10.622071050642479</v>
      </c>
      <c r="N109" s="3">
        <f t="shared" si="15"/>
        <v>57.934240362811792</v>
      </c>
    </row>
    <row r="110" spans="1:14">
      <c r="A110">
        <v>54000</v>
      </c>
      <c r="B110">
        <v>68257</v>
      </c>
      <c r="C110" s="10">
        <f t="shared" si="11"/>
        <v>68.257000000000005</v>
      </c>
      <c r="D110">
        <v>0.18529999999999999</v>
      </c>
      <c r="E110">
        <v>7.6962999999999999</v>
      </c>
      <c r="F110">
        <v>0.13400000000000001</v>
      </c>
      <c r="G110">
        <v>1.1839999999999999</v>
      </c>
      <c r="H110">
        <v>8.1797000000000004</v>
      </c>
      <c r="I110">
        <v>219455</v>
      </c>
      <c r="J110">
        <v>287903</v>
      </c>
      <c r="K110" s="2">
        <f t="shared" si="16"/>
        <v>0.14474858491142706</v>
      </c>
      <c r="L110" s="2">
        <f t="shared" si="13"/>
        <v>0.76225325891011908</v>
      </c>
      <c r="M110" s="3">
        <f t="shared" si="14"/>
        <v>8.8358208955223869</v>
      </c>
      <c r="N110" s="3">
        <f t="shared" si="15"/>
        <v>61.042537313432838</v>
      </c>
    </row>
    <row r="111" spans="1:14">
      <c r="A111">
        <v>54500</v>
      </c>
      <c r="B111">
        <v>68920</v>
      </c>
      <c r="C111" s="10">
        <f t="shared" si="11"/>
        <v>68.92</v>
      </c>
      <c r="D111">
        <v>0.19070000000000001</v>
      </c>
      <c r="E111">
        <v>8.0779999999999994</v>
      </c>
      <c r="F111">
        <v>0.13400000000000001</v>
      </c>
      <c r="G111">
        <v>1.1842999999999999</v>
      </c>
      <c r="H111">
        <v>8.2367000000000008</v>
      </c>
      <c r="I111">
        <v>221567</v>
      </c>
      <c r="J111">
        <v>290891</v>
      </c>
      <c r="K111" s="2">
        <f t="shared" si="16"/>
        <v>0.14378331127757474</v>
      </c>
      <c r="L111" s="2">
        <f t="shared" si="13"/>
        <v>0.76168392971937937</v>
      </c>
      <c r="M111" s="3">
        <f t="shared" si="14"/>
        <v>8.8380597014925364</v>
      </c>
      <c r="N111" s="3">
        <f t="shared" si="15"/>
        <v>61.467910447761199</v>
      </c>
    </row>
    <row r="112" spans="1:14">
      <c r="A112">
        <v>55000</v>
      </c>
      <c r="B112">
        <v>69372</v>
      </c>
      <c r="C112" s="10">
        <f t="shared" si="11"/>
        <v>69.372</v>
      </c>
      <c r="D112">
        <v>0.19</v>
      </c>
      <c r="E112">
        <v>11.27</v>
      </c>
      <c r="F112">
        <v>0.13469999999999999</v>
      </c>
      <c r="G112">
        <v>1.2306999999999999</v>
      </c>
      <c r="H112">
        <v>8.5280000000000005</v>
      </c>
      <c r="I112">
        <v>223060</v>
      </c>
      <c r="J112">
        <v>293313</v>
      </c>
      <c r="K112" s="2">
        <f t="shared" si="16"/>
        <v>0.14431285178236397</v>
      </c>
      <c r="L112" s="2">
        <f t="shared" si="13"/>
        <v>0.76048453358698731</v>
      </c>
      <c r="M112" s="3">
        <f t="shared" si="14"/>
        <v>9.1365998515219005</v>
      </c>
      <c r="N112" s="3">
        <f t="shared" si="15"/>
        <v>63.311061618411294</v>
      </c>
    </row>
    <row r="113" spans="1:14">
      <c r="A113">
        <v>55500</v>
      </c>
      <c r="B113">
        <v>70271</v>
      </c>
      <c r="C113" s="10">
        <f t="shared" si="11"/>
        <v>70.271000000000001</v>
      </c>
      <c r="D113">
        <v>0.19470000000000001</v>
      </c>
      <c r="E113">
        <v>14.5213</v>
      </c>
      <c r="F113">
        <v>0.13569999999999999</v>
      </c>
      <c r="G113">
        <v>1.3347</v>
      </c>
      <c r="H113">
        <v>8.4992999999999999</v>
      </c>
      <c r="I113">
        <v>225901</v>
      </c>
      <c r="J113">
        <v>296035</v>
      </c>
      <c r="K113" s="2">
        <f t="shared" si="16"/>
        <v>0.15703646182626804</v>
      </c>
      <c r="L113" s="2">
        <f t="shared" si="13"/>
        <v>0.7630888239566268</v>
      </c>
      <c r="M113" s="3">
        <f t="shared" si="14"/>
        <v>9.835666912306559</v>
      </c>
      <c r="N113" s="3">
        <f t="shared" si="15"/>
        <v>62.633014001473846</v>
      </c>
    </row>
    <row r="114" spans="1:14">
      <c r="M114" s="3">
        <f>AVERAGE(M2:M113)</f>
        <v>7.8951573875692187</v>
      </c>
      <c r="N114" s="3">
        <f>AVERAGE(N2:N113)</f>
        <v>34.449414218177999</v>
      </c>
    </row>
    <row r="116" spans="1:14">
      <c r="M116">
        <f>_xlfn.STDEV.S(M2:M114)</f>
        <v>1.2847311313430463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opLeftCell="D1" zoomScaleNormal="100" workbookViewId="0">
      <selection activeCell="J29" sqref="J29"/>
    </sheetView>
  </sheetViews>
  <sheetFormatPr defaultRowHeight="14.4"/>
  <cols>
    <col min="11" max="11" width="15" style="2" customWidth="1"/>
    <col min="12" max="12" width="14.5546875" style="2" customWidth="1"/>
    <col min="13" max="13" width="15" customWidth="1"/>
    <col min="14" max="14" width="14.6640625" customWidth="1"/>
  </cols>
  <sheetData>
    <row r="1" spans="1:14">
      <c r="A1" t="s">
        <v>0</v>
      </c>
      <c r="B1" t="s">
        <v>6</v>
      </c>
      <c r="D1" t="s">
        <v>1</v>
      </c>
      <c r="E1" t="s">
        <v>3</v>
      </c>
      <c r="F1" t="s">
        <v>36</v>
      </c>
      <c r="G1" t="s">
        <v>38</v>
      </c>
      <c r="H1" t="s">
        <v>37</v>
      </c>
      <c r="I1" t="s">
        <v>7</v>
      </c>
      <c r="J1" t="s">
        <v>8</v>
      </c>
      <c r="K1" s="2" t="s">
        <v>9</v>
      </c>
      <c r="L1" s="2" t="s">
        <v>10</v>
      </c>
      <c r="M1" t="s">
        <v>11</v>
      </c>
      <c r="N1" t="s">
        <v>12</v>
      </c>
    </row>
    <row r="2" spans="1:14">
      <c r="A2">
        <v>0</v>
      </c>
      <c r="B2">
        <v>0</v>
      </c>
      <c r="C2" s="10">
        <f>B2/1000</f>
        <v>0</v>
      </c>
      <c r="D2">
        <v>2.1700000000000001E-2</v>
      </c>
      <c r="E2">
        <v>7.7000000000000002E-3</v>
      </c>
      <c r="F2">
        <v>2.2700000000000001E-2</v>
      </c>
      <c r="G2">
        <v>3.7000000000000002E-3</v>
      </c>
      <c r="H2">
        <v>1.2999999999999999E-3</v>
      </c>
      <c r="I2">
        <v>1</v>
      </c>
      <c r="J2">
        <v>1</v>
      </c>
      <c r="K2" s="2">
        <f t="shared" ref="K2:K58" si="0">G2/H2</f>
        <v>2.8461538461538463</v>
      </c>
      <c r="L2" s="2">
        <f>I2/J2</f>
        <v>1</v>
      </c>
      <c r="M2" s="3">
        <f t="shared" ref="M2:M58" si="1">G2/F2</f>
        <v>0.16299559471365638</v>
      </c>
      <c r="N2" s="3">
        <f t="shared" ref="N2:N58" si="2">H2/F2</f>
        <v>5.7268722466960346E-2</v>
      </c>
    </row>
    <row r="3" spans="1:14">
      <c r="A3">
        <v>500</v>
      </c>
      <c r="B3">
        <v>521</v>
      </c>
      <c r="C3" s="10">
        <f t="shared" ref="C3:C58" si="3">B3/1000</f>
        <v>0.52100000000000002</v>
      </c>
      <c r="D3">
        <v>2.07E-2</v>
      </c>
      <c r="E3">
        <v>0.151</v>
      </c>
      <c r="F3">
        <v>3.2300000000000002E-2</v>
      </c>
      <c r="G3">
        <v>7.5999999999999998E-2</v>
      </c>
      <c r="H3">
        <v>7.5999999999999998E-2</v>
      </c>
      <c r="I3">
        <v>1782</v>
      </c>
      <c r="J3">
        <v>2045</v>
      </c>
      <c r="K3" s="2">
        <f t="shared" si="0"/>
        <v>1</v>
      </c>
      <c r="L3" s="2">
        <f t="shared" ref="L3:L58" si="4">I3/J3</f>
        <v>0.87139364303178479</v>
      </c>
      <c r="M3" s="3">
        <f t="shared" si="1"/>
        <v>2.3529411764705879</v>
      </c>
      <c r="N3" s="3">
        <f t="shared" si="2"/>
        <v>2.3529411764705879</v>
      </c>
    </row>
    <row r="4" spans="1:14">
      <c r="A4">
        <v>1000</v>
      </c>
      <c r="B4">
        <v>1057</v>
      </c>
      <c r="C4" s="10">
        <f t="shared" si="3"/>
        <v>1.0569999999999999</v>
      </c>
      <c r="D4">
        <v>1.03E-2</v>
      </c>
      <c r="E4">
        <v>8.2699999999999996E-2</v>
      </c>
      <c r="F4">
        <v>2.47E-2</v>
      </c>
      <c r="G4">
        <v>3.6700000000000003E-2</v>
      </c>
      <c r="H4">
        <v>4.6699999999999998E-2</v>
      </c>
      <c r="I4">
        <v>3597</v>
      </c>
      <c r="J4">
        <v>4069</v>
      </c>
      <c r="K4" s="2">
        <f t="shared" si="0"/>
        <v>0.78586723768736622</v>
      </c>
      <c r="L4" s="2">
        <f t="shared" si="4"/>
        <v>0.88400098304251662</v>
      </c>
      <c r="M4" s="3">
        <f t="shared" si="1"/>
        <v>1.4858299595141702</v>
      </c>
      <c r="N4" s="3">
        <f t="shared" si="2"/>
        <v>1.8906882591093117</v>
      </c>
    </row>
    <row r="5" spans="1:14">
      <c r="A5">
        <v>1500</v>
      </c>
      <c r="B5">
        <v>1585</v>
      </c>
      <c r="C5" s="10">
        <f t="shared" si="3"/>
        <v>1.585</v>
      </c>
      <c r="D5">
        <v>8.6999999999999994E-3</v>
      </c>
      <c r="E5">
        <v>0.11700000000000001</v>
      </c>
      <c r="F5">
        <v>2.87E-2</v>
      </c>
      <c r="G5">
        <v>3.1300000000000001E-2</v>
      </c>
      <c r="H5">
        <v>4.2000000000000003E-2</v>
      </c>
      <c r="I5">
        <v>5415</v>
      </c>
      <c r="J5">
        <v>6167</v>
      </c>
      <c r="K5" s="2">
        <f t="shared" si="0"/>
        <v>0.74523809523809526</v>
      </c>
      <c r="L5" s="2">
        <f t="shared" si="4"/>
        <v>0.87806064537052053</v>
      </c>
      <c r="M5" s="3">
        <f t="shared" si="1"/>
        <v>1.0905923344947737</v>
      </c>
      <c r="N5" s="3">
        <f t="shared" si="2"/>
        <v>1.4634146341463417</v>
      </c>
    </row>
    <row r="6" spans="1:14">
      <c r="A6">
        <v>2000</v>
      </c>
      <c r="B6">
        <v>2117</v>
      </c>
      <c r="C6" s="10">
        <f t="shared" si="3"/>
        <v>2.117</v>
      </c>
      <c r="D6">
        <v>1.0999999999999999E-2</v>
      </c>
      <c r="E6">
        <v>0.13700000000000001</v>
      </c>
      <c r="F6">
        <v>1.6299999999999999E-2</v>
      </c>
      <c r="G6">
        <v>4.6699999999999998E-2</v>
      </c>
      <c r="H6">
        <v>4.7E-2</v>
      </c>
      <c r="I6">
        <v>7227</v>
      </c>
      <c r="J6">
        <v>8184</v>
      </c>
      <c r="K6" s="2">
        <f t="shared" si="0"/>
        <v>0.99361702127659568</v>
      </c>
      <c r="L6" s="2">
        <f t="shared" si="4"/>
        <v>0.88306451612903225</v>
      </c>
      <c r="M6" s="3">
        <f t="shared" si="1"/>
        <v>2.8650306748466261</v>
      </c>
      <c r="N6" s="3">
        <f t="shared" si="2"/>
        <v>2.8834355828220861</v>
      </c>
    </row>
    <row r="7" spans="1:14">
      <c r="A7">
        <v>2500</v>
      </c>
      <c r="B7">
        <v>2637</v>
      </c>
      <c r="C7" s="10">
        <f t="shared" si="3"/>
        <v>2.637</v>
      </c>
      <c r="D7">
        <v>1.2E-2</v>
      </c>
      <c r="E7">
        <v>0.17130000000000001</v>
      </c>
      <c r="F7">
        <v>1.6E-2</v>
      </c>
      <c r="G7">
        <v>7.3700000000000002E-2</v>
      </c>
      <c r="H7">
        <v>7.3300000000000004E-2</v>
      </c>
      <c r="I7">
        <v>8974</v>
      </c>
      <c r="J7">
        <v>10153</v>
      </c>
      <c r="K7" s="2">
        <f t="shared" si="0"/>
        <v>1.005457025920873</v>
      </c>
      <c r="L7" s="2">
        <f t="shared" si="4"/>
        <v>0.8838766866935881</v>
      </c>
      <c r="M7" s="3">
        <f t="shared" si="1"/>
        <v>4.6062500000000002</v>
      </c>
      <c r="N7" s="3">
        <f t="shared" si="2"/>
        <v>4.5812499999999998</v>
      </c>
    </row>
    <row r="8" spans="1:14">
      <c r="A8">
        <v>3000</v>
      </c>
      <c r="B8">
        <v>3162</v>
      </c>
      <c r="C8" s="10">
        <f t="shared" si="3"/>
        <v>3.1619999999999999</v>
      </c>
      <c r="D8">
        <v>1.17E-2</v>
      </c>
      <c r="E8">
        <v>0.3</v>
      </c>
      <c r="F8">
        <v>1.0999999999999999E-2</v>
      </c>
      <c r="G8">
        <v>7.8E-2</v>
      </c>
      <c r="H8">
        <v>9.1300000000000006E-2</v>
      </c>
      <c r="I8">
        <v>10794</v>
      </c>
      <c r="J8">
        <v>12267</v>
      </c>
      <c r="K8" s="2">
        <f t="shared" si="0"/>
        <v>0.85432639649507114</v>
      </c>
      <c r="L8" s="2">
        <f t="shared" si="4"/>
        <v>0.87992174125703104</v>
      </c>
      <c r="M8" s="3">
        <f t="shared" si="1"/>
        <v>7.0909090909090917</v>
      </c>
      <c r="N8" s="3">
        <f t="shared" si="2"/>
        <v>8.3000000000000007</v>
      </c>
    </row>
    <row r="9" spans="1:14">
      <c r="A9">
        <v>3500</v>
      </c>
      <c r="B9">
        <v>3643</v>
      </c>
      <c r="C9" s="10">
        <f t="shared" si="3"/>
        <v>3.6429999999999998</v>
      </c>
      <c r="D9">
        <v>1.47E-2</v>
      </c>
      <c r="E9">
        <v>0.36630000000000001</v>
      </c>
      <c r="F9">
        <v>1.3299999999999999E-2</v>
      </c>
      <c r="G9">
        <v>7.8700000000000006E-2</v>
      </c>
      <c r="H9">
        <v>9.0999999999999998E-2</v>
      </c>
      <c r="I9">
        <v>12368</v>
      </c>
      <c r="J9">
        <v>14077</v>
      </c>
      <c r="K9" s="2">
        <f t="shared" si="0"/>
        <v>0.86483516483516487</v>
      </c>
      <c r="L9" s="2">
        <f t="shared" si="4"/>
        <v>0.87859629182354193</v>
      </c>
      <c r="M9" s="3">
        <f t="shared" si="1"/>
        <v>5.9172932330827077</v>
      </c>
      <c r="N9" s="3">
        <f t="shared" si="2"/>
        <v>6.8421052631578947</v>
      </c>
    </row>
    <row r="10" spans="1:14">
      <c r="A10">
        <v>4000</v>
      </c>
      <c r="B10">
        <v>4204</v>
      </c>
      <c r="C10" s="10">
        <f t="shared" si="3"/>
        <v>4.2039999999999997</v>
      </c>
      <c r="D10">
        <v>1.5699999999999999E-2</v>
      </c>
      <c r="E10">
        <v>0.40100000000000002</v>
      </c>
      <c r="F10">
        <v>1.43E-2</v>
      </c>
      <c r="G10">
        <v>8.8999999999999996E-2</v>
      </c>
      <c r="H10">
        <v>0.11269999999999999</v>
      </c>
      <c r="I10">
        <v>14276</v>
      </c>
      <c r="J10">
        <v>16154</v>
      </c>
      <c r="K10" s="2">
        <f t="shared" si="0"/>
        <v>0.78970718722271516</v>
      </c>
      <c r="L10" s="2">
        <f t="shared" si="4"/>
        <v>0.88374396434319669</v>
      </c>
      <c r="M10" s="3">
        <f t="shared" si="1"/>
        <v>6.2237762237762233</v>
      </c>
      <c r="N10" s="3">
        <f t="shared" si="2"/>
        <v>7.8811188811188808</v>
      </c>
    </row>
    <row r="11" spans="1:14">
      <c r="A11">
        <v>4500</v>
      </c>
      <c r="B11">
        <v>4733</v>
      </c>
      <c r="C11" s="10">
        <f t="shared" si="3"/>
        <v>4.7329999999999997</v>
      </c>
      <c r="D11">
        <v>0.02</v>
      </c>
      <c r="E11">
        <v>0.28499999999999998</v>
      </c>
      <c r="F11">
        <v>1.9699999999999999E-2</v>
      </c>
      <c r="G11">
        <v>0.1057</v>
      </c>
      <c r="H11">
        <v>0.13</v>
      </c>
      <c r="I11">
        <v>16111</v>
      </c>
      <c r="J11">
        <v>18303</v>
      </c>
      <c r="K11" s="2">
        <f t="shared" si="0"/>
        <v>0.81307692307692303</v>
      </c>
      <c r="L11" s="2">
        <f t="shared" si="4"/>
        <v>0.88023821231492105</v>
      </c>
      <c r="M11" s="3">
        <f t="shared" si="1"/>
        <v>5.3654822335025383</v>
      </c>
      <c r="N11" s="3">
        <f t="shared" si="2"/>
        <v>6.5989847715736047</v>
      </c>
    </row>
    <row r="12" spans="1:14">
      <c r="A12">
        <v>5000</v>
      </c>
      <c r="B12">
        <v>5254</v>
      </c>
      <c r="C12" s="10">
        <f t="shared" si="3"/>
        <v>5.2539999999999996</v>
      </c>
      <c r="D12">
        <v>1.9699999999999999E-2</v>
      </c>
      <c r="E12">
        <v>0.48899999999999999</v>
      </c>
      <c r="F12">
        <v>1.83E-2</v>
      </c>
      <c r="G12">
        <v>0.1123</v>
      </c>
      <c r="H12">
        <v>0.151</v>
      </c>
      <c r="I12">
        <v>17849</v>
      </c>
      <c r="J12">
        <v>20256</v>
      </c>
      <c r="K12" s="2">
        <f t="shared" si="0"/>
        <v>0.74370860927152316</v>
      </c>
      <c r="L12" s="2">
        <f t="shared" si="4"/>
        <v>0.88117101105845186</v>
      </c>
      <c r="M12" s="3">
        <f t="shared" si="1"/>
        <v>6.136612021857923</v>
      </c>
      <c r="N12" s="3">
        <f t="shared" si="2"/>
        <v>8.2513661202185791</v>
      </c>
    </row>
    <row r="13" spans="1:14">
      <c r="A13">
        <v>5500</v>
      </c>
      <c r="B13">
        <v>5772</v>
      </c>
      <c r="C13" s="10">
        <f t="shared" si="3"/>
        <v>5.7720000000000002</v>
      </c>
      <c r="D13">
        <v>2.0299999999999999E-2</v>
      </c>
      <c r="E13">
        <v>0.3453</v>
      </c>
      <c r="F13">
        <v>1.9E-2</v>
      </c>
      <c r="G13">
        <v>0.127</v>
      </c>
      <c r="H13">
        <v>0.17399999999999999</v>
      </c>
      <c r="I13">
        <v>19660</v>
      </c>
      <c r="J13">
        <v>22254</v>
      </c>
      <c r="K13" s="2">
        <f t="shared" si="0"/>
        <v>0.72988505747126442</v>
      </c>
      <c r="L13" s="2">
        <f t="shared" si="4"/>
        <v>0.88343668553967825</v>
      </c>
      <c r="M13" s="3">
        <f t="shared" si="1"/>
        <v>6.6842105263157894</v>
      </c>
      <c r="N13" s="3">
        <f t="shared" si="2"/>
        <v>9.1578947368421044</v>
      </c>
    </row>
    <row r="14" spans="1:14">
      <c r="A14">
        <v>6000</v>
      </c>
      <c r="B14">
        <v>6316</v>
      </c>
      <c r="C14" s="10">
        <f t="shared" si="3"/>
        <v>6.3159999999999998</v>
      </c>
      <c r="D14">
        <v>2.2700000000000001E-2</v>
      </c>
      <c r="E14">
        <v>0.32400000000000001</v>
      </c>
      <c r="F14">
        <v>1.9E-2</v>
      </c>
      <c r="G14">
        <v>0.14169999999999999</v>
      </c>
      <c r="H14">
        <v>0.1797</v>
      </c>
      <c r="I14">
        <v>21476</v>
      </c>
      <c r="J14">
        <v>24259</v>
      </c>
      <c r="K14" s="2">
        <f t="shared" si="0"/>
        <v>0.78853644963828595</v>
      </c>
      <c r="L14" s="2">
        <f t="shared" si="4"/>
        <v>0.88527969001195428</v>
      </c>
      <c r="M14" s="3">
        <f t="shared" si="1"/>
        <v>7.4578947368421051</v>
      </c>
      <c r="N14" s="3">
        <f t="shared" si="2"/>
        <v>9.4578947368421051</v>
      </c>
    </row>
    <row r="15" spans="1:14">
      <c r="A15">
        <v>6500</v>
      </c>
      <c r="B15">
        <v>6821</v>
      </c>
      <c r="C15" s="10">
        <f t="shared" si="3"/>
        <v>6.8209999999999997</v>
      </c>
      <c r="D15">
        <v>2.3699999999999999E-2</v>
      </c>
      <c r="E15">
        <v>0.43769999999999998</v>
      </c>
      <c r="F15">
        <v>0.02</v>
      </c>
      <c r="G15">
        <v>0.14269999999999999</v>
      </c>
      <c r="H15">
        <v>0.2087</v>
      </c>
      <c r="I15">
        <v>23264</v>
      </c>
      <c r="J15">
        <v>26519</v>
      </c>
      <c r="K15" s="2">
        <f t="shared" si="0"/>
        <v>0.68375658840440823</v>
      </c>
      <c r="L15" s="2">
        <f t="shared" si="4"/>
        <v>0.87725781515140089</v>
      </c>
      <c r="M15" s="3">
        <f t="shared" si="1"/>
        <v>7.1349999999999998</v>
      </c>
      <c r="N15" s="3">
        <f t="shared" si="2"/>
        <v>10.435</v>
      </c>
    </row>
    <row r="16" spans="1:14">
      <c r="A16">
        <v>7000</v>
      </c>
      <c r="B16">
        <v>7337</v>
      </c>
      <c r="C16" s="10">
        <f t="shared" si="3"/>
        <v>7.3369999999999997</v>
      </c>
      <c r="D16">
        <v>2.5700000000000001E-2</v>
      </c>
      <c r="E16">
        <v>0.41699999999999998</v>
      </c>
      <c r="F16">
        <v>2.07E-2</v>
      </c>
      <c r="G16">
        <v>0.1797</v>
      </c>
      <c r="H16">
        <v>0.22070000000000001</v>
      </c>
      <c r="I16">
        <v>24952</v>
      </c>
      <c r="J16">
        <v>28143</v>
      </c>
      <c r="K16" s="2">
        <f t="shared" si="0"/>
        <v>0.81422745808790209</v>
      </c>
      <c r="L16" s="2">
        <f t="shared" si="4"/>
        <v>0.8866147887574175</v>
      </c>
      <c r="M16" s="3">
        <f t="shared" si="1"/>
        <v>8.6811594202898554</v>
      </c>
      <c r="N16" s="3">
        <f t="shared" si="2"/>
        <v>10.661835748792271</v>
      </c>
    </row>
    <row r="17" spans="1:14">
      <c r="A17">
        <v>7500</v>
      </c>
      <c r="B17">
        <v>7863</v>
      </c>
      <c r="C17" s="10">
        <f t="shared" si="3"/>
        <v>7.8630000000000004</v>
      </c>
      <c r="D17">
        <v>0.03</v>
      </c>
      <c r="E17">
        <v>0.42970000000000003</v>
      </c>
      <c r="F17">
        <v>2.7E-2</v>
      </c>
      <c r="G17">
        <v>0.15029999999999999</v>
      </c>
      <c r="H17">
        <v>0.1983</v>
      </c>
      <c r="I17">
        <v>26855</v>
      </c>
      <c r="J17">
        <v>30426</v>
      </c>
      <c r="K17" s="2">
        <f t="shared" si="0"/>
        <v>0.75794251134644475</v>
      </c>
      <c r="L17" s="2">
        <f t="shared" si="4"/>
        <v>0.88263327417340431</v>
      </c>
      <c r="M17" s="3">
        <f t="shared" si="1"/>
        <v>5.5666666666666664</v>
      </c>
      <c r="N17" s="3">
        <f t="shared" si="2"/>
        <v>7.344444444444445</v>
      </c>
    </row>
    <row r="18" spans="1:14">
      <c r="A18">
        <v>8000</v>
      </c>
      <c r="B18">
        <v>8422</v>
      </c>
      <c r="C18" s="10">
        <f t="shared" si="3"/>
        <v>8.4220000000000006</v>
      </c>
      <c r="D18">
        <v>3.5700000000000003E-2</v>
      </c>
      <c r="E18">
        <v>0.44400000000000001</v>
      </c>
      <c r="F18">
        <v>2.9700000000000001E-2</v>
      </c>
      <c r="G18">
        <v>0.15870000000000001</v>
      </c>
      <c r="H18">
        <v>0.20830000000000001</v>
      </c>
      <c r="I18">
        <v>28786</v>
      </c>
      <c r="J18">
        <v>32510</v>
      </c>
      <c r="K18" s="2">
        <f t="shared" si="0"/>
        <v>0.76188190110417664</v>
      </c>
      <c r="L18" s="2">
        <f t="shared" si="4"/>
        <v>0.88545063057520768</v>
      </c>
      <c r="M18" s="3">
        <f t="shared" si="1"/>
        <v>5.3434343434343434</v>
      </c>
      <c r="N18" s="3">
        <f t="shared" si="2"/>
        <v>7.0134680134680139</v>
      </c>
    </row>
    <row r="19" spans="1:14">
      <c r="A19">
        <v>8500</v>
      </c>
      <c r="B19">
        <v>8914</v>
      </c>
      <c r="C19" s="10">
        <f t="shared" si="3"/>
        <v>8.9139999999999997</v>
      </c>
      <c r="D19">
        <v>3.2000000000000001E-2</v>
      </c>
      <c r="E19">
        <v>0.46700000000000003</v>
      </c>
      <c r="F19">
        <v>2.9700000000000001E-2</v>
      </c>
      <c r="G19">
        <v>0.185</v>
      </c>
      <c r="H19">
        <v>0.27300000000000002</v>
      </c>
      <c r="I19">
        <v>30339</v>
      </c>
      <c r="J19">
        <v>34325</v>
      </c>
      <c r="K19" s="2">
        <f t="shared" si="0"/>
        <v>0.67765567765567758</v>
      </c>
      <c r="L19" s="2">
        <f t="shared" si="4"/>
        <v>0.88387472687545521</v>
      </c>
      <c r="M19" s="3">
        <f t="shared" si="1"/>
        <v>6.2289562289562284</v>
      </c>
      <c r="N19" s="3">
        <f t="shared" si="2"/>
        <v>9.191919191919192</v>
      </c>
    </row>
    <row r="20" spans="1:14">
      <c r="A20">
        <v>9000</v>
      </c>
      <c r="B20">
        <v>9457</v>
      </c>
      <c r="C20" s="10">
        <f t="shared" si="3"/>
        <v>9.4570000000000007</v>
      </c>
      <c r="D20">
        <v>4.0300000000000002E-2</v>
      </c>
      <c r="E20">
        <v>0.50329999999999997</v>
      </c>
      <c r="F20">
        <v>3.1E-2</v>
      </c>
      <c r="G20">
        <v>0.21629999999999999</v>
      </c>
      <c r="H20">
        <v>0.2873</v>
      </c>
      <c r="I20">
        <v>32133</v>
      </c>
      <c r="J20">
        <v>36436</v>
      </c>
      <c r="K20" s="2">
        <f t="shared" si="0"/>
        <v>0.75287156282631396</v>
      </c>
      <c r="L20" s="2">
        <f t="shared" si="4"/>
        <v>0.8819025139971457</v>
      </c>
      <c r="M20" s="3">
        <f t="shared" si="1"/>
        <v>6.9774193548387098</v>
      </c>
      <c r="N20" s="3">
        <f t="shared" si="2"/>
        <v>9.2677419354838708</v>
      </c>
    </row>
    <row r="21" spans="1:14">
      <c r="A21">
        <v>9500</v>
      </c>
      <c r="B21">
        <v>9982</v>
      </c>
      <c r="C21" s="10">
        <f t="shared" si="3"/>
        <v>9.9819999999999993</v>
      </c>
      <c r="D21">
        <v>3.8300000000000001E-2</v>
      </c>
      <c r="E21">
        <v>0.63829999999999998</v>
      </c>
      <c r="F21">
        <v>2.87E-2</v>
      </c>
      <c r="G21">
        <v>0.20369999999999999</v>
      </c>
      <c r="H21">
        <v>0.32569999999999999</v>
      </c>
      <c r="I21">
        <v>33943</v>
      </c>
      <c r="J21">
        <v>38333</v>
      </c>
      <c r="K21" s="2">
        <f t="shared" si="0"/>
        <v>0.62542216763893155</v>
      </c>
      <c r="L21" s="2">
        <f t="shared" si="4"/>
        <v>0.88547726501969581</v>
      </c>
      <c r="M21" s="3">
        <f t="shared" si="1"/>
        <v>7.0975609756097562</v>
      </c>
      <c r="N21" s="3">
        <f t="shared" si="2"/>
        <v>11.348432055749129</v>
      </c>
    </row>
    <row r="22" spans="1:14">
      <c r="A22">
        <v>10000</v>
      </c>
      <c r="B22">
        <v>10485</v>
      </c>
      <c r="C22" s="10">
        <f t="shared" si="3"/>
        <v>10.484999999999999</v>
      </c>
      <c r="D22">
        <v>4.1000000000000002E-2</v>
      </c>
      <c r="E22">
        <v>0.66</v>
      </c>
      <c r="F22">
        <v>3.2000000000000001E-2</v>
      </c>
      <c r="G22">
        <v>0.20699999999999999</v>
      </c>
      <c r="H22">
        <v>0.31669999999999998</v>
      </c>
      <c r="I22">
        <v>35713</v>
      </c>
      <c r="J22">
        <v>40413</v>
      </c>
      <c r="K22" s="2">
        <f t="shared" si="0"/>
        <v>0.6536154089043259</v>
      </c>
      <c r="L22" s="2">
        <f t="shared" si="4"/>
        <v>0.88370078934996166</v>
      </c>
      <c r="M22" s="3">
        <f t="shared" si="1"/>
        <v>6.4687499999999991</v>
      </c>
      <c r="N22" s="3">
        <f t="shared" si="2"/>
        <v>9.8968749999999996</v>
      </c>
    </row>
    <row r="23" spans="1:14">
      <c r="A23">
        <v>10500</v>
      </c>
      <c r="B23">
        <v>11023</v>
      </c>
      <c r="C23" s="10">
        <f t="shared" si="3"/>
        <v>11.023</v>
      </c>
      <c r="D23">
        <v>4.53E-2</v>
      </c>
      <c r="E23">
        <v>0.55600000000000005</v>
      </c>
      <c r="F23">
        <v>3.8300000000000001E-2</v>
      </c>
      <c r="G23">
        <v>0.24629999999999999</v>
      </c>
      <c r="H23">
        <v>0.33029999999999998</v>
      </c>
      <c r="I23">
        <v>37560</v>
      </c>
      <c r="J23">
        <v>42479</v>
      </c>
      <c r="K23" s="2">
        <f t="shared" si="0"/>
        <v>0.74568574023614898</v>
      </c>
      <c r="L23" s="2">
        <f t="shared" si="4"/>
        <v>0.8842016054991878</v>
      </c>
      <c r="M23" s="3">
        <f t="shared" si="1"/>
        <v>6.4308093994778064</v>
      </c>
      <c r="N23" s="3">
        <f t="shared" si="2"/>
        <v>8.6240208877284594</v>
      </c>
    </row>
    <row r="24" spans="1:14">
      <c r="A24">
        <v>11000</v>
      </c>
      <c r="B24">
        <v>11521</v>
      </c>
      <c r="C24" s="10">
        <f t="shared" si="3"/>
        <v>11.521000000000001</v>
      </c>
      <c r="D24">
        <v>4.7699999999999999E-2</v>
      </c>
      <c r="E24">
        <v>0.67130000000000001</v>
      </c>
      <c r="F24">
        <v>3.7699999999999997E-2</v>
      </c>
      <c r="G24">
        <v>0.25</v>
      </c>
      <c r="H24">
        <v>0.30070000000000002</v>
      </c>
      <c r="I24">
        <v>39254</v>
      </c>
      <c r="J24">
        <v>44475</v>
      </c>
      <c r="K24" s="2">
        <f t="shared" si="0"/>
        <v>0.83139341536415023</v>
      </c>
      <c r="L24" s="2">
        <f t="shared" si="4"/>
        <v>0.88260820685778529</v>
      </c>
      <c r="M24" s="3">
        <f t="shared" si="1"/>
        <v>6.6312997347480112</v>
      </c>
      <c r="N24" s="3">
        <f t="shared" si="2"/>
        <v>7.976127320954908</v>
      </c>
    </row>
    <row r="25" spans="1:14">
      <c r="A25">
        <v>11500</v>
      </c>
      <c r="B25">
        <v>12151</v>
      </c>
      <c r="C25" s="10">
        <f t="shared" si="3"/>
        <v>12.151</v>
      </c>
      <c r="D25">
        <v>5.3999999999999999E-2</v>
      </c>
      <c r="E25">
        <v>0.68069999999999997</v>
      </c>
      <c r="F25">
        <v>4.2000000000000003E-2</v>
      </c>
      <c r="G25">
        <v>0.24229999999999999</v>
      </c>
      <c r="H25">
        <v>0.39100000000000001</v>
      </c>
      <c r="I25">
        <v>41308</v>
      </c>
      <c r="J25">
        <v>46825</v>
      </c>
      <c r="K25" s="2">
        <f t="shared" si="0"/>
        <v>0.619693094629156</v>
      </c>
      <c r="L25" s="2">
        <f t="shared" si="4"/>
        <v>0.88217832354511483</v>
      </c>
      <c r="M25" s="3">
        <f t="shared" si="1"/>
        <v>5.7690476190476181</v>
      </c>
      <c r="N25" s="3">
        <f t="shared" si="2"/>
        <v>9.3095238095238084</v>
      </c>
    </row>
    <row r="26" spans="1:14">
      <c r="A26">
        <v>12000</v>
      </c>
      <c r="B26">
        <v>12609</v>
      </c>
      <c r="C26" s="10">
        <f t="shared" si="3"/>
        <v>12.609</v>
      </c>
      <c r="D26">
        <v>5.1299999999999998E-2</v>
      </c>
      <c r="E26">
        <v>0.6583</v>
      </c>
      <c r="F26">
        <v>4.2700000000000002E-2</v>
      </c>
      <c r="G26">
        <v>0.28199999999999997</v>
      </c>
      <c r="H26">
        <v>0.35470000000000002</v>
      </c>
      <c r="I26">
        <v>43058</v>
      </c>
      <c r="J26">
        <v>48686</v>
      </c>
      <c r="K26" s="2">
        <f t="shared" si="0"/>
        <v>0.79503806033267543</v>
      </c>
      <c r="L26" s="2">
        <f t="shared" si="4"/>
        <v>0.88440208684221333</v>
      </c>
      <c r="M26" s="3">
        <f t="shared" si="1"/>
        <v>6.6042154566744724</v>
      </c>
      <c r="N26" s="3">
        <f t="shared" si="2"/>
        <v>8.3067915690866503</v>
      </c>
    </row>
    <row r="27" spans="1:14">
      <c r="A27">
        <v>12500</v>
      </c>
      <c r="B27">
        <v>13104</v>
      </c>
      <c r="C27" s="10">
        <f t="shared" si="3"/>
        <v>13.103999999999999</v>
      </c>
      <c r="D27">
        <v>5.4699999999999999E-2</v>
      </c>
      <c r="E27">
        <v>0.71870000000000001</v>
      </c>
      <c r="F27">
        <v>4.0300000000000002E-2</v>
      </c>
      <c r="G27">
        <v>0.255</v>
      </c>
      <c r="H27">
        <v>0.37930000000000003</v>
      </c>
      <c r="I27">
        <v>44620</v>
      </c>
      <c r="J27">
        <v>50550</v>
      </c>
      <c r="K27" s="2">
        <f t="shared" si="0"/>
        <v>0.67229106248352222</v>
      </c>
      <c r="L27" s="2">
        <f t="shared" si="4"/>
        <v>0.88269040553907019</v>
      </c>
      <c r="M27" s="3">
        <f t="shared" si="1"/>
        <v>6.3275434243176178</v>
      </c>
      <c r="N27" s="3">
        <f t="shared" si="2"/>
        <v>9.4119106699751853</v>
      </c>
    </row>
    <row r="28" spans="1:14">
      <c r="A28">
        <v>13000</v>
      </c>
      <c r="B28">
        <v>13654</v>
      </c>
      <c r="C28" s="10">
        <f t="shared" si="3"/>
        <v>13.654</v>
      </c>
      <c r="D28">
        <v>6.3E-2</v>
      </c>
      <c r="E28">
        <v>0.75970000000000004</v>
      </c>
      <c r="F28">
        <v>5.7000000000000002E-2</v>
      </c>
      <c r="G28">
        <v>0.25169999999999998</v>
      </c>
      <c r="H28">
        <v>0.37569999999999998</v>
      </c>
      <c r="I28">
        <v>46393</v>
      </c>
      <c r="J28">
        <v>52538</v>
      </c>
      <c r="K28" s="2">
        <f t="shared" si="0"/>
        <v>0.66994942773489485</v>
      </c>
      <c r="L28" s="2">
        <f t="shared" si="4"/>
        <v>0.88303703985686555</v>
      </c>
      <c r="M28" s="3">
        <f t="shared" si="1"/>
        <v>4.4157894736842103</v>
      </c>
      <c r="N28" s="3">
        <f t="shared" si="2"/>
        <v>6.591228070175438</v>
      </c>
    </row>
    <row r="29" spans="1:14">
      <c r="A29">
        <v>13500</v>
      </c>
      <c r="B29">
        <v>14183</v>
      </c>
      <c r="C29" s="10">
        <f t="shared" si="3"/>
        <v>14.183</v>
      </c>
      <c r="D29">
        <v>6.8699999999999997E-2</v>
      </c>
      <c r="E29">
        <v>0.78700000000000003</v>
      </c>
      <c r="F29">
        <v>4.87E-2</v>
      </c>
      <c r="G29">
        <v>0.30630000000000002</v>
      </c>
      <c r="H29">
        <v>0.45229999999999998</v>
      </c>
      <c r="I29">
        <v>48210</v>
      </c>
      <c r="J29">
        <v>54682</v>
      </c>
      <c r="K29" s="2">
        <f t="shared" si="0"/>
        <v>0.67720539464956897</v>
      </c>
      <c r="L29" s="2">
        <f t="shared" si="4"/>
        <v>0.88164295380563984</v>
      </c>
      <c r="M29" s="3">
        <f t="shared" si="1"/>
        <v>6.28952772073922</v>
      </c>
      <c r="N29" s="3">
        <f t="shared" si="2"/>
        <v>9.2874743326488698</v>
      </c>
    </row>
    <row r="30" spans="1:14">
      <c r="A30">
        <v>14000</v>
      </c>
      <c r="B30">
        <v>14682</v>
      </c>
      <c r="C30" s="10">
        <f t="shared" si="3"/>
        <v>14.682</v>
      </c>
      <c r="D30">
        <v>6.93E-2</v>
      </c>
      <c r="E30">
        <v>0.88829999999999998</v>
      </c>
      <c r="F30">
        <v>5.33E-2</v>
      </c>
      <c r="G30">
        <v>0.27329999999999999</v>
      </c>
      <c r="H30">
        <v>0.46899999999999997</v>
      </c>
      <c r="I30">
        <v>49853</v>
      </c>
      <c r="J30">
        <v>56487</v>
      </c>
      <c r="K30" s="2">
        <f t="shared" si="0"/>
        <v>0.58272921108742004</v>
      </c>
      <c r="L30" s="2">
        <f t="shared" si="4"/>
        <v>0.88255704852443928</v>
      </c>
      <c r="M30" s="3">
        <f t="shared" si="1"/>
        <v>5.1275797373358349</v>
      </c>
      <c r="N30" s="3">
        <f t="shared" si="2"/>
        <v>8.7992495309568479</v>
      </c>
    </row>
    <row r="31" spans="1:14">
      <c r="A31">
        <v>14500</v>
      </c>
      <c r="B31">
        <v>15237</v>
      </c>
      <c r="C31" s="10">
        <f t="shared" si="3"/>
        <v>15.237</v>
      </c>
      <c r="D31">
        <v>6.9000000000000006E-2</v>
      </c>
      <c r="E31">
        <v>0.86170000000000002</v>
      </c>
      <c r="F31">
        <v>4.5999999999999999E-2</v>
      </c>
      <c r="G31">
        <v>0.29599999999999999</v>
      </c>
      <c r="H31">
        <v>0.54330000000000001</v>
      </c>
      <c r="I31">
        <v>51882</v>
      </c>
      <c r="J31">
        <v>58588</v>
      </c>
      <c r="K31" s="2">
        <f t="shared" si="0"/>
        <v>0.54481870053377501</v>
      </c>
      <c r="L31" s="2">
        <f t="shared" si="4"/>
        <v>0.88553970096265444</v>
      </c>
      <c r="M31" s="3">
        <f t="shared" si="1"/>
        <v>6.4347826086956523</v>
      </c>
      <c r="N31" s="3">
        <f t="shared" si="2"/>
        <v>11.810869565217391</v>
      </c>
    </row>
    <row r="32" spans="1:14">
      <c r="A32">
        <v>15000</v>
      </c>
      <c r="B32">
        <v>15763</v>
      </c>
      <c r="C32" s="10">
        <f t="shared" si="3"/>
        <v>15.763</v>
      </c>
      <c r="D32">
        <v>6.7699999999999996E-2</v>
      </c>
      <c r="E32">
        <v>0.85499999999999998</v>
      </c>
      <c r="F32">
        <v>4.5999999999999999E-2</v>
      </c>
      <c r="G32">
        <v>0.31929999999999997</v>
      </c>
      <c r="H32">
        <v>0.46929999999999999</v>
      </c>
      <c r="I32">
        <v>53629</v>
      </c>
      <c r="J32">
        <v>60507</v>
      </c>
      <c r="K32" s="2">
        <f t="shared" si="0"/>
        <v>0.68037502663541438</v>
      </c>
      <c r="L32" s="2">
        <f t="shared" si="4"/>
        <v>0.88632720181136071</v>
      </c>
      <c r="M32" s="3">
        <f t="shared" si="1"/>
        <v>6.9413043478260867</v>
      </c>
      <c r="N32" s="3">
        <f t="shared" si="2"/>
        <v>10.202173913043479</v>
      </c>
    </row>
    <row r="33" spans="1:14">
      <c r="A33">
        <v>15500</v>
      </c>
      <c r="B33">
        <v>16230</v>
      </c>
      <c r="C33" s="10">
        <f t="shared" si="3"/>
        <v>16.23</v>
      </c>
      <c r="D33">
        <v>7.7700000000000005E-2</v>
      </c>
      <c r="E33">
        <v>0.88029999999999997</v>
      </c>
      <c r="F33">
        <v>4.8300000000000003E-2</v>
      </c>
      <c r="G33">
        <v>0.29070000000000001</v>
      </c>
      <c r="H33">
        <v>0.54530000000000001</v>
      </c>
      <c r="I33">
        <v>55242</v>
      </c>
      <c r="J33">
        <v>62534</v>
      </c>
      <c r="K33" s="2">
        <f t="shared" si="0"/>
        <v>0.53310104529616731</v>
      </c>
      <c r="L33" s="2">
        <f t="shared" si="4"/>
        <v>0.88339143505932771</v>
      </c>
      <c r="M33" s="3">
        <f t="shared" si="1"/>
        <v>6.0186335403726705</v>
      </c>
      <c r="N33" s="3">
        <f t="shared" si="2"/>
        <v>11.289855072463768</v>
      </c>
    </row>
    <row r="34" spans="1:14">
      <c r="A34">
        <v>16000</v>
      </c>
      <c r="B34">
        <v>16777</v>
      </c>
      <c r="C34" s="10">
        <f t="shared" si="3"/>
        <v>16.777000000000001</v>
      </c>
      <c r="D34">
        <v>0.10199999999999999</v>
      </c>
      <c r="E34">
        <v>0.88700000000000001</v>
      </c>
      <c r="F34">
        <v>5.67E-2</v>
      </c>
      <c r="G34">
        <v>0.32869999999999999</v>
      </c>
      <c r="H34">
        <v>0.53600000000000003</v>
      </c>
      <c r="I34">
        <v>57111</v>
      </c>
      <c r="J34">
        <v>64635</v>
      </c>
      <c r="K34" s="2">
        <f t="shared" si="0"/>
        <v>0.61324626865671639</v>
      </c>
      <c r="L34" s="2">
        <f t="shared" si="4"/>
        <v>0.88359248085402642</v>
      </c>
      <c r="M34" s="3">
        <f t="shared" si="1"/>
        <v>5.7971781305114636</v>
      </c>
      <c r="N34" s="3">
        <f t="shared" si="2"/>
        <v>9.4532627865961203</v>
      </c>
    </row>
    <row r="35" spans="1:14">
      <c r="A35">
        <v>16500</v>
      </c>
      <c r="B35">
        <v>17304</v>
      </c>
      <c r="C35" s="10">
        <f t="shared" si="3"/>
        <v>17.303999999999998</v>
      </c>
      <c r="D35">
        <v>8.5300000000000001E-2</v>
      </c>
      <c r="E35">
        <v>0.96730000000000005</v>
      </c>
      <c r="F35">
        <v>5.3999999999999999E-2</v>
      </c>
      <c r="G35">
        <v>0.33200000000000002</v>
      </c>
      <c r="H35">
        <v>0.56299999999999994</v>
      </c>
      <c r="I35">
        <v>58907</v>
      </c>
      <c r="J35">
        <v>66791</v>
      </c>
      <c r="K35" s="2">
        <f t="shared" si="0"/>
        <v>0.58969804618117239</v>
      </c>
      <c r="L35" s="2">
        <f t="shared" si="4"/>
        <v>0.88196014433082304</v>
      </c>
      <c r="M35" s="3">
        <f t="shared" si="1"/>
        <v>6.1481481481481488</v>
      </c>
      <c r="N35" s="3">
        <f t="shared" si="2"/>
        <v>10.425925925925926</v>
      </c>
    </row>
    <row r="36" spans="1:14">
      <c r="A36">
        <v>17000</v>
      </c>
      <c r="B36">
        <v>17882</v>
      </c>
      <c r="C36" s="10">
        <f t="shared" si="3"/>
        <v>17.882000000000001</v>
      </c>
      <c r="D36">
        <v>8.5000000000000006E-2</v>
      </c>
      <c r="E36">
        <v>1.0177</v>
      </c>
      <c r="F36">
        <v>5.7299999999999997E-2</v>
      </c>
      <c r="G36">
        <v>0.37430000000000002</v>
      </c>
      <c r="H36">
        <v>0.51770000000000005</v>
      </c>
      <c r="I36">
        <v>60763</v>
      </c>
      <c r="J36">
        <v>68936</v>
      </c>
      <c r="K36" s="2">
        <f t="shared" si="0"/>
        <v>0.72300560169982608</v>
      </c>
      <c r="L36" s="2">
        <f t="shared" si="4"/>
        <v>0.88144075664384358</v>
      </c>
      <c r="M36" s="3">
        <f t="shared" si="1"/>
        <v>6.5322862129144861</v>
      </c>
      <c r="N36" s="3">
        <f t="shared" si="2"/>
        <v>9.0349040139616061</v>
      </c>
    </row>
    <row r="37" spans="1:14">
      <c r="A37">
        <v>17500</v>
      </c>
      <c r="B37">
        <v>18363</v>
      </c>
      <c r="C37" s="10">
        <f t="shared" si="3"/>
        <v>18.363</v>
      </c>
      <c r="D37">
        <v>9.2700000000000005E-2</v>
      </c>
      <c r="E37">
        <v>0.98499999999999999</v>
      </c>
      <c r="F37">
        <v>5.7000000000000002E-2</v>
      </c>
      <c r="G37">
        <v>0.33629999999999999</v>
      </c>
      <c r="H37">
        <v>0.62929999999999997</v>
      </c>
      <c r="I37">
        <v>62572</v>
      </c>
      <c r="J37">
        <v>70807</v>
      </c>
      <c r="K37" s="2">
        <f t="shared" si="0"/>
        <v>0.5344033052598125</v>
      </c>
      <c r="L37" s="2">
        <f t="shared" si="4"/>
        <v>0.88369793946926156</v>
      </c>
      <c r="M37" s="3">
        <f t="shared" si="1"/>
        <v>5.8999999999999995</v>
      </c>
      <c r="N37" s="3">
        <f t="shared" si="2"/>
        <v>11.040350877192981</v>
      </c>
    </row>
    <row r="38" spans="1:14">
      <c r="A38">
        <v>18000</v>
      </c>
      <c r="B38">
        <v>18937</v>
      </c>
      <c r="C38" s="10">
        <f t="shared" si="3"/>
        <v>18.937000000000001</v>
      </c>
      <c r="D38">
        <v>0.10970000000000001</v>
      </c>
      <c r="E38">
        <v>1.0467</v>
      </c>
      <c r="F38">
        <v>6.4299999999999996E-2</v>
      </c>
      <c r="G38">
        <v>0.3347</v>
      </c>
      <c r="H38">
        <v>0.69</v>
      </c>
      <c r="I38">
        <v>64488</v>
      </c>
      <c r="J38">
        <v>72956</v>
      </c>
      <c r="K38" s="2">
        <f t="shared" si="0"/>
        <v>0.48507246376811597</v>
      </c>
      <c r="L38" s="2">
        <f t="shared" si="4"/>
        <v>0.88393004002412412</v>
      </c>
      <c r="M38" s="3">
        <f t="shared" si="1"/>
        <v>5.2052877138413685</v>
      </c>
      <c r="N38" s="3">
        <f t="shared" si="2"/>
        <v>10.73094867807154</v>
      </c>
    </row>
    <row r="39" spans="1:14">
      <c r="A39">
        <v>18500</v>
      </c>
      <c r="B39">
        <v>19493</v>
      </c>
      <c r="C39" s="10">
        <f t="shared" si="3"/>
        <v>19.492999999999999</v>
      </c>
      <c r="D39">
        <v>0.1187</v>
      </c>
      <c r="E39">
        <v>1.0823</v>
      </c>
      <c r="F39">
        <v>6.83E-2</v>
      </c>
      <c r="G39">
        <v>0.38600000000000001</v>
      </c>
      <c r="H39">
        <v>0.71030000000000004</v>
      </c>
      <c r="I39">
        <v>66421</v>
      </c>
      <c r="J39">
        <v>75092</v>
      </c>
      <c r="K39" s="2">
        <f t="shared" si="0"/>
        <v>0.5434323525271012</v>
      </c>
      <c r="L39" s="2">
        <f t="shared" si="4"/>
        <v>0.88452831193735681</v>
      </c>
      <c r="M39" s="3">
        <f t="shared" si="1"/>
        <v>5.6515373352855054</v>
      </c>
      <c r="N39" s="3">
        <f t="shared" si="2"/>
        <v>10.399707174231333</v>
      </c>
    </row>
    <row r="40" spans="1:14">
      <c r="A40">
        <v>19000</v>
      </c>
      <c r="B40">
        <v>19996</v>
      </c>
      <c r="C40" s="10">
        <f t="shared" si="3"/>
        <v>19.995999999999999</v>
      </c>
      <c r="D40">
        <v>0.1227</v>
      </c>
      <c r="E40">
        <v>1.1516999999999999</v>
      </c>
      <c r="F40">
        <v>7.8299999999999995E-2</v>
      </c>
      <c r="G40">
        <v>0.37869999999999998</v>
      </c>
      <c r="H40">
        <v>0.73070000000000002</v>
      </c>
      <c r="I40">
        <v>68126</v>
      </c>
      <c r="J40">
        <v>76917</v>
      </c>
      <c r="K40" s="2">
        <f t="shared" si="0"/>
        <v>0.51827015190912817</v>
      </c>
      <c r="L40" s="2">
        <f t="shared" si="4"/>
        <v>0.88570797092970344</v>
      </c>
      <c r="M40" s="3">
        <f t="shared" si="1"/>
        <v>4.8365261813537677</v>
      </c>
      <c r="N40" s="3">
        <f t="shared" si="2"/>
        <v>9.3320561941251601</v>
      </c>
    </row>
    <row r="41" spans="1:14">
      <c r="A41">
        <v>19500</v>
      </c>
      <c r="B41">
        <v>20498</v>
      </c>
      <c r="C41" s="10">
        <f t="shared" si="3"/>
        <v>20.498000000000001</v>
      </c>
      <c r="D41">
        <v>0.11169999999999999</v>
      </c>
      <c r="E41">
        <v>1.079</v>
      </c>
      <c r="F41">
        <v>6.9699999999999998E-2</v>
      </c>
      <c r="G41">
        <v>0.38500000000000001</v>
      </c>
      <c r="H41">
        <v>0.70169999999999999</v>
      </c>
      <c r="I41">
        <v>69708</v>
      </c>
      <c r="J41">
        <v>78832</v>
      </c>
      <c r="K41" s="2">
        <f t="shared" si="0"/>
        <v>0.54866752173293432</v>
      </c>
      <c r="L41" s="2">
        <f t="shared" si="4"/>
        <v>0.88426019890399843</v>
      </c>
      <c r="M41" s="3">
        <f t="shared" si="1"/>
        <v>5.5236728837876621</v>
      </c>
      <c r="N41" s="3">
        <f t="shared" si="2"/>
        <v>10.067431850789097</v>
      </c>
    </row>
    <row r="42" spans="1:14">
      <c r="A42">
        <v>20000</v>
      </c>
      <c r="B42">
        <v>20972</v>
      </c>
      <c r="C42" s="10">
        <f t="shared" si="3"/>
        <v>20.972000000000001</v>
      </c>
      <c r="D42">
        <v>0.1057</v>
      </c>
      <c r="E42">
        <v>1.107</v>
      </c>
      <c r="F42">
        <v>5.8000000000000003E-2</v>
      </c>
      <c r="G42">
        <v>0.38669999999999999</v>
      </c>
      <c r="H42">
        <v>0.67230000000000001</v>
      </c>
      <c r="I42">
        <v>71388</v>
      </c>
      <c r="J42">
        <v>81045</v>
      </c>
      <c r="K42" s="2">
        <f t="shared" si="0"/>
        <v>0.57518964747880408</v>
      </c>
      <c r="L42" s="2">
        <f t="shared" si="4"/>
        <v>0.8808439755691283</v>
      </c>
      <c r="M42" s="3">
        <f t="shared" si="1"/>
        <v>6.6672413793103447</v>
      </c>
      <c r="N42" s="3">
        <f t="shared" si="2"/>
        <v>11.591379310344827</v>
      </c>
    </row>
    <row r="43" spans="1:14">
      <c r="A43">
        <v>20500</v>
      </c>
      <c r="B43">
        <v>21490</v>
      </c>
      <c r="C43" s="10">
        <f t="shared" si="3"/>
        <v>21.49</v>
      </c>
      <c r="D43">
        <v>0.1173</v>
      </c>
      <c r="E43">
        <v>1.1910000000000001</v>
      </c>
      <c r="F43">
        <v>6.2700000000000006E-2</v>
      </c>
      <c r="G43">
        <v>0.41930000000000001</v>
      </c>
      <c r="H43">
        <v>0.7853</v>
      </c>
      <c r="I43">
        <v>73112</v>
      </c>
      <c r="J43">
        <v>82792</v>
      </c>
      <c r="K43" s="2">
        <f t="shared" si="0"/>
        <v>0.53393607538520316</v>
      </c>
      <c r="L43" s="2">
        <f t="shared" si="4"/>
        <v>0.88308049086868301</v>
      </c>
      <c r="M43" s="3">
        <f t="shared" si="1"/>
        <v>6.6874003189792655</v>
      </c>
      <c r="N43" s="3">
        <f t="shared" si="2"/>
        <v>12.524720893141945</v>
      </c>
    </row>
    <row r="44" spans="1:14">
      <c r="A44">
        <v>21000</v>
      </c>
      <c r="B44">
        <v>21980</v>
      </c>
      <c r="C44" s="10">
        <f t="shared" si="3"/>
        <v>21.98</v>
      </c>
      <c r="D44">
        <v>0.1147</v>
      </c>
      <c r="E44">
        <v>1.2273000000000001</v>
      </c>
      <c r="F44">
        <v>6.8000000000000005E-2</v>
      </c>
      <c r="G44">
        <v>0.39529999999999998</v>
      </c>
      <c r="H44">
        <v>0.85870000000000002</v>
      </c>
      <c r="I44">
        <v>74797</v>
      </c>
      <c r="J44">
        <v>84764</v>
      </c>
      <c r="K44" s="2">
        <f t="shared" si="0"/>
        <v>0.46034703621753809</v>
      </c>
      <c r="L44" s="2">
        <f t="shared" si="4"/>
        <v>0.88241470435562264</v>
      </c>
      <c r="M44" s="3">
        <f t="shared" si="1"/>
        <v>5.8132352941176464</v>
      </c>
      <c r="N44" s="3">
        <f t="shared" si="2"/>
        <v>12.627941176470587</v>
      </c>
    </row>
    <row r="45" spans="1:14">
      <c r="A45">
        <v>21500</v>
      </c>
      <c r="B45">
        <v>22558</v>
      </c>
      <c r="C45" s="10">
        <f t="shared" si="3"/>
        <v>22.558</v>
      </c>
      <c r="D45">
        <v>0.1217</v>
      </c>
      <c r="E45">
        <v>1.19</v>
      </c>
      <c r="F45">
        <v>7.7299999999999994E-2</v>
      </c>
      <c r="G45">
        <v>0.44469999999999998</v>
      </c>
      <c r="H45">
        <v>0.85099999999999998</v>
      </c>
      <c r="I45">
        <v>77023</v>
      </c>
      <c r="J45">
        <v>87335</v>
      </c>
      <c r="K45" s="2">
        <f t="shared" si="0"/>
        <v>0.5225616921269095</v>
      </c>
      <c r="L45" s="2">
        <f t="shared" si="4"/>
        <v>0.88192591744432358</v>
      </c>
      <c r="M45" s="3">
        <f t="shared" si="1"/>
        <v>5.7529107373868049</v>
      </c>
      <c r="N45" s="3">
        <f t="shared" si="2"/>
        <v>11.009055627425615</v>
      </c>
    </row>
    <row r="46" spans="1:14">
      <c r="A46">
        <v>22000</v>
      </c>
      <c r="B46">
        <v>23147</v>
      </c>
      <c r="C46" s="10">
        <f t="shared" si="3"/>
        <v>23.146999999999998</v>
      </c>
      <c r="D46">
        <v>0.14630000000000001</v>
      </c>
      <c r="E46">
        <v>1.3527</v>
      </c>
      <c r="F46">
        <v>8.5699999999999998E-2</v>
      </c>
      <c r="G46">
        <v>0.49230000000000002</v>
      </c>
      <c r="H46">
        <v>0.90100000000000002</v>
      </c>
      <c r="I46">
        <v>78790</v>
      </c>
      <c r="J46">
        <v>89253</v>
      </c>
      <c r="K46" s="2">
        <f t="shared" si="0"/>
        <v>0.54639289678135405</v>
      </c>
      <c r="L46" s="2">
        <f t="shared" si="4"/>
        <v>0.88277144745834879</v>
      </c>
      <c r="M46" s="3">
        <f t="shared" si="1"/>
        <v>5.7444574095682617</v>
      </c>
      <c r="N46" s="3">
        <f t="shared" si="2"/>
        <v>10.513418903150525</v>
      </c>
    </row>
    <row r="47" spans="1:14">
      <c r="A47">
        <v>22500</v>
      </c>
      <c r="B47">
        <v>23642</v>
      </c>
      <c r="C47" s="10">
        <f t="shared" si="3"/>
        <v>23.641999999999999</v>
      </c>
      <c r="D47">
        <v>0.17030000000000001</v>
      </c>
      <c r="E47">
        <v>1.5492999999999999</v>
      </c>
      <c r="F47">
        <v>9.0700000000000003E-2</v>
      </c>
      <c r="G47">
        <v>0.53029999999999999</v>
      </c>
      <c r="H47">
        <v>0.93569999999999998</v>
      </c>
      <c r="I47">
        <v>80525</v>
      </c>
      <c r="J47">
        <v>91152</v>
      </c>
      <c r="K47" s="2">
        <f t="shared" si="0"/>
        <v>0.56674147696911403</v>
      </c>
      <c r="L47" s="2">
        <f t="shared" si="4"/>
        <v>0.88341451641214674</v>
      </c>
      <c r="M47" s="3">
        <f t="shared" si="1"/>
        <v>5.846747519294377</v>
      </c>
      <c r="N47" s="3">
        <f t="shared" si="2"/>
        <v>10.316427783902975</v>
      </c>
    </row>
    <row r="48" spans="1:14">
      <c r="A48">
        <v>23000</v>
      </c>
      <c r="B48">
        <v>24103</v>
      </c>
      <c r="C48" s="10">
        <f t="shared" si="3"/>
        <v>24.103000000000002</v>
      </c>
      <c r="D48">
        <v>0.1547</v>
      </c>
      <c r="E48">
        <v>1.3317000000000001</v>
      </c>
      <c r="F48">
        <v>7.9299999999999995E-2</v>
      </c>
      <c r="G48">
        <v>0.4637</v>
      </c>
      <c r="H48">
        <v>0.97629999999999995</v>
      </c>
      <c r="I48">
        <v>82105</v>
      </c>
      <c r="J48">
        <v>93074</v>
      </c>
      <c r="K48" s="2">
        <f t="shared" si="0"/>
        <v>0.47495646829867871</v>
      </c>
      <c r="L48" s="2">
        <f t="shared" si="4"/>
        <v>0.88214753851773853</v>
      </c>
      <c r="M48" s="3">
        <f t="shared" si="1"/>
        <v>5.8474148802017654</v>
      </c>
      <c r="N48" s="3">
        <f t="shared" si="2"/>
        <v>12.311475409836065</v>
      </c>
    </row>
    <row r="49" spans="1:14">
      <c r="A49">
        <v>23500</v>
      </c>
      <c r="B49">
        <v>24652</v>
      </c>
      <c r="C49" s="10">
        <f t="shared" si="3"/>
        <v>24.652000000000001</v>
      </c>
      <c r="D49">
        <v>0.15</v>
      </c>
      <c r="E49">
        <v>1.3819999999999999</v>
      </c>
      <c r="F49">
        <v>7.9699999999999993E-2</v>
      </c>
      <c r="G49">
        <v>0.46929999999999999</v>
      </c>
      <c r="H49">
        <v>0.94230000000000003</v>
      </c>
      <c r="I49">
        <v>84022</v>
      </c>
      <c r="J49">
        <v>94925</v>
      </c>
      <c r="K49" s="2">
        <f t="shared" si="0"/>
        <v>0.49803671866709115</v>
      </c>
      <c r="L49" s="2">
        <f t="shared" si="4"/>
        <v>0.88514090071108775</v>
      </c>
      <c r="M49" s="3">
        <f t="shared" si="1"/>
        <v>5.8883312421580936</v>
      </c>
      <c r="N49" s="3">
        <f t="shared" si="2"/>
        <v>11.823086574654958</v>
      </c>
    </row>
    <row r="50" spans="1:14">
      <c r="A50">
        <v>24000</v>
      </c>
      <c r="B50">
        <v>25171</v>
      </c>
      <c r="C50" s="10">
        <f t="shared" si="3"/>
        <v>25.170999999999999</v>
      </c>
      <c r="D50">
        <v>0.1573</v>
      </c>
      <c r="E50">
        <v>1.3867</v>
      </c>
      <c r="F50">
        <v>9.0700000000000003E-2</v>
      </c>
      <c r="G50">
        <v>0.48199999999999998</v>
      </c>
      <c r="H50">
        <v>0.85929999999999995</v>
      </c>
      <c r="I50">
        <v>85815</v>
      </c>
      <c r="J50">
        <v>97072</v>
      </c>
      <c r="K50" s="2">
        <f t="shared" si="0"/>
        <v>0.56092168043756552</v>
      </c>
      <c r="L50" s="2">
        <f t="shared" si="4"/>
        <v>0.88403453106972141</v>
      </c>
      <c r="M50" s="3">
        <f t="shared" si="1"/>
        <v>5.3142227122381476</v>
      </c>
      <c r="N50" s="3">
        <f t="shared" si="2"/>
        <v>9.4740904079382577</v>
      </c>
    </row>
    <row r="51" spans="1:14">
      <c r="A51">
        <v>24500</v>
      </c>
      <c r="B51">
        <v>25714</v>
      </c>
      <c r="C51" s="10">
        <f t="shared" si="3"/>
        <v>25.713999999999999</v>
      </c>
      <c r="D51">
        <v>0.16170000000000001</v>
      </c>
      <c r="E51">
        <v>1.4823</v>
      </c>
      <c r="F51">
        <v>7.7299999999999994E-2</v>
      </c>
      <c r="G51">
        <v>0.50670000000000004</v>
      </c>
      <c r="H51">
        <v>0.95130000000000003</v>
      </c>
      <c r="I51">
        <v>87518</v>
      </c>
      <c r="J51">
        <v>99138</v>
      </c>
      <c r="K51" s="2">
        <f t="shared" si="0"/>
        <v>0.53263954588457907</v>
      </c>
      <c r="L51" s="2">
        <f t="shared" si="4"/>
        <v>0.88278964675502836</v>
      </c>
      <c r="M51" s="3">
        <f t="shared" si="1"/>
        <v>6.5549805950840891</v>
      </c>
      <c r="N51" s="3">
        <f t="shared" si="2"/>
        <v>12.306597671410092</v>
      </c>
    </row>
    <row r="52" spans="1:14">
      <c r="A52">
        <v>25000</v>
      </c>
      <c r="B52">
        <v>26266</v>
      </c>
      <c r="C52" s="10">
        <f t="shared" si="3"/>
        <v>26.265999999999998</v>
      </c>
      <c r="D52">
        <v>0.18870000000000001</v>
      </c>
      <c r="E52">
        <v>1.4470000000000001</v>
      </c>
      <c r="F52">
        <v>0.09</v>
      </c>
      <c r="G52">
        <v>0.50029999999999997</v>
      </c>
      <c r="H52">
        <v>0.95</v>
      </c>
      <c r="I52">
        <v>89512</v>
      </c>
      <c r="J52">
        <v>101303</v>
      </c>
      <c r="K52" s="2">
        <f t="shared" si="0"/>
        <v>0.52663157894736845</v>
      </c>
      <c r="L52" s="2">
        <f t="shared" si="4"/>
        <v>0.88360660592479989</v>
      </c>
      <c r="M52" s="3">
        <f t="shared" si="1"/>
        <v>5.5588888888888883</v>
      </c>
      <c r="N52" s="3">
        <f t="shared" si="2"/>
        <v>10.555555555555555</v>
      </c>
    </row>
    <row r="53" spans="1:14">
      <c r="A53">
        <v>25500</v>
      </c>
      <c r="B53">
        <v>26710</v>
      </c>
      <c r="C53" s="10">
        <f t="shared" si="3"/>
        <v>26.71</v>
      </c>
      <c r="D53">
        <v>0.17829999999999999</v>
      </c>
      <c r="E53">
        <v>1.5707</v>
      </c>
      <c r="F53">
        <v>9.8000000000000004E-2</v>
      </c>
      <c r="G53">
        <v>0.54369999999999996</v>
      </c>
      <c r="H53">
        <v>1.0347</v>
      </c>
      <c r="I53">
        <v>90911</v>
      </c>
      <c r="J53">
        <v>102968</v>
      </c>
      <c r="K53" s="2">
        <f t="shared" si="0"/>
        <v>0.52546631873973126</v>
      </c>
      <c r="L53" s="2">
        <f t="shared" si="4"/>
        <v>0.88290536865822389</v>
      </c>
      <c r="M53" s="3">
        <f t="shared" si="1"/>
        <v>5.547959183673469</v>
      </c>
      <c r="N53" s="3">
        <f t="shared" si="2"/>
        <v>10.558163265306122</v>
      </c>
    </row>
    <row r="54" spans="1:14">
      <c r="A54">
        <v>26000</v>
      </c>
      <c r="B54">
        <v>27369</v>
      </c>
      <c r="C54" s="10">
        <f t="shared" si="3"/>
        <v>27.369</v>
      </c>
      <c r="D54">
        <v>0.17269999999999999</v>
      </c>
      <c r="E54">
        <v>1.5652999999999999</v>
      </c>
      <c r="F54">
        <v>8.5000000000000006E-2</v>
      </c>
      <c r="G54">
        <v>0.47470000000000001</v>
      </c>
      <c r="H54">
        <v>1.1007</v>
      </c>
      <c r="I54">
        <v>93213</v>
      </c>
      <c r="J54">
        <v>105665</v>
      </c>
      <c r="K54" s="2">
        <f t="shared" si="0"/>
        <v>0.43127100935768148</v>
      </c>
      <c r="L54" s="2">
        <f t="shared" si="4"/>
        <v>0.88215586996640327</v>
      </c>
      <c r="M54" s="3">
        <f t="shared" si="1"/>
        <v>5.5847058823529405</v>
      </c>
      <c r="N54" s="3">
        <f t="shared" si="2"/>
        <v>12.949411764705882</v>
      </c>
    </row>
    <row r="55" spans="1:14">
      <c r="A55">
        <v>26500</v>
      </c>
      <c r="B55">
        <v>27818</v>
      </c>
      <c r="C55" s="10">
        <f t="shared" si="3"/>
        <v>27.818000000000001</v>
      </c>
      <c r="D55">
        <v>0.1867</v>
      </c>
      <c r="E55">
        <v>1.6023000000000001</v>
      </c>
      <c r="F55">
        <v>9.3299999999999994E-2</v>
      </c>
      <c r="G55">
        <v>0.57969999999999999</v>
      </c>
      <c r="H55">
        <v>1.0637000000000001</v>
      </c>
      <c r="I55">
        <v>94786</v>
      </c>
      <c r="J55">
        <v>107483</v>
      </c>
      <c r="K55" s="2">
        <f t="shared" si="0"/>
        <v>0.54498448810754907</v>
      </c>
      <c r="L55" s="2">
        <f t="shared" si="4"/>
        <v>0.88186969102090562</v>
      </c>
      <c r="M55" s="3">
        <f t="shared" si="1"/>
        <v>6.2132904608788859</v>
      </c>
      <c r="N55" s="3">
        <f t="shared" si="2"/>
        <v>11.400857449088962</v>
      </c>
    </row>
    <row r="56" spans="1:14">
      <c r="A56">
        <v>27000</v>
      </c>
      <c r="B56">
        <v>28370</v>
      </c>
      <c r="C56" s="10">
        <f t="shared" si="3"/>
        <v>28.37</v>
      </c>
      <c r="D56">
        <v>0.17699999999999999</v>
      </c>
      <c r="E56">
        <v>1.5467</v>
      </c>
      <c r="F56">
        <v>9.5000000000000001E-2</v>
      </c>
      <c r="G56">
        <v>0.52669999999999995</v>
      </c>
      <c r="H56">
        <v>1.0843</v>
      </c>
      <c r="I56">
        <v>96388</v>
      </c>
      <c r="J56">
        <v>109124</v>
      </c>
      <c r="K56" s="2">
        <f t="shared" si="0"/>
        <v>0.48575117587383559</v>
      </c>
      <c r="L56" s="2">
        <f t="shared" si="4"/>
        <v>0.88328873575015576</v>
      </c>
      <c r="M56" s="3">
        <f t="shared" si="1"/>
        <v>5.5442105263157888</v>
      </c>
      <c r="N56" s="3">
        <f t="shared" si="2"/>
        <v>11.413684210526316</v>
      </c>
    </row>
    <row r="57" spans="1:14">
      <c r="A57">
        <v>27500</v>
      </c>
      <c r="B57">
        <v>28889</v>
      </c>
      <c r="C57" s="10">
        <f t="shared" si="3"/>
        <v>28.888999999999999</v>
      </c>
      <c r="D57">
        <v>0.20430000000000001</v>
      </c>
      <c r="E57">
        <v>1.6503000000000001</v>
      </c>
      <c r="F57">
        <v>9.1999999999999998E-2</v>
      </c>
      <c r="G57">
        <v>0.59770000000000001</v>
      </c>
      <c r="H57">
        <v>1.0837000000000001</v>
      </c>
      <c r="I57">
        <v>98444</v>
      </c>
      <c r="J57">
        <v>111767</v>
      </c>
      <c r="K57" s="2">
        <f t="shared" si="0"/>
        <v>0.55153640306357843</v>
      </c>
      <c r="L57" s="2">
        <f t="shared" si="4"/>
        <v>0.88079665733177059</v>
      </c>
      <c r="M57" s="3">
        <f t="shared" si="1"/>
        <v>6.4967391304347828</v>
      </c>
      <c r="N57" s="3">
        <f t="shared" si="2"/>
        <v>11.779347826086958</v>
      </c>
    </row>
    <row r="58" spans="1:14">
      <c r="A58">
        <v>28000</v>
      </c>
      <c r="B58">
        <v>29368</v>
      </c>
      <c r="C58" s="10">
        <f t="shared" si="3"/>
        <v>29.367999999999999</v>
      </c>
      <c r="D58">
        <v>0.19370000000000001</v>
      </c>
      <c r="E58">
        <v>1.6443000000000001</v>
      </c>
      <c r="F58">
        <v>8.7999999999999995E-2</v>
      </c>
      <c r="G58">
        <v>0.53129999999999999</v>
      </c>
      <c r="H58">
        <v>1.1516999999999999</v>
      </c>
      <c r="I58">
        <v>99993</v>
      </c>
      <c r="J58">
        <v>113365</v>
      </c>
      <c r="K58" s="2">
        <f t="shared" si="0"/>
        <v>0.46131805157593125</v>
      </c>
      <c r="L58" s="2">
        <f t="shared" si="4"/>
        <v>0.88204472279804169</v>
      </c>
      <c r="M58" s="3">
        <f t="shared" si="1"/>
        <v>6.0375000000000005</v>
      </c>
      <c r="N58" s="3">
        <f t="shared" si="2"/>
        <v>13.0875</v>
      </c>
    </row>
    <row r="59" spans="1:14">
      <c r="M59" s="3">
        <f>AVERAGE(M2:M58)</f>
        <v>5.6951608881713485</v>
      </c>
      <c r="N59" s="3">
        <f>AVERAGE(N2:N58)</f>
        <v>9.1792036025761305</v>
      </c>
    </row>
    <row r="61" spans="1:14">
      <c r="M61">
        <f>_xlfn.STDEV.S(M2:M59)</f>
        <v>1.4828511402201592</v>
      </c>
    </row>
    <row r="63" spans="1:14">
      <c r="A63" t="s">
        <v>0</v>
      </c>
      <c r="B63" t="s">
        <v>1</v>
      </c>
      <c r="C63" t="s">
        <v>3</v>
      </c>
      <c r="D63" t="s">
        <v>2</v>
      </c>
      <c r="E63" t="s">
        <v>4</v>
      </c>
      <c r="F63" t="s">
        <v>5</v>
      </c>
      <c r="G63" t="s">
        <v>6</v>
      </c>
      <c r="H63" t="s">
        <v>7</v>
      </c>
      <c r="I63" t="s">
        <v>8</v>
      </c>
      <c r="J63" t="s">
        <v>15</v>
      </c>
      <c r="K63" s="2" t="s">
        <v>17</v>
      </c>
      <c r="L63" s="2" t="s">
        <v>16</v>
      </c>
      <c r="M63" t="s">
        <v>18</v>
      </c>
      <c r="N63" t="s">
        <v>19</v>
      </c>
    </row>
    <row r="64" spans="1:14">
      <c r="A64">
        <v>0</v>
      </c>
      <c r="B64">
        <v>2.1700000000000001E-2</v>
      </c>
      <c r="C64">
        <v>7.7000000000000002E-3</v>
      </c>
      <c r="D64">
        <v>2.2700000000000001E-2</v>
      </c>
      <c r="E64">
        <v>3.7000000000000002E-3</v>
      </c>
      <c r="F64">
        <v>1.2999999999999999E-3</v>
      </c>
      <c r="G64">
        <v>0</v>
      </c>
      <c r="H64">
        <v>1</v>
      </c>
      <c r="I64">
        <v>1</v>
      </c>
      <c r="J64">
        <v>0</v>
      </c>
      <c r="K64" s="2">
        <v>0</v>
      </c>
      <c r="L64" s="2">
        <v>0</v>
      </c>
      <c r="M64">
        <v>0</v>
      </c>
      <c r="N64">
        <v>0</v>
      </c>
    </row>
    <row r="65" spans="1:14">
      <c r="A65">
        <v>500</v>
      </c>
      <c r="B65">
        <v>2.07E-2</v>
      </c>
      <c r="C65">
        <v>0.151</v>
      </c>
      <c r="D65">
        <v>3.2300000000000002E-2</v>
      </c>
      <c r="E65">
        <v>7.5999999999999998E-2</v>
      </c>
      <c r="F65">
        <v>7.5999999999999998E-2</v>
      </c>
      <c r="G65">
        <v>521</v>
      </c>
      <c r="H65">
        <v>1782</v>
      </c>
      <c r="I65">
        <v>2045</v>
      </c>
      <c r="J65">
        <v>19337</v>
      </c>
      <c r="K65" s="2">
        <v>15577</v>
      </c>
      <c r="L65" s="2">
        <v>27949</v>
      </c>
      <c r="M65">
        <v>26403</v>
      </c>
      <c r="N65">
        <v>0</v>
      </c>
    </row>
    <row r="66" spans="1:14">
      <c r="A66">
        <v>1000</v>
      </c>
      <c r="B66">
        <v>1.03E-2</v>
      </c>
      <c r="C66">
        <v>8.2699999999999996E-2</v>
      </c>
      <c r="D66">
        <v>2.47E-2</v>
      </c>
      <c r="E66">
        <v>3.6700000000000003E-2</v>
      </c>
      <c r="F66">
        <v>4.6699999999999998E-2</v>
      </c>
      <c r="G66">
        <v>1057</v>
      </c>
      <c r="H66">
        <v>3597</v>
      </c>
      <c r="I66">
        <v>4069</v>
      </c>
      <c r="J66">
        <v>16413</v>
      </c>
      <c r="K66" s="2">
        <v>5053</v>
      </c>
      <c r="L66" s="2">
        <v>9147</v>
      </c>
      <c r="M66">
        <v>9332</v>
      </c>
      <c r="N66">
        <v>0</v>
      </c>
    </row>
    <row r="67" spans="1:14">
      <c r="A67">
        <v>1500</v>
      </c>
      <c r="B67">
        <v>8.6999999999999994E-3</v>
      </c>
      <c r="C67">
        <v>0.11700000000000001</v>
      </c>
      <c r="D67">
        <v>2.87E-2</v>
      </c>
      <c r="E67">
        <v>3.1300000000000001E-2</v>
      </c>
      <c r="F67">
        <v>4.2000000000000003E-2</v>
      </c>
      <c r="G67">
        <v>1585</v>
      </c>
      <c r="H67">
        <v>5415</v>
      </c>
      <c r="I67">
        <v>6167</v>
      </c>
      <c r="J67">
        <v>20561</v>
      </c>
      <c r="K67" s="2">
        <v>4636</v>
      </c>
      <c r="L67" s="2">
        <v>7495</v>
      </c>
      <c r="M67">
        <v>9387</v>
      </c>
      <c r="N67">
        <v>0</v>
      </c>
    </row>
    <row r="68" spans="1:14">
      <c r="A68">
        <v>2000</v>
      </c>
      <c r="B68">
        <v>1.0999999999999999E-2</v>
      </c>
      <c r="C68">
        <v>0.13700000000000001</v>
      </c>
      <c r="D68">
        <v>1.6299999999999999E-2</v>
      </c>
      <c r="E68">
        <v>4.6699999999999998E-2</v>
      </c>
      <c r="F68">
        <v>4.7E-2</v>
      </c>
      <c r="G68">
        <v>2117</v>
      </c>
      <c r="H68">
        <v>7227</v>
      </c>
      <c r="I68">
        <v>8184</v>
      </c>
      <c r="J68">
        <v>27566</v>
      </c>
      <c r="K68" s="2">
        <v>3133</v>
      </c>
      <c r="L68" s="2">
        <v>5834</v>
      </c>
      <c r="M68">
        <v>8015</v>
      </c>
      <c r="N68">
        <v>0</v>
      </c>
    </row>
    <row r="69" spans="1:14">
      <c r="A69">
        <v>2500</v>
      </c>
      <c r="B69">
        <v>1.2E-2</v>
      </c>
      <c r="C69">
        <v>0.17130000000000001</v>
      </c>
      <c r="D69">
        <v>1.6E-2</v>
      </c>
      <c r="E69">
        <v>7.3700000000000002E-2</v>
      </c>
      <c r="F69">
        <v>7.3300000000000004E-2</v>
      </c>
      <c r="G69">
        <v>2637</v>
      </c>
      <c r="H69">
        <v>8974</v>
      </c>
      <c r="I69">
        <v>10153</v>
      </c>
      <c r="J69">
        <v>36786</v>
      </c>
      <c r="K69" s="2">
        <v>3804</v>
      </c>
      <c r="L69" s="2">
        <v>7118</v>
      </c>
      <c r="M69">
        <v>8757</v>
      </c>
      <c r="N69">
        <v>0</v>
      </c>
    </row>
    <row r="70" spans="1:14">
      <c r="A70">
        <v>3000</v>
      </c>
      <c r="B70">
        <v>1.17E-2</v>
      </c>
      <c r="C70">
        <v>0.3</v>
      </c>
      <c r="D70">
        <v>1.0999999999999999E-2</v>
      </c>
      <c r="E70">
        <v>7.8E-2</v>
      </c>
      <c r="F70">
        <v>9.1300000000000006E-2</v>
      </c>
      <c r="G70">
        <v>3162</v>
      </c>
      <c r="H70">
        <v>10794</v>
      </c>
      <c r="I70">
        <v>12267</v>
      </c>
      <c r="J70">
        <v>45204</v>
      </c>
      <c r="K70" s="2">
        <v>3218</v>
      </c>
      <c r="L70" s="2">
        <v>6692</v>
      </c>
      <c r="M70">
        <v>7239</v>
      </c>
      <c r="N70">
        <v>0</v>
      </c>
    </row>
    <row r="71" spans="1:14">
      <c r="A71">
        <v>3500</v>
      </c>
      <c r="B71">
        <v>1.47E-2</v>
      </c>
      <c r="C71">
        <v>0.36630000000000001</v>
      </c>
      <c r="D71">
        <v>1.3299999999999999E-2</v>
      </c>
      <c r="E71">
        <v>7.8700000000000006E-2</v>
      </c>
      <c r="F71">
        <v>9.0999999999999998E-2</v>
      </c>
      <c r="G71">
        <v>3643</v>
      </c>
      <c r="H71">
        <v>12368</v>
      </c>
      <c r="I71">
        <v>14077</v>
      </c>
      <c r="J71">
        <v>50481</v>
      </c>
      <c r="K71" s="2">
        <v>2996</v>
      </c>
      <c r="L71" s="2">
        <v>4985</v>
      </c>
      <c r="M71">
        <v>7281</v>
      </c>
      <c r="N71">
        <v>0</v>
      </c>
    </row>
    <row r="72" spans="1:14">
      <c r="A72">
        <v>4000</v>
      </c>
      <c r="B72">
        <v>1.5699999999999999E-2</v>
      </c>
      <c r="C72">
        <v>0.40100000000000002</v>
      </c>
      <c r="D72">
        <v>1.43E-2</v>
      </c>
      <c r="E72">
        <v>8.8999999999999996E-2</v>
      </c>
      <c r="F72">
        <v>0.11269999999999999</v>
      </c>
      <c r="G72">
        <v>4204</v>
      </c>
      <c r="H72">
        <v>14276</v>
      </c>
      <c r="I72">
        <v>16154</v>
      </c>
      <c r="J72">
        <v>52455</v>
      </c>
      <c r="K72" s="2">
        <v>2887</v>
      </c>
      <c r="L72" s="2">
        <v>3963</v>
      </c>
      <c r="M72">
        <v>9703</v>
      </c>
      <c r="N72">
        <v>0</v>
      </c>
    </row>
    <row r="73" spans="1:14">
      <c r="A73">
        <v>4500</v>
      </c>
      <c r="B73">
        <v>0.02</v>
      </c>
      <c r="C73">
        <v>0.28499999999999998</v>
      </c>
      <c r="D73">
        <v>1.9699999999999999E-2</v>
      </c>
      <c r="E73">
        <v>0.1057</v>
      </c>
      <c r="F73">
        <v>0.13</v>
      </c>
      <c r="G73">
        <v>4733</v>
      </c>
      <c r="H73">
        <v>16111</v>
      </c>
      <c r="I73">
        <v>18303</v>
      </c>
      <c r="J73">
        <v>66051</v>
      </c>
      <c r="K73" s="2">
        <v>3328</v>
      </c>
      <c r="L73" s="2">
        <v>4143</v>
      </c>
      <c r="M73">
        <v>7643</v>
      </c>
      <c r="N73">
        <v>0</v>
      </c>
    </row>
    <row r="74" spans="1:14">
      <c r="A74">
        <v>5000</v>
      </c>
      <c r="B74">
        <v>1.9699999999999999E-2</v>
      </c>
      <c r="C74">
        <v>0.48899999999999999</v>
      </c>
      <c r="D74">
        <v>1.83E-2</v>
      </c>
      <c r="E74">
        <v>0.1123</v>
      </c>
      <c r="F74">
        <v>0.151</v>
      </c>
      <c r="G74">
        <v>5254</v>
      </c>
      <c r="H74">
        <v>17849</v>
      </c>
      <c r="I74">
        <v>20256</v>
      </c>
      <c r="J74">
        <v>66243</v>
      </c>
      <c r="K74" s="2">
        <v>2810</v>
      </c>
      <c r="L74" s="2">
        <v>3840</v>
      </c>
      <c r="M74">
        <v>6659</v>
      </c>
      <c r="N74">
        <v>0</v>
      </c>
    </row>
    <row r="75" spans="1:14">
      <c r="A75">
        <v>5500</v>
      </c>
      <c r="B75">
        <v>2.0299999999999999E-2</v>
      </c>
      <c r="C75">
        <v>0.3453</v>
      </c>
      <c r="D75">
        <v>1.9E-2</v>
      </c>
      <c r="E75">
        <v>0.127</v>
      </c>
      <c r="F75">
        <v>0.17399999999999999</v>
      </c>
      <c r="G75">
        <v>5772</v>
      </c>
      <c r="H75">
        <v>19660</v>
      </c>
      <c r="I75">
        <v>22254</v>
      </c>
      <c r="J75">
        <v>67882</v>
      </c>
      <c r="K75" s="2">
        <v>2847</v>
      </c>
      <c r="L75" s="2">
        <v>3885</v>
      </c>
      <c r="M75">
        <v>6470</v>
      </c>
      <c r="N75">
        <v>0</v>
      </c>
    </row>
    <row r="76" spans="1:14">
      <c r="A76">
        <v>6000</v>
      </c>
      <c r="B76">
        <v>2.2700000000000001E-2</v>
      </c>
      <c r="C76">
        <v>0.32400000000000001</v>
      </c>
      <c r="D76">
        <v>1.9E-2</v>
      </c>
      <c r="E76">
        <v>0.14169999999999999</v>
      </c>
      <c r="F76">
        <v>0.1797</v>
      </c>
      <c r="G76">
        <v>6316</v>
      </c>
      <c r="H76">
        <v>21476</v>
      </c>
      <c r="I76">
        <v>24259</v>
      </c>
      <c r="J76">
        <v>79652</v>
      </c>
      <c r="K76" s="2">
        <v>2797</v>
      </c>
      <c r="L76" s="2">
        <v>3825</v>
      </c>
      <c r="M76">
        <v>6740</v>
      </c>
      <c r="N76">
        <v>0</v>
      </c>
    </row>
    <row r="77" spans="1:14">
      <c r="A77">
        <v>6500</v>
      </c>
      <c r="B77">
        <v>2.3699999999999999E-2</v>
      </c>
      <c r="C77">
        <v>0.43769999999999998</v>
      </c>
      <c r="D77">
        <v>0.02</v>
      </c>
      <c r="E77">
        <v>0.14269999999999999</v>
      </c>
      <c r="F77">
        <v>0.2087</v>
      </c>
      <c r="G77">
        <v>6821</v>
      </c>
      <c r="H77">
        <v>23264</v>
      </c>
      <c r="I77">
        <v>26519</v>
      </c>
      <c r="J77">
        <v>88137</v>
      </c>
      <c r="K77" s="2">
        <v>3050</v>
      </c>
      <c r="L77" s="2">
        <v>4158</v>
      </c>
      <c r="M77">
        <v>7216</v>
      </c>
      <c r="N77">
        <v>0</v>
      </c>
    </row>
    <row r="78" spans="1:14">
      <c r="A78">
        <v>7000</v>
      </c>
      <c r="B78">
        <v>2.5700000000000001E-2</v>
      </c>
      <c r="C78">
        <v>0.41699999999999998</v>
      </c>
      <c r="D78">
        <v>2.07E-2</v>
      </c>
      <c r="E78">
        <v>0.1797</v>
      </c>
      <c r="F78">
        <v>0.22070000000000001</v>
      </c>
      <c r="G78">
        <v>7337</v>
      </c>
      <c r="H78">
        <v>24952</v>
      </c>
      <c r="I78">
        <v>28143</v>
      </c>
      <c r="J78">
        <v>100415</v>
      </c>
      <c r="K78" s="2">
        <v>2780</v>
      </c>
      <c r="L78" s="2">
        <v>4071</v>
      </c>
      <c r="M78">
        <v>7006</v>
      </c>
      <c r="N78">
        <v>0</v>
      </c>
    </row>
    <row r="79" spans="1:14">
      <c r="A79">
        <v>7500</v>
      </c>
      <c r="B79">
        <v>0.03</v>
      </c>
      <c r="C79">
        <v>0.42970000000000003</v>
      </c>
      <c r="D79">
        <v>2.7E-2</v>
      </c>
      <c r="E79">
        <v>0.15029999999999999</v>
      </c>
      <c r="F79">
        <v>0.1983</v>
      </c>
      <c r="G79">
        <v>7863</v>
      </c>
      <c r="H79">
        <v>26855</v>
      </c>
      <c r="I79">
        <v>30426</v>
      </c>
      <c r="J79">
        <v>102988</v>
      </c>
      <c r="K79" s="2">
        <v>3073</v>
      </c>
      <c r="L79" s="2">
        <v>4334</v>
      </c>
      <c r="M79">
        <v>7099</v>
      </c>
      <c r="N79">
        <v>0</v>
      </c>
    </row>
    <row r="80" spans="1:14">
      <c r="A80">
        <v>8000</v>
      </c>
      <c r="B80">
        <v>3.5700000000000003E-2</v>
      </c>
      <c r="C80">
        <v>0.44400000000000001</v>
      </c>
      <c r="D80">
        <v>2.9700000000000001E-2</v>
      </c>
      <c r="E80">
        <v>0.15870000000000001</v>
      </c>
      <c r="F80">
        <v>0.20830000000000001</v>
      </c>
      <c r="G80">
        <v>8422</v>
      </c>
      <c r="H80">
        <v>28786</v>
      </c>
      <c r="I80">
        <v>32510</v>
      </c>
      <c r="J80">
        <v>100199</v>
      </c>
      <c r="K80" s="2">
        <v>2684</v>
      </c>
      <c r="L80" s="2">
        <v>3673</v>
      </c>
      <c r="M80">
        <v>6605</v>
      </c>
      <c r="N80">
        <v>0</v>
      </c>
    </row>
    <row r="81" spans="1:14">
      <c r="A81">
        <v>8500</v>
      </c>
      <c r="B81">
        <v>3.2000000000000001E-2</v>
      </c>
      <c r="C81">
        <v>0.46700000000000003</v>
      </c>
      <c r="D81">
        <v>2.9700000000000001E-2</v>
      </c>
      <c r="E81">
        <v>0.185</v>
      </c>
      <c r="F81">
        <v>0.27300000000000002</v>
      </c>
      <c r="G81">
        <v>8914</v>
      </c>
      <c r="H81">
        <v>30339</v>
      </c>
      <c r="I81">
        <v>34325</v>
      </c>
      <c r="J81">
        <v>109146</v>
      </c>
      <c r="K81" s="2">
        <v>3085</v>
      </c>
      <c r="L81" s="2">
        <v>4426</v>
      </c>
      <c r="M81">
        <v>7183</v>
      </c>
      <c r="N81">
        <v>0</v>
      </c>
    </row>
    <row r="82" spans="1:14">
      <c r="A82">
        <v>9000</v>
      </c>
      <c r="B82">
        <v>4.0300000000000002E-2</v>
      </c>
      <c r="C82">
        <v>0.50329999999999997</v>
      </c>
      <c r="D82">
        <v>3.1E-2</v>
      </c>
      <c r="E82">
        <v>0.21629999999999999</v>
      </c>
      <c r="F82">
        <v>0.2873</v>
      </c>
      <c r="G82">
        <v>9457</v>
      </c>
      <c r="H82">
        <v>32133</v>
      </c>
      <c r="I82">
        <v>36436</v>
      </c>
      <c r="J82">
        <v>123897</v>
      </c>
      <c r="K82" s="2">
        <v>3234</v>
      </c>
      <c r="L82" s="2">
        <v>4293</v>
      </c>
      <c r="M82">
        <v>7508</v>
      </c>
      <c r="N82">
        <v>0</v>
      </c>
    </row>
    <row r="83" spans="1:14">
      <c r="A83">
        <v>9500</v>
      </c>
      <c r="B83">
        <v>3.8300000000000001E-2</v>
      </c>
      <c r="C83">
        <v>0.63829999999999998</v>
      </c>
      <c r="D83">
        <v>2.87E-2</v>
      </c>
      <c r="E83">
        <v>0.20369999999999999</v>
      </c>
      <c r="F83">
        <v>0.32569999999999999</v>
      </c>
      <c r="G83">
        <v>9982</v>
      </c>
      <c r="H83">
        <v>33943</v>
      </c>
      <c r="I83">
        <v>38333</v>
      </c>
      <c r="J83">
        <v>122917</v>
      </c>
      <c r="K83" s="2">
        <v>2781</v>
      </c>
      <c r="L83" s="2">
        <v>4144</v>
      </c>
      <c r="M83">
        <v>6966</v>
      </c>
      <c r="N83">
        <v>0</v>
      </c>
    </row>
    <row r="84" spans="1:14">
      <c r="A84">
        <v>10000</v>
      </c>
      <c r="B84">
        <v>4.1000000000000002E-2</v>
      </c>
      <c r="C84">
        <v>0.66</v>
      </c>
      <c r="D84">
        <v>3.2000000000000001E-2</v>
      </c>
      <c r="E84">
        <v>0.20699999999999999</v>
      </c>
      <c r="F84">
        <v>0.31669999999999998</v>
      </c>
      <c r="G84">
        <v>10485</v>
      </c>
      <c r="H84">
        <v>35713</v>
      </c>
      <c r="I84">
        <v>40413</v>
      </c>
      <c r="J84">
        <v>138481</v>
      </c>
      <c r="K84" s="2">
        <v>3022</v>
      </c>
      <c r="L84" s="2">
        <v>4409</v>
      </c>
      <c r="M84">
        <v>19737</v>
      </c>
      <c r="N84">
        <v>0</v>
      </c>
    </row>
    <row r="85" spans="1:14">
      <c r="A85">
        <v>10500</v>
      </c>
      <c r="B85">
        <v>4.53E-2</v>
      </c>
      <c r="C85">
        <v>0.55600000000000005</v>
      </c>
      <c r="D85">
        <v>3.8300000000000001E-2</v>
      </c>
      <c r="E85">
        <v>0.24629999999999999</v>
      </c>
      <c r="F85">
        <v>0.33029999999999998</v>
      </c>
      <c r="G85">
        <v>11023</v>
      </c>
      <c r="H85">
        <v>37560</v>
      </c>
      <c r="I85">
        <v>42479</v>
      </c>
      <c r="J85">
        <v>139896</v>
      </c>
      <c r="K85" s="2">
        <v>2871</v>
      </c>
      <c r="L85" s="2">
        <v>4227</v>
      </c>
      <c r="M85">
        <v>6919</v>
      </c>
      <c r="N85">
        <v>0</v>
      </c>
    </row>
    <row r="86" spans="1:14">
      <c r="A86">
        <v>11000</v>
      </c>
      <c r="B86">
        <v>4.7699999999999999E-2</v>
      </c>
      <c r="C86">
        <v>0.67130000000000001</v>
      </c>
      <c r="D86">
        <v>3.7699999999999997E-2</v>
      </c>
      <c r="E86">
        <v>0.25</v>
      </c>
      <c r="F86">
        <v>0.30070000000000002</v>
      </c>
      <c r="G86">
        <v>11521</v>
      </c>
      <c r="H86">
        <v>39254</v>
      </c>
      <c r="I86">
        <v>44475</v>
      </c>
      <c r="J86">
        <v>147281</v>
      </c>
      <c r="K86" s="2">
        <v>3150</v>
      </c>
      <c r="L86" s="2">
        <v>4764</v>
      </c>
      <c r="M86">
        <v>7426</v>
      </c>
      <c r="N86">
        <v>0</v>
      </c>
    </row>
    <row r="87" spans="1:14">
      <c r="A87">
        <v>11500</v>
      </c>
      <c r="B87">
        <v>5.3999999999999999E-2</v>
      </c>
      <c r="C87">
        <v>0.68069999999999997</v>
      </c>
      <c r="D87">
        <v>4.2000000000000003E-2</v>
      </c>
      <c r="E87">
        <v>0.24229999999999999</v>
      </c>
      <c r="F87">
        <v>0.39100000000000001</v>
      </c>
      <c r="G87">
        <v>12151</v>
      </c>
      <c r="H87">
        <v>41308</v>
      </c>
      <c r="I87">
        <v>46825</v>
      </c>
      <c r="J87">
        <v>154624</v>
      </c>
      <c r="K87" s="2">
        <v>2989</v>
      </c>
      <c r="L87" s="2">
        <v>4624</v>
      </c>
      <c r="M87">
        <v>7012</v>
      </c>
      <c r="N87">
        <v>0</v>
      </c>
    </row>
    <row r="88" spans="1:14">
      <c r="A88">
        <v>12000</v>
      </c>
      <c r="B88">
        <v>5.1299999999999998E-2</v>
      </c>
      <c r="C88">
        <v>0.6583</v>
      </c>
      <c r="D88">
        <v>4.2700000000000002E-2</v>
      </c>
      <c r="E88">
        <v>0.28199999999999997</v>
      </c>
      <c r="F88">
        <v>0.35470000000000002</v>
      </c>
      <c r="G88">
        <v>12609</v>
      </c>
      <c r="H88">
        <v>43058</v>
      </c>
      <c r="I88">
        <v>48686</v>
      </c>
      <c r="J88">
        <v>172535</v>
      </c>
      <c r="K88" s="2">
        <v>2930</v>
      </c>
      <c r="L88" s="2">
        <v>28440</v>
      </c>
      <c r="M88">
        <v>7043</v>
      </c>
      <c r="N88">
        <v>0</v>
      </c>
    </row>
    <row r="89" spans="1:14">
      <c r="A89">
        <v>12500</v>
      </c>
      <c r="B89">
        <v>5.4699999999999999E-2</v>
      </c>
      <c r="C89">
        <v>0.71870000000000001</v>
      </c>
      <c r="D89">
        <v>4.0300000000000002E-2</v>
      </c>
      <c r="E89">
        <v>0.255</v>
      </c>
      <c r="F89">
        <v>0.37930000000000003</v>
      </c>
      <c r="G89">
        <v>13104</v>
      </c>
      <c r="H89">
        <v>44620</v>
      </c>
      <c r="I89">
        <v>50550</v>
      </c>
      <c r="J89">
        <v>178354</v>
      </c>
      <c r="K89" s="2">
        <v>2913</v>
      </c>
      <c r="L89" s="2">
        <v>4312</v>
      </c>
      <c r="M89">
        <v>6948</v>
      </c>
      <c r="N89">
        <v>0</v>
      </c>
    </row>
    <row r="90" spans="1:14">
      <c r="A90">
        <v>13000</v>
      </c>
      <c r="B90">
        <v>6.3E-2</v>
      </c>
      <c r="C90">
        <v>0.75970000000000004</v>
      </c>
      <c r="D90">
        <v>5.7000000000000002E-2</v>
      </c>
      <c r="E90">
        <v>0.25169999999999998</v>
      </c>
      <c r="F90">
        <v>0.37569999999999998</v>
      </c>
      <c r="G90">
        <v>13654</v>
      </c>
      <c r="H90">
        <v>46393</v>
      </c>
      <c r="I90">
        <v>52538</v>
      </c>
      <c r="J90">
        <v>168095</v>
      </c>
      <c r="K90" s="2">
        <v>2849</v>
      </c>
      <c r="L90" s="2">
        <v>4427</v>
      </c>
      <c r="M90">
        <v>6916</v>
      </c>
      <c r="N90">
        <v>0</v>
      </c>
    </row>
    <row r="91" spans="1:14">
      <c r="A91">
        <v>13500</v>
      </c>
      <c r="B91">
        <v>6.8699999999999997E-2</v>
      </c>
      <c r="C91">
        <v>0.78700000000000003</v>
      </c>
      <c r="D91">
        <v>4.87E-2</v>
      </c>
      <c r="E91">
        <v>0.30630000000000002</v>
      </c>
      <c r="F91">
        <v>0.45229999999999998</v>
      </c>
      <c r="G91">
        <v>14183</v>
      </c>
      <c r="H91">
        <v>48210</v>
      </c>
      <c r="I91">
        <v>54682</v>
      </c>
      <c r="J91">
        <v>173373</v>
      </c>
      <c r="K91" s="2">
        <v>2866</v>
      </c>
      <c r="L91" s="2">
        <v>4558</v>
      </c>
      <c r="M91">
        <v>7062</v>
      </c>
      <c r="N91">
        <v>0</v>
      </c>
    </row>
    <row r="92" spans="1:14">
      <c r="A92">
        <v>14000</v>
      </c>
      <c r="B92">
        <v>6.93E-2</v>
      </c>
      <c r="C92">
        <v>0.88829999999999998</v>
      </c>
      <c r="D92">
        <v>5.33E-2</v>
      </c>
      <c r="E92">
        <v>0.27329999999999999</v>
      </c>
      <c r="F92">
        <v>0.46899999999999997</v>
      </c>
      <c r="G92">
        <v>14682</v>
      </c>
      <c r="H92">
        <v>49853</v>
      </c>
      <c r="I92">
        <v>56487</v>
      </c>
      <c r="J92">
        <v>184354</v>
      </c>
      <c r="K92" s="2">
        <v>3013</v>
      </c>
      <c r="L92" s="2">
        <v>4562</v>
      </c>
      <c r="M92">
        <v>7331</v>
      </c>
      <c r="N92">
        <v>0</v>
      </c>
    </row>
    <row r="93" spans="1:14">
      <c r="A93">
        <v>14500</v>
      </c>
      <c r="B93">
        <v>6.9000000000000006E-2</v>
      </c>
      <c r="C93">
        <v>0.86170000000000002</v>
      </c>
      <c r="D93">
        <v>4.5999999999999999E-2</v>
      </c>
      <c r="E93">
        <v>0.29599999999999999</v>
      </c>
      <c r="F93">
        <v>0.54330000000000001</v>
      </c>
      <c r="G93">
        <v>15237</v>
      </c>
      <c r="H93">
        <v>51882</v>
      </c>
      <c r="I93">
        <v>58588</v>
      </c>
      <c r="J93">
        <v>197186</v>
      </c>
      <c r="K93" s="2">
        <v>2859</v>
      </c>
      <c r="L93" s="2">
        <v>4426</v>
      </c>
      <c r="M93">
        <v>6989</v>
      </c>
      <c r="N93">
        <v>0</v>
      </c>
    </row>
    <row r="94" spans="1:14">
      <c r="A94">
        <v>15000</v>
      </c>
      <c r="B94">
        <v>6.7699999999999996E-2</v>
      </c>
      <c r="C94">
        <v>0.85499999999999998</v>
      </c>
      <c r="D94">
        <v>4.5999999999999999E-2</v>
      </c>
      <c r="E94">
        <v>0.31929999999999997</v>
      </c>
      <c r="F94">
        <v>0.46929999999999999</v>
      </c>
      <c r="G94">
        <v>15763</v>
      </c>
      <c r="H94">
        <v>53629</v>
      </c>
      <c r="I94">
        <v>60507</v>
      </c>
      <c r="J94">
        <v>206266</v>
      </c>
      <c r="K94" s="2">
        <v>3005</v>
      </c>
      <c r="L94" s="2">
        <v>5713</v>
      </c>
      <c r="M94">
        <v>7369</v>
      </c>
      <c r="N94">
        <v>0</v>
      </c>
    </row>
    <row r="95" spans="1:14">
      <c r="A95">
        <v>15500</v>
      </c>
      <c r="B95">
        <v>7.7700000000000005E-2</v>
      </c>
      <c r="C95">
        <v>0.88029999999999997</v>
      </c>
      <c r="D95">
        <v>4.8300000000000003E-2</v>
      </c>
      <c r="E95">
        <v>0.29070000000000001</v>
      </c>
      <c r="F95">
        <v>0.54530000000000001</v>
      </c>
      <c r="G95">
        <v>16230</v>
      </c>
      <c r="H95">
        <v>55242</v>
      </c>
      <c r="I95">
        <v>62534</v>
      </c>
      <c r="J95">
        <v>207651</v>
      </c>
      <c r="K95" s="2">
        <v>3053</v>
      </c>
      <c r="L95" s="2">
        <v>4768</v>
      </c>
      <c r="M95">
        <v>7375</v>
      </c>
      <c r="N95">
        <v>0</v>
      </c>
    </row>
    <row r="96" spans="1:14">
      <c r="A96">
        <v>16000</v>
      </c>
      <c r="B96">
        <v>0.10199999999999999</v>
      </c>
      <c r="C96">
        <v>0.88700000000000001</v>
      </c>
      <c r="D96">
        <v>5.67E-2</v>
      </c>
      <c r="E96">
        <v>0.32869999999999999</v>
      </c>
      <c r="F96">
        <v>0.53600000000000003</v>
      </c>
      <c r="G96">
        <v>16777</v>
      </c>
      <c r="H96">
        <v>57111</v>
      </c>
      <c r="I96">
        <v>64635</v>
      </c>
      <c r="J96">
        <v>216740</v>
      </c>
      <c r="K96" s="2">
        <v>2968</v>
      </c>
      <c r="L96" s="2">
        <v>4721</v>
      </c>
      <c r="M96">
        <v>7283</v>
      </c>
      <c r="N96">
        <v>0</v>
      </c>
    </row>
    <row r="97" spans="1:14">
      <c r="A97">
        <v>16500</v>
      </c>
      <c r="B97">
        <v>8.5300000000000001E-2</v>
      </c>
      <c r="C97">
        <v>0.96730000000000005</v>
      </c>
      <c r="D97">
        <v>5.3999999999999999E-2</v>
      </c>
      <c r="E97">
        <v>0.33200000000000002</v>
      </c>
      <c r="F97">
        <v>0.56299999999999994</v>
      </c>
      <c r="G97">
        <v>17304</v>
      </c>
      <c r="H97">
        <v>58907</v>
      </c>
      <c r="I97">
        <v>66791</v>
      </c>
      <c r="J97">
        <v>224212</v>
      </c>
      <c r="K97" s="2">
        <v>2935</v>
      </c>
      <c r="L97" s="2">
        <v>4614</v>
      </c>
      <c r="M97">
        <v>7926</v>
      </c>
      <c r="N97">
        <v>0</v>
      </c>
    </row>
    <row r="98" spans="1:14">
      <c r="A98">
        <v>17000</v>
      </c>
      <c r="B98">
        <v>8.5000000000000006E-2</v>
      </c>
      <c r="C98">
        <v>1.0177</v>
      </c>
      <c r="D98">
        <v>5.7299999999999997E-2</v>
      </c>
      <c r="E98">
        <v>0.37430000000000002</v>
      </c>
      <c r="F98">
        <v>0.51770000000000005</v>
      </c>
      <c r="G98">
        <v>17882</v>
      </c>
      <c r="H98">
        <v>60763</v>
      </c>
      <c r="I98">
        <v>68936</v>
      </c>
      <c r="J98">
        <v>232686</v>
      </c>
      <c r="K98" s="2">
        <v>3109</v>
      </c>
      <c r="L98" s="2">
        <v>4826</v>
      </c>
      <c r="M98">
        <v>7715</v>
      </c>
      <c r="N98">
        <v>0</v>
      </c>
    </row>
    <row r="99" spans="1:14">
      <c r="A99">
        <v>17500</v>
      </c>
      <c r="B99">
        <v>9.2700000000000005E-2</v>
      </c>
      <c r="C99">
        <v>0.98499999999999999</v>
      </c>
      <c r="D99">
        <v>5.7000000000000002E-2</v>
      </c>
      <c r="E99">
        <v>0.33629999999999999</v>
      </c>
      <c r="F99">
        <v>0.62929999999999997</v>
      </c>
      <c r="G99">
        <v>18363</v>
      </c>
      <c r="H99">
        <v>62572</v>
      </c>
      <c r="I99">
        <v>70807</v>
      </c>
      <c r="J99">
        <v>246469</v>
      </c>
      <c r="K99" s="2">
        <v>3253</v>
      </c>
      <c r="L99" s="2">
        <v>4991</v>
      </c>
      <c r="M99">
        <v>8107</v>
      </c>
      <c r="N99">
        <v>0</v>
      </c>
    </row>
    <row r="100" spans="1:14">
      <c r="A100">
        <v>18000</v>
      </c>
      <c r="B100">
        <v>0.10970000000000001</v>
      </c>
      <c r="C100">
        <v>1.0467</v>
      </c>
      <c r="D100">
        <v>6.4299999999999996E-2</v>
      </c>
      <c r="E100">
        <v>0.3347</v>
      </c>
      <c r="F100">
        <v>0.69</v>
      </c>
      <c r="G100">
        <v>18937</v>
      </c>
      <c r="H100">
        <v>64488</v>
      </c>
      <c r="I100">
        <v>72956</v>
      </c>
      <c r="J100">
        <v>244479</v>
      </c>
      <c r="K100" s="2">
        <v>3266</v>
      </c>
      <c r="L100" s="2">
        <v>5022</v>
      </c>
      <c r="M100">
        <v>8106</v>
      </c>
      <c r="N100">
        <v>0</v>
      </c>
    </row>
    <row r="101" spans="1:14">
      <c r="A101">
        <v>18500</v>
      </c>
      <c r="B101">
        <v>0.1187</v>
      </c>
      <c r="C101">
        <v>1.0823</v>
      </c>
      <c r="D101">
        <v>6.83E-2</v>
      </c>
      <c r="E101">
        <v>0.38600000000000001</v>
      </c>
      <c r="F101">
        <v>0.71030000000000004</v>
      </c>
      <c r="G101">
        <v>19493</v>
      </c>
      <c r="H101">
        <v>66421</v>
      </c>
      <c r="I101">
        <v>75092</v>
      </c>
      <c r="J101">
        <v>256817</v>
      </c>
      <c r="K101" s="2">
        <v>3315</v>
      </c>
      <c r="L101" s="2">
        <v>6723</v>
      </c>
      <c r="M101">
        <v>7870</v>
      </c>
      <c r="N101">
        <v>0</v>
      </c>
    </row>
    <row r="102" spans="1:14">
      <c r="A102">
        <v>19000</v>
      </c>
      <c r="B102">
        <v>0.1227</v>
      </c>
      <c r="C102">
        <v>1.1516999999999999</v>
      </c>
      <c r="D102">
        <v>7.8299999999999995E-2</v>
      </c>
      <c r="E102">
        <v>0.37869999999999998</v>
      </c>
      <c r="F102">
        <v>0.73070000000000002</v>
      </c>
      <c r="G102">
        <v>19996</v>
      </c>
      <c r="H102">
        <v>68126</v>
      </c>
      <c r="I102">
        <v>76917</v>
      </c>
      <c r="J102">
        <v>266802</v>
      </c>
      <c r="K102" s="2">
        <v>3345</v>
      </c>
      <c r="L102" s="2">
        <v>4737</v>
      </c>
      <c r="M102">
        <v>8210</v>
      </c>
      <c r="N102">
        <v>0</v>
      </c>
    </row>
    <row r="103" spans="1:14">
      <c r="A103">
        <v>19500</v>
      </c>
      <c r="B103">
        <v>0.11169999999999999</v>
      </c>
      <c r="C103">
        <v>1.079</v>
      </c>
      <c r="D103">
        <v>6.9699999999999998E-2</v>
      </c>
      <c r="E103">
        <v>0.38500000000000001</v>
      </c>
      <c r="F103">
        <v>0.70169999999999999</v>
      </c>
      <c r="G103">
        <v>20498</v>
      </c>
      <c r="H103">
        <v>69708</v>
      </c>
      <c r="I103">
        <v>78832</v>
      </c>
      <c r="J103">
        <v>270520</v>
      </c>
      <c r="K103" s="2">
        <v>3290</v>
      </c>
      <c r="L103" s="2">
        <v>4712</v>
      </c>
      <c r="M103">
        <v>7956</v>
      </c>
      <c r="N103">
        <v>0</v>
      </c>
    </row>
    <row r="104" spans="1:14">
      <c r="A104">
        <v>20000</v>
      </c>
      <c r="B104">
        <v>0.1057</v>
      </c>
      <c r="C104">
        <v>1.107</v>
      </c>
      <c r="D104">
        <v>5.8000000000000003E-2</v>
      </c>
      <c r="E104">
        <v>0.38669999999999999</v>
      </c>
      <c r="F104">
        <v>0.67230000000000001</v>
      </c>
      <c r="G104">
        <v>20972</v>
      </c>
      <c r="H104">
        <v>71388</v>
      </c>
      <c r="I104">
        <v>81045</v>
      </c>
      <c r="J104">
        <v>268333</v>
      </c>
      <c r="K104" s="2">
        <v>3324</v>
      </c>
      <c r="L104" s="2">
        <v>4654</v>
      </c>
      <c r="M104">
        <v>7978</v>
      </c>
      <c r="N104">
        <v>0</v>
      </c>
    </row>
    <row r="105" spans="1:14">
      <c r="A105">
        <v>20500</v>
      </c>
      <c r="B105">
        <v>0.1173</v>
      </c>
      <c r="C105">
        <v>1.1910000000000001</v>
      </c>
      <c r="D105">
        <v>6.2700000000000006E-2</v>
      </c>
      <c r="E105">
        <v>0.41930000000000001</v>
      </c>
      <c r="F105">
        <v>0.7853</v>
      </c>
      <c r="G105">
        <v>21490</v>
      </c>
      <c r="H105">
        <v>73112</v>
      </c>
      <c r="I105">
        <v>82792</v>
      </c>
      <c r="J105">
        <v>274646</v>
      </c>
      <c r="K105" s="2">
        <v>3342</v>
      </c>
      <c r="L105" s="2">
        <v>4819</v>
      </c>
      <c r="M105">
        <v>8894</v>
      </c>
      <c r="N105">
        <v>0</v>
      </c>
    </row>
    <row r="106" spans="1:14">
      <c r="A106">
        <v>21000</v>
      </c>
      <c r="B106">
        <v>0.1147</v>
      </c>
      <c r="C106">
        <v>1.2273000000000001</v>
      </c>
      <c r="D106">
        <v>6.8000000000000005E-2</v>
      </c>
      <c r="E106">
        <v>0.39529999999999998</v>
      </c>
      <c r="F106">
        <v>0.85870000000000002</v>
      </c>
      <c r="G106">
        <v>21980</v>
      </c>
      <c r="H106">
        <v>74797</v>
      </c>
      <c r="I106">
        <v>84764</v>
      </c>
      <c r="J106">
        <v>287634</v>
      </c>
      <c r="K106" s="2">
        <v>3329</v>
      </c>
      <c r="L106" s="2">
        <v>4683</v>
      </c>
      <c r="M106">
        <v>8301</v>
      </c>
      <c r="N106">
        <v>0</v>
      </c>
    </row>
    <row r="107" spans="1:14">
      <c r="A107">
        <v>21500</v>
      </c>
      <c r="B107">
        <v>0.1217</v>
      </c>
      <c r="C107">
        <v>1.19</v>
      </c>
      <c r="D107">
        <v>7.7299999999999994E-2</v>
      </c>
      <c r="E107">
        <v>0.44469999999999998</v>
      </c>
      <c r="F107">
        <v>0.85099999999999998</v>
      </c>
      <c r="G107">
        <v>22558</v>
      </c>
      <c r="H107">
        <v>77023</v>
      </c>
      <c r="I107">
        <v>87335</v>
      </c>
      <c r="J107">
        <v>302464</v>
      </c>
      <c r="K107" s="2">
        <v>3300</v>
      </c>
      <c r="L107" s="2">
        <v>4849</v>
      </c>
      <c r="M107">
        <v>8415</v>
      </c>
      <c r="N107">
        <v>0</v>
      </c>
    </row>
    <row r="108" spans="1:14">
      <c r="A108">
        <v>22000</v>
      </c>
      <c r="B108">
        <v>0.14630000000000001</v>
      </c>
      <c r="C108">
        <v>1.3527</v>
      </c>
      <c r="D108">
        <v>8.5699999999999998E-2</v>
      </c>
      <c r="E108">
        <v>0.49230000000000002</v>
      </c>
      <c r="F108">
        <v>0.90100000000000002</v>
      </c>
      <c r="G108">
        <v>23147</v>
      </c>
      <c r="H108">
        <v>78790</v>
      </c>
      <c r="I108">
        <v>89253</v>
      </c>
      <c r="J108">
        <v>331654</v>
      </c>
      <c r="K108" s="2">
        <v>3572</v>
      </c>
      <c r="L108" s="2">
        <v>8028</v>
      </c>
      <c r="M108">
        <v>9313</v>
      </c>
      <c r="N108">
        <v>0</v>
      </c>
    </row>
    <row r="109" spans="1:14">
      <c r="A109">
        <v>22500</v>
      </c>
      <c r="B109">
        <v>0.17030000000000001</v>
      </c>
      <c r="C109">
        <v>1.5492999999999999</v>
      </c>
      <c r="D109">
        <v>9.0700000000000003E-2</v>
      </c>
      <c r="E109">
        <v>0.53029999999999999</v>
      </c>
      <c r="F109">
        <v>0.93569999999999998</v>
      </c>
      <c r="G109">
        <v>23642</v>
      </c>
      <c r="H109">
        <v>80525</v>
      </c>
      <c r="I109">
        <v>91152</v>
      </c>
      <c r="J109">
        <v>340142</v>
      </c>
      <c r="K109" s="2">
        <v>3844</v>
      </c>
      <c r="L109" s="2">
        <v>5282</v>
      </c>
      <c r="M109">
        <v>9769</v>
      </c>
      <c r="N109">
        <v>0</v>
      </c>
    </row>
    <row r="110" spans="1:14">
      <c r="A110">
        <v>23000</v>
      </c>
      <c r="B110">
        <v>0.1547</v>
      </c>
      <c r="C110">
        <v>1.3317000000000001</v>
      </c>
      <c r="D110">
        <v>7.9299999999999995E-2</v>
      </c>
      <c r="E110">
        <v>0.4637</v>
      </c>
      <c r="F110">
        <v>0.97629999999999995</v>
      </c>
      <c r="G110">
        <v>24103</v>
      </c>
      <c r="H110">
        <v>82105</v>
      </c>
      <c r="I110">
        <v>93074</v>
      </c>
      <c r="J110">
        <v>328053</v>
      </c>
      <c r="K110" s="2">
        <v>4882</v>
      </c>
      <c r="L110" s="2">
        <v>6905</v>
      </c>
      <c r="M110">
        <v>9274</v>
      </c>
      <c r="N110">
        <v>0</v>
      </c>
    </row>
    <row r="111" spans="1:14">
      <c r="A111">
        <v>23500</v>
      </c>
      <c r="B111">
        <v>0.15</v>
      </c>
      <c r="C111">
        <v>1.3819999999999999</v>
      </c>
      <c r="D111">
        <v>7.9699999999999993E-2</v>
      </c>
      <c r="E111">
        <v>0.46929999999999999</v>
      </c>
      <c r="F111">
        <v>0.94230000000000003</v>
      </c>
      <c r="G111">
        <v>24652</v>
      </c>
      <c r="H111">
        <v>84022</v>
      </c>
      <c r="I111">
        <v>94925</v>
      </c>
      <c r="J111">
        <v>333229</v>
      </c>
      <c r="K111" s="2">
        <v>3489</v>
      </c>
      <c r="L111" s="2">
        <v>4976</v>
      </c>
      <c r="M111">
        <v>8959</v>
      </c>
      <c r="N111">
        <v>0</v>
      </c>
    </row>
    <row r="112" spans="1:14">
      <c r="A112">
        <v>24000</v>
      </c>
      <c r="B112">
        <v>0.1573</v>
      </c>
      <c r="C112">
        <v>1.3867</v>
      </c>
      <c r="D112">
        <v>9.0700000000000003E-2</v>
      </c>
      <c r="E112">
        <v>0.48199999999999998</v>
      </c>
      <c r="F112">
        <v>0.85929999999999995</v>
      </c>
      <c r="G112">
        <v>25171</v>
      </c>
      <c r="H112">
        <v>85815</v>
      </c>
      <c r="I112">
        <v>97072</v>
      </c>
      <c r="J112">
        <v>343374</v>
      </c>
      <c r="K112" s="2">
        <v>3569</v>
      </c>
      <c r="L112" s="2">
        <v>5136</v>
      </c>
      <c r="M112">
        <v>9124</v>
      </c>
      <c r="N112">
        <v>0</v>
      </c>
    </row>
    <row r="113" spans="1:14">
      <c r="A113">
        <v>24500</v>
      </c>
      <c r="B113">
        <v>0.16170000000000001</v>
      </c>
      <c r="C113">
        <v>1.4823</v>
      </c>
      <c r="D113">
        <v>7.7299999999999994E-2</v>
      </c>
      <c r="E113">
        <v>0.50670000000000004</v>
      </c>
      <c r="F113">
        <v>0.95130000000000003</v>
      </c>
      <c r="G113">
        <v>25714</v>
      </c>
      <c r="H113">
        <v>87518</v>
      </c>
      <c r="I113">
        <v>99138</v>
      </c>
      <c r="J113">
        <v>349317</v>
      </c>
      <c r="K113" s="2">
        <v>3613</v>
      </c>
      <c r="L113" s="2">
        <v>5157</v>
      </c>
      <c r="M113">
        <v>9600</v>
      </c>
      <c r="N113">
        <v>0</v>
      </c>
    </row>
    <row r="114" spans="1:14">
      <c r="A114">
        <v>25000</v>
      </c>
      <c r="B114">
        <v>0.18870000000000001</v>
      </c>
      <c r="C114">
        <v>1.4470000000000001</v>
      </c>
      <c r="D114">
        <v>0.09</v>
      </c>
      <c r="E114">
        <v>0.50029999999999997</v>
      </c>
      <c r="F114">
        <v>0.95</v>
      </c>
      <c r="G114">
        <v>26266</v>
      </c>
      <c r="H114">
        <v>89512</v>
      </c>
      <c r="I114">
        <v>101303</v>
      </c>
      <c r="J114">
        <v>345720</v>
      </c>
      <c r="K114" s="2">
        <v>3520</v>
      </c>
      <c r="L114" s="2">
        <v>4936</v>
      </c>
      <c r="M114">
        <v>9183</v>
      </c>
      <c r="N114">
        <v>0</v>
      </c>
    </row>
    <row r="115" spans="1:14">
      <c r="A115">
        <v>25500</v>
      </c>
      <c r="B115">
        <v>0.17829999999999999</v>
      </c>
      <c r="C115">
        <v>1.5707</v>
      </c>
      <c r="D115">
        <v>9.8000000000000004E-2</v>
      </c>
      <c r="E115">
        <v>0.54369999999999996</v>
      </c>
      <c r="F115">
        <v>1.0347</v>
      </c>
      <c r="G115">
        <v>26710</v>
      </c>
      <c r="H115">
        <v>90911</v>
      </c>
      <c r="I115">
        <v>102968</v>
      </c>
      <c r="J115">
        <v>382250</v>
      </c>
      <c r="K115" s="2">
        <v>3519</v>
      </c>
      <c r="L115" s="2">
        <v>5178</v>
      </c>
      <c r="M115">
        <v>9626</v>
      </c>
      <c r="N115">
        <v>0</v>
      </c>
    </row>
    <row r="116" spans="1:14">
      <c r="A116">
        <v>26000</v>
      </c>
      <c r="B116">
        <v>0.17269999999999999</v>
      </c>
      <c r="C116">
        <v>1.5652999999999999</v>
      </c>
      <c r="D116">
        <v>8.5000000000000006E-2</v>
      </c>
      <c r="E116">
        <v>0.47470000000000001</v>
      </c>
      <c r="F116">
        <v>1.1007</v>
      </c>
      <c r="G116">
        <v>27369</v>
      </c>
      <c r="H116">
        <v>93213</v>
      </c>
      <c r="I116">
        <v>105665</v>
      </c>
      <c r="J116">
        <v>366297</v>
      </c>
      <c r="K116" s="2">
        <v>3403</v>
      </c>
      <c r="L116" s="2">
        <v>4964</v>
      </c>
      <c r="M116">
        <v>9334</v>
      </c>
      <c r="N116">
        <v>0</v>
      </c>
    </row>
    <row r="117" spans="1:14">
      <c r="A117">
        <v>26500</v>
      </c>
      <c r="B117">
        <v>0.1867</v>
      </c>
      <c r="C117">
        <v>1.6023000000000001</v>
      </c>
      <c r="D117">
        <v>9.3299999999999994E-2</v>
      </c>
      <c r="E117">
        <v>0.57969999999999999</v>
      </c>
      <c r="F117">
        <v>1.0637000000000001</v>
      </c>
      <c r="G117">
        <v>27818</v>
      </c>
      <c r="H117">
        <v>94786</v>
      </c>
      <c r="I117">
        <v>107483</v>
      </c>
      <c r="J117">
        <v>395765</v>
      </c>
      <c r="K117" s="2">
        <v>3414</v>
      </c>
      <c r="L117" s="2">
        <v>5547</v>
      </c>
      <c r="M117">
        <v>9980</v>
      </c>
      <c r="N117">
        <v>0</v>
      </c>
    </row>
    <row r="118" spans="1:14">
      <c r="A118">
        <v>27000</v>
      </c>
      <c r="B118">
        <v>0.17699999999999999</v>
      </c>
      <c r="C118">
        <v>1.5467</v>
      </c>
      <c r="D118">
        <v>9.5000000000000001E-2</v>
      </c>
      <c r="E118">
        <v>0.52669999999999995</v>
      </c>
      <c r="F118">
        <v>1.0843</v>
      </c>
      <c r="G118">
        <v>28370</v>
      </c>
      <c r="H118">
        <v>96388</v>
      </c>
      <c r="I118">
        <v>109124</v>
      </c>
      <c r="J118">
        <v>385330</v>
      </c>
      <c r="K118" s="2">
        <v>3342</v>
      </c>
      <c r="L118" s="2">
        <v>5196</v>
      </c>
      <c r="M118">
        <v>9620</v>
      </c>
      <c r="N118">
        <v>0</v>
      </c>
    </row>
    <row r="119" spans="1:14">
      <c r="A119">
        <v>27500</v>
      </c>
      <c r="B119">
        <v>0.20430000000000001</v>
      </c>
      <c r="C119">
        <v>1.6503000000000001</v>
      </c>
      <c r="D119">
        <v>9.1999999999999998E-2</v>
      </c>
      <c r="E119">
        <v>0.59770000000000001</v>
      </c>
      <c r="F119">
        <v>1.0837000000000001</v>
      </c>
      <c r="G119">
        <v>28889</v>
      </c>
      <c r="H119">
        <v>98444</v>
      </c>
      <c r="I119">
        <v>111767</v>
      </c>
      <c r="J119">
        <v>408488</v>
      </c>
      <c r="K119" s="2">
        <v>3479</v>
      </c>
      <c r="L119" s="2">
        <v>5223</v>
      </c>
      <c r="M119">
        <v>10580</v>
      </c>
      <c r="N119">
        <v>0</v>
      </c>
    </row>
    <row r="120" spans="1:14">
      <c r="A120">
        <v>28000</v>
      </c>
      <c r="B120">
        <v>0.19370000000000001</v>
      </c>
      <c r="C120">
        <v>1.6443000000000001</v>
      </c>
      <c r="D120">
        <v>8.7999999999999995E-2</v>
      </c>
      <c r="E120">
        <v>0.53129999999999999</v>
      </c>
      <c r="F120">
        <v>1.1516999999999999</v>
      </c>
      <c r="G120">
        <v>29368</v>
      </c>
      <c r="H120">
        <v>99993</v>
      </c>
      <c r="I120">
        <v>113365</v>
      </c>
      <c r="J120">
        <v>392995</v>
      </c>
      <c r="K120" s="2">
        <v>3404</v>
      </c>
      <c r="L120" s="2">
        <v>5231</v>
      </c>
      <c r="M120">
        <v>9768</v>
      </c>
      <c r="N12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topLeftCell="A18" zoomScale="85" zoomScaleNormal="85" workbookViewId="0">
      <selection activeCell="G69" sqref="G69"/>
    </sheetView>
  </sheetViews>
  <sheetFormatPr defaultRowHeight="14.4"/>
  <cols>
    <col min="7" max="7" width="15.21875" bestFit="1" customWidth="1"/>
    <col min="11" max="11" width="18.33203125" style="2" bestFit="1" customWidth="1"/>
    <col min="12" max="12" width="17.44140625" style="2" bestFit="1" customWidth="1"/>
    <col min="13" max="13" width="17.44140625" bestFit="1" customWidth="1"/>
    <col min="14" max="14" width="14.6640625" customWidth="1"/>
    <col min="16" max="16" width="11.88671875" bestFit="1" customWidth="1"/>
  </cols>
  <sheetData>
    <row r="1" spans="1:14">
      <c r="A1" t="s">
        <v>0</v>
      </c>
      <c r="B1" t="s">
        <v>6</v>
      </c>
      <c r="D1" t="s">
        <v>1</v>
      </c>
      <c r="E1" t="s">
        <v>3</v>
      </c>
      <c r="F1" t="s">
        <v>36</v>
      </c>
      <c r="G1" t="s">
        <v>38</v>
      </c>
      <c r="H1" t="s">
        <v>44</v>
      </c>
      <c r="I1" t="s">
        <v>7</v>
      </c>
      <c r="J1" t="s">
        <v>8</v>
      </c>
      <c r="K1" s="2" t="s">
        <v>9</v>
      </c>
      <c r="L1" s="2" t="s">
        <v>10</v>
      </c>
      <c r="M1" t="s">
        <v>11</v>
      </c>
      <c r="N1" t="s">
        <v>12</v>
      </c>
    </row>
    <row r="2" spans="1:14">
      <c r="A2">
        <v>0</v>
      </c>
      <c r="B2">
        <v>1</v>
      </c>
      <c r="C2" s="10">
        <f>B2/1000</f>
        <v>1E-3</v>
      </c>
      <c r="D2">
        <v>9.4E-2</v>
      </c>
      <c r="E2">
        <v>0.23599999999999999</v>
      </c>
      <c r="F2">
        <v>0.08</v>
      </c>
      <c r="G2">
        <v>2E-3</v>
      </c>
      <c r="H2">
        <v>1.6E-2</v>
      </c>
      <c r="I2">
        <v>3</v>
      </c>
      <c r="J2">
        <v>3</v>
      </c>
      <c r="K2" s="2">
        <f t="shared" ref="K2" si="0">G2/H2</f>
        <v>0.125</v>
      </c>
      <c r="L2" s="2">
        <f>I2/J2</f>
        <v>1</v>
      </c>
      <c r="M2" s="3">
        <f>F2/G2</f>
        <v>40</v>
      </c>
      <c r="N2" s="3">
        <f t="shared" ref="N2" si="1">H2/F2</f>
        <v>0.2</v>
      </c>
    </row>
    <row r="3" spans="1:14">
      <c r="A3">
        <v>500</v>
      </c>
      <c r="B3">
        <v>488</v>
      </c>
      <c r="C3" s="10">
        <f t="shared" ref="C3:C66" si="2">B3/1000</f>
        <v>0.48799999999999999</v>
      </c>
      <c r="D3">
        <v>3.1E-2</v>
      </c>
      <c r="E3">
        <v>0.432</v>
      </c>
      <c r="F3">
        <v>5.3999999999999999E-2</v>
      </c>
      <c r="G3">
        <v>7.9000000000000001E-2</v>
      </c>
      <c r="H3">
        <v>0.222</v>
      </c>
      <c r="I3">
        <v>1748</v>
      </c>
      <c r="J3">
        <v>3133</v>
      </c>
      <c r="K3" s="2">
        <f t="shared" ref="K3:K34" si="3">G3/H3</f>
        <v>0.35585585585585583</v>
      </c>
      <c r="L3" s="2">
        <f t="shared" ref="L3:L34" si="4">I3/J3</f>
        <v>0.55793169486115546</v>
      </c>
      <c r="M3" s="3">
        <f t="shared" ref="M3:M34" si="5">G3/F3</f>
        <v>1.462962962962963</v>
      </c>
      <c r="N3" s="3">
        <f t="shared" ref="N3:N34" si="6">H3/F3</f>
        <v>4.1111111111111116</v>
      </c>
    </row>
    <row r="4" spans="1:14">
      <c r="A4">
        <v>1000</v>
      </c>
      <c r="B4">
        <v>1003</v>
      </c>
      <c r="C4" s="10">
        <f t="shared" si="2"/>
        <v>1.0029999999999999</v>
      </c>
      <c r="D4">
        <v>2.5999999999999999E-2</v>
      </c>
      <c r="E4">
        <v>0.40400000000000003</v>
      </c>
      <c r="F4">
        <v>3.7999999999999999E-2</v>
      </c>
      <c r="G4">
        <v>9.8000000000000004E-2</v>
      </c>
      <c r="H4">
        <v>0.21299999999999999</v>
      </c>
      <c r="I4">
        <v>3566</v>
      </c>
      <c r="J4">
        <v>6093</v>
      </c>
      <c r="K4" s="2">
        <f t="shared" si="3"/>
        <v>0.46009389671361506</v>
      </c>
      <c r="L4" s="2">
        <f t="shared" si="4"/>
        <v>0.58526177580830463</v>
      </c>
      <c r="M4" s="3">
        <f t="shared" si="5"/>
        <v>2.5789473684210527</v>
      </c>
      <c r="N4" s="3">
        <f t="shared" si="6"/>
        <v>5.6052631578947372</v>
      </c>
    </row>
    <row r="5" spans="1:14">
      <c r="A5">
        <v>1500</v>
      </c>
      <c r="B5">
        <v>1497</v>
      </c>
      <c r="C5" s="10">
        <f t="shared" si="2"/>
        <v>1.4970000000000001</v>
      </c>
      <c r="D5">
        <v>0.03</v>
      </c>
      <c r="E5">
        <v>0.36599999999999999</v>
      </c>
      <c r="F5">
        <v>4.3999999999999997E-2</v>
      </c>
      <c r="G5">
        <v>7.0999999999999994E-2</v>
      </c>
      <c r="H5">
        <v>0.17899999999999999</v>
      </c>
      <c r="I5">
        <v>5376</v>
      </c>
      <c r="J5">
        <v>9293</v>
      </c>
      <c r="K5" s="2">
        <f t="shared" si="3"/>
        <v>0.3966480446927374</v>
      </c>
      <c r="L5" s="2">
        <f t="shared" si="4"/>
        <v>0.5784999461960616</v>
      </c>
      <c r="M5" s="3">
        <f t="shared" si="5"/>
        <v>1.6136363636363635</v>
      </c>
      <c r="N5" s="3">
        <f t="shared" si="6"/>
        <v>4.0681818181818183</v>
      </c>
    </row>
    <row r="6" spans="1:14">
      <c r="A6">
        <v>2000</v>
      </c>
      <c r="B6">
        <v>2015</v>
      </c>
      <c r="C6" s="10">
        <f t="shared" si="2"/>
        <v>2.0150000000000001</v>
      </c>
      <c r="D6">
        <v>1.7000000000000001E-2</v>
      </c>
      <c r="E6">
        <v>0.442</v>
      </c>
      <c r="F6">
        <v>3.7999999999999999E-2</v>
      </c>
      <c r="G6">
        <v>9.2999999999999999E-2</v>
      </c>
      <c r="H6">
        <v>0.183</v>
      </c>
      <c r="I6">
        <v>7231</v>
      </c>
      <c r="J6">
        <v>12417</v>
      </c>
      <c r="K6" s="2">
        <f t="shared" si="3"/>
        <v>0.50819672131147542</v>
      </c>
      <c r="L6" s="2">
        <f t="shared" si="4"/>
        <v>0.58234678263670769</v>
      </c>
      <c r="M6" s="3">
        <f t="shared" si="5"/>
        <v>2.4473684210526314</v>
      </c>
      <c r="N6" s="3">
        <f t="shared" si="6"/>
        <v>4.8157894736842106</v>
      </c>
    </row>
    <row r="7" spans="1:14">
      <c r="A7">
        <v>2500</v>
      </c>
      <c r="B7">
        <v>2502</v>
      </c>
      <c r="C7" s="10">
        <f t="shared" si="2"/>
        <v>2.5019999999999998</v>
      </c>
      <c r="D7">
        <v>1.7999999999999999E-2</v>
      </c>
      <c r="E7">
        <v>0.48</v>
      </c>
      <c r="F7">
        <v>4.5999999999999999E-2</v>
      </c>
      <c r="G7">
        <v>0.124</v>
      </c>
      <c r="H7">
        <v>0.19400000000000001</v>
      </c>
      <c r="I7">
        <v>8952</v>
      </c>
      <c r="J7">
        <v>15483</v>
      </c>
      <c r="K7" s="2">
        <f t="shared" si="3"/>
        <v>0.63917525773195871</v>
      </c>
      <c r="L7" s="2">
        <f t="shared" si="4"/>
        <v>0.57818252276690563</v>
      </c>
      <c r="M7" s="3">
        <f t="shared" si="5"/>
        <v>2.6956521739130435</v>
      </c>
      <c r="N7" s="3">
        <f t="shared" si="6"/>
        <v>4.2173913043478262</v>
      </c>
    </row>
    <row r="8" spans="1:14">
      <c r="A8">
        <v>3000</v>
      </c>
      <c r="B8">
        <v>3001</v>
      </c>
      <c r="C8" s="10">
        <f t="shared" si="2"/>
        <v>3.0009999999999999</v>
      </c>
      <c r="D8">
        <v>0.02</v>
      </c>
      <c r="E8">
        <v>0.58399999999999996</v>
      </c>
      <c r="F8">
        <v>5.1999999999999998E-2</v>
      </c>
      <c r="G8">
        <v>0.14899999999999999</v>
      </c>
      <c r="H8">
        <v>0.24199999999999999</v>
      </c>
      <c r="I8">
        <v>10618</v>
      </c>
      <c r="J8">
        <v>18291</v>
      </c>
      <c r="K8" s="2">
        <f t="shared" si="3"/>
        <v>0.61570247933884292</v>
      </c>
      <c r="L8" s="2">
        <f t="shared" si="4"/>
        <v>0.58050407304138651</v>
      </c>
      <c r="M8" s="3">
        <f t="shared" si="5"/>
        <v>2.8653846153846154</v>
      </c>
      <c r="N8" s="3">
        <f t="shared" si="6"/>
        <v>4.6538461538461542</v>
      </c>
    </row>
    <row r="9" spans="1:14">
      <c r="A9">
        <v>3500</v>
      </c>
      <c r="B9">
        <v>3493</v>
      </c>
      <c r="C9" s="10">
        <f t="shared" si="2"/>
        <v>3.4929999999999999</v>
      </c>
      <c r="D9">
        <v>2.5000000000000001E-2</v>
      </c>
      <c r="E9">
        <v>0.64300000000000002</v>
      </c>
      <c r="F9">
        <v>3.2000000000000001E-2</v>
      </c>
      <c r="G9">
        <v>0.183</v>
      </c>
      <c r="H9">
        <v>0.29099999999999998</v>
      </c>
      <c r="I9">
        <v>12471</v>
      </c>
      <c r="J9">
        <v>21550</v>
      </c>
      <c r="K9" s="2">
        <f t="shared" si="3"/>
        <v>0.62886597938144329</v>
      </c>
      <c r="L9" s="2">
        <f t="shared" si="4"/>
        <v>0.57870069605568442</v>
      </c>
      <c r="M9" s="3">
        <f t="shared" si="5"/>
        <v>5.71875</v>
      </c>
      <c r="N9" s="3">
        <f t="shared" si="6"/>
        <v>9.09375</v>
      </c>
    </row>
    <row r="10" spans="1:14">
      <c r="A10">
        <v>4000</v>
      </c>
      <c r="B10">
        <v>3989</v>
      </c>
      <c r="C10" s="10">
        <f t="shared" si="2"/>
        <v>3.9889999999999999</v>
      </c>
      <c r="D10">
        <v>2.5999999999999999E-2</v>
      </c>
      <c r="E10">
        <v>0.70299999999999996</v>
      </c>
      <c r="F10">
        <v>3.3000000000000002E-2</v>
      </c>
      <c r="G10">
        <v>0.20799999999999999</v>
      </c>
      <c r="H10">
        <v>0.34799999999999998</v>
      </c>
      <c r="I10">
        <v>14234</v>
      </c>
      <c r="J10">
        <v>24545</v>
      </c>
      <c r="K10" s="2">
        <f t="shared" si="3"/>
        <v>0.5977011494252874</v>
      </c>
      <c r="L10" s="2">
        <f t="shared" si="4"/>
        <v>0.579914442860053</v>
      </c>
      <c r="M10" s="3">
        <f t="shared" si="5"/>
        <v>6.3030303030303028</v>
      </c>
      <c r="N10" s="3">
        <f t="shared" si="6"/>
        <v>10.545454545454545</v>
      </c>
    </row>
    <row r="11" spans="1:14">
      <c r="A11">
        <v>4500</v>
      </c>
      <c r="B11">
        <v>4474</v>
      </c>
      <c r="C11" s="10">
        <f t="shared" si="2"/>
        <v>4.4740000000000002</v>
      </c>
      <c r="D11">
        <v>2.9000000000000001E-2</v>
      </c>
      <c r="E11">
        <v>0.77800000000000002</v>
      </c>
      <c r="F11">
        <v>0.03</v>
      </c>
      <c r="G11">
        <v>0.22900000000000001</v>
      </c>
      <c r="H11">
        <v>0.38400000000000001</v>
      </c>
      <c r="I11">
        <v>15993</v>
      </c>
      <c r="J11">
        <v>27585</v>
      </c>
      <c r="K11" s="2">
        <f t="shared" si="3"/>
        <v>0.59635416666666663</v>
      </c>
      <c r="L11" s="2">
        <f t="shared" si="4"/>
        <v>0.57977161500815666</v>
      </c>
      <c r="M11" s="3">
        <f t="shared" si="5"/>
        <v>7.6333333333333337</v>
      </c>
      <c r="N11" s="3">
        <f t="shared" si="6"/>
        <v>12.8</v>
      </c>
    </row>
    <row r="12" spans="1:14">
      <c r="A12">
        <v>5000</v>
      </c>
      <c r="B12">
        <v>5002</v>
      </c>
      <c r="C12" s="10">
        <f t="shared" si="2"/>
        <v>5.0019999999999998</v>
      </c>
      <c r="D12">
        <v>3.6999999999999998E-2</v>
      </c>
      <c r="E12">
        <v>0.84899999999999998</v>
      </c>
      <c r="F12">
        <v>0.03</v>
      </c>
      <c r="G12">
        <v>0.23599999999999999</v>
      </c>
      <c r="H12">
        <v>0.42799999999999999</v>
      </c>
      <c r="I12">
        <v>17886</v>
      </c>
      <c r="J12">
        <v>30772</v>
      </c>
      <c r="K12" s="2">
        <f t="shared" si="3"/>
        <v>0.55140186915887845</v>
      </c>
      <c r="L12" s="2">
        <f t="shared" si="4"/>
        <v>0.58124268815806579</v>
      </c>
      <c r="M12" s="3">
        <f t="shared" si="5"/>
        <v>7.8666666666666663</v>
      </c>
      <c r="N12" s="3">
        <f t="shared" si="6"/>
        <v>14.266666666666667</v>
      </c>
    </row>
    <row r="13" spans="1:14">
      <c r="A13">
        <v>5500</v>
      </c>
      <c r="B13">
        <v>5464</v>
      </c>
      <c r="C13" s="10">
        <f t="shared" si="2"/>
        <v>5.4640000000000004</v>
      </c>
      <c r="D13">
        <v>3.5999999999999997E-2</v>
      </c>
      <c r="E13">
        <v>0.92900000000000005</v>
      </c>
      <c r="F13">
        <v>3.7999999999999999E-2</v>
      </c>
      <c r="G13">
        <v>0.28399999999999997</v>
      </c>
      <c r="H13">
        <v>0.49399999999999999</v>
      </c>
      <c r="I13">
        <v>19489</v>
      </c>
      <c r="J13">
        <v>33816</v>
      </c>
      <c r="K13" s="2">
        <f t="shared" si="3"/>
        <v>0.5748987854251012</v>
      </c>
      <c r="L13" s="2">
        <f t="shared" si="4"/>
        <v>0.57632481665483792</v>
      </c>
      <c r="M13" s="3">
        <f t="shared" si="5"/>
        <v>7.473684210526315</v>
      </c>
      <c r="N13" s="3">
        <f t="shared" si="6"/>
        <v>13</v>
      </c>
    </row>
    <row r="14" spans="1:14">
      <c r="A14">
        <v>6000</v>
      </c>
      <c r="B14">
        <v>6005</v>
      </c>
      <c r="C14" s="10">
        <f t="shared" si="2"/>
        <v>6.0049999999999999</v>
      </c>
      <c r="D14">
        <v>4.1000000000000002E-2</v>
      </c>
      <c r="E14">
        <v>1.02</v>
      </c>
      <c r="F14">
        <v>3.5000000000000003E-2</v>
      </c>
      <c r="G14">
        <v>0.30499999999999999</v>
      </c>
      <c r="H14">
        <v>0.59499999999999997</v>
      </c>
      <c r="I14">
        <v>21442</v>
      </c>
      <c r="J14">
        <v>36841</v>
      </c>
      <c r="K14" s="2">
        <f t="shared" si="3"/>
        <v>0.51260504201680679</v>
      </c>
      <c r="L14" s="2">
        <f t="shared" si="4"/>
        <v>0.58201460329524168</v>
      </c>
      <c r="M14" s="3">
        <f t="shared" si="5"/>
        <v>8.7142857142857135</v>
      </c>
      <c r="N14" s="3">
        <f t="shared" si="6"/>
        <v>16.999999999999996</v>
      </c>
    </row>
    <row r="15" spans="1:14">
      <c r="A15">
        <v>6500</v>
      </c>
      <c r="B15">
        <v>6503</v>
      </c>
      <c r="C15" s="10">
        <f t="shared" si="2"/>
        <v>6.5030000000000001</v>
      </c>
      <c r="D15">
        <v>3.5000000000000003E-2</v>
      </c>
      <c r="E15">
        <v>1.109</v>
      </c>
      <c r="F15">
        <v>3.2000000000000001E-2</v>
      </c>
      <c r="G15">
        <v>0.32500000000000001</v>
      </c>
      <c r="H15">
        <v>0.63600000000000001</v>
      </c>
      <c r="I15">
        <v>23321</v>
      </c>
      <c r="J15">
        <v>40095</v>
      </c>
      <c r="K15" s="2">
        <f t="shared" si="3"/>
        <v>0.51100628930817615</v>
      </c>
      <c r="L15" s="2">
        <f t="shared" si="4"/>
        <v>0.58164359645841124</v>
      </c>
      <c r="M15" s="3">
        <f t="shared" si="5"/>
        <v>10.15625</v>
      </c>
      <c r="N15" s="3">
        <f t="shared" si="6"/>
        <v>19.875</v>
      </c>
    </row>
    <row r="16" spans="1:14">
      <c r="A16">
        <v>7000</v>
      </c>
      <c r="B16">
        <v>6957</v>
      </c>
      <c r="C16" s="10">
        <f t="shared" si="2"/>
        <v>6.9569999999999999</v>
      </c>
      <c r="D16">
        <v>3.9E-2</v>
      </c>
      <c r="E16">
        <v>1.2030000000000001</v>
      </c>
      <c r="F16">
        <v>3.6999999999999998E-2</v>
      </c>
      <c r="G16">
        <v>0.37</v>
      </c>
      <c r="H16">
        <v>0.76100000000000001</v>
      </c>
      <c r="I16">
        <v>24890</v>
      </c>
      <c r="J16">
        <v>43191</v>
      </c>
      <c r="K16" s="2">
        <f t="shared" si="3"/>
        <v>0.48620236530880417</v>
      </c>
      <c r="L16" s="2">
        <f t="shared" si="4"/>
        <v>0.57627746521265999</v>
      </c>
      <c r="M16" s="3">
        <f t="shared" si="5"/>
        <v>10</v>
      </c>
      <c r="N16" s="3">
        <f t="shared" si="6"/>
        <v>20.567567567567568</v>
      </c>
    </row>
    <row r="17" spans="1:14">
      <c r="A17">
        <v>7500</v>
      </c>
      <c r="B17">
        <v>7498</v>
      </c>
      <c r="C17" s="10">
        <f t="shared" si="2"/>
        <v>7.4980000000000002</v>
      </c>
      <c r="D17">
        <v>4.3999999999999997E-2</v>
      </c>
      <c r="E17">
        <v>1.2869999999999999</v>
      </c>
      <c r="F17">
        <v>3.9E-2</v>
      </c>
      <c r="G17">
        <v>0.37</v>
      </c>
      <c r="H17">
        <v>0.73599999999999999</v>
      </c>
      <c r="I17">
        <v>26710</v>
      </c>
      <c r="J17">
        <v>45935</v>
      </c>
      <c r="K17" s="2">
        <f t="shared" si="3"/>
        <v>0.50271739130434778</v>
      </c>
      <c r="L17" s="2">
        <f t="shared" si="4"/>
        <v>0.58147382170458262</v>
      </c>
      <c r="M17" s="3">
        <f t="shared" si="5"/>
        <v>9.4871794871794872</v>
      </c>
      <c r="N17" s="3">
        <f t="shared" si="6"/>
        <v>18.871794871794872</v>
      </c>
    </row>
    <row r="18" spans="1:14">
      <c r="A18">
        <v>8000</v>
      </c>
      <c r="B18">
        <v>7997</v>
      </c>
      <c r="C18" s="10">
        <f t="shared" si="2"/>
        <v>7.9969999999999999</v>
      </c>
      <c r="D18">
        <v>4.5999999999999999E-2</v>
      </c>
      <c r="E18">
        <v>1.377</v>
      </c>
      <c r="F18">
        <v>4.2000000000000003E-2</v>
      </c>
      <c r="G18">
        <v>0.42199999999999999</v>
      </c>
      <c r="H18">
        <v>0.81499999999999995</v>
      </c>
      <c r="I18">
        <v>28600</v>
      </c>
      <c r="J18">
        <v>49083</v>
      </c>
      <c r="K18" s="2">
        <f t="shared" si="3"/>
        <v>0.51779141104294479</v>
      </c>
      <c r="L18" s="2">
        <f t="shared" si="4"/>
        <v>0.58268646985718064</v>
      </c>
      <c r="M18" s="3">
        <f t="shared" si="5"/>
        <v>10.047619047619047</v>
      </c>
      <c r="N18" s="3">
        <f t="shared" si="6"/>
        <v>19.404761904761902</v>
      </c>
    </row>
    <row r="19" spans="1:14">
      <c r="A19">
        <v>8500</v>
      </c>
      <c r="B19">
        <v>8488</v>
      </c>
      <c r="C19" s="10">
        <f t="shared" si="2"/>
        <v>8.4879999999999995</v>
      </c>
      <c r="D19">
        <v>4.9000000000000002E-2</v>
      </c>
      <c r="E19">
        <v>1.466</v>
      </c>
      <c r="F19">
        <v>4.3999999999999997E-2</v>
      </c>
      <c r="G19">
        <v>0.38900000000000001</v>
      </c>
      <c r="H19">
        <v>0.874</v>
      </c>
      <c r="I19">
        <v>30282</v>
      </c>
      <c r="J19">
        <v>52268</v>
      </c>
      <c r="K19" s="2">
        <f t="shared" si="3"/>
        <v>0.44508009153318079</v>
      </c>
      <c r="L19" s="2">
        <f t="shared" si="4"/>
        <v>0.57936022040254076</v>
      </c>
      <c r="M19" s="3">
        <f t="shared" si="5"/>
        <v>8.8409090909090917</v>
      </c>
      <c r="N19" s="3">
        <f t="shared" si="6"/>
        <v>19.863636363636363</v>
      </c>
    </row>
    <row r="20" spans="1:14">
      <c r="A20">
        <v>9000</v>
      </c>
      <c r="B20">
        <v>8992</v>
      </c>
      <c r="C20" s="10">
        <f t="shared" si="2"/>
        <v>8.9920000000000009</v>
      </c>
      <c r="D20">
        <v>5.8000000000000003E-2</v>
      </c>
      <c r="E20">
        <v>1.607</v>
      </c>
      <c r="F20">
        <v>4.5999999999999999E-2</v>
      </c>
      <c r="G20">
        <v>0.48699999999999999</v>
      </c>
      <c r="H20">
        <v>0.99099999999999999</v>
      </c>
      <c r="I20">
        <v>32121</v>
      </c>
      <c r="J20">
        <v>55219</v>
      </c>
      <c r="K20" s="2">
        <f t="shared" si="3"/>
        <v>0.49142280524722504</v>
      </c>
      <c r="L20" s="2">
        <f t="shared" si="4"/>
        <v>0.58170195041561779</v>
      </c>
      <c r="M20" s="3">
        <f t="shared" si="5"/>
        <v>10.586956521739131</v>
      </c>
      <c r="N20" s="3">
        <f t="shared" si="6"/>
        <v>21.543478260869566</v>
      </c>
    </row>
    <row r="21" spans="1:14">
      <c r="A21">
        <v>9500</v>
      </c>
      <c r="B21">
        <v>9472</v>
      </c>
      <c r="C21" s="10">
        <f t="shared" si="2"/>
        <v>9.4719999999999995</v>
      </c>
      <c r="D21">
        <v>5.8000000000000003E-2</v>
      </c>
      <c r="E21">
        <v>1.66</v>
      </c>
      <c r="F21">
        <v>5.0999999999999997E-2</v>
      </c>
      <c r="G21">
        <v>0.47599999999999998</v>
      </c>
      <c r="H21">
        <v>1.056</v>
      </c>
      <c r="I21">
        <v>33772</v>
      </c>
      <c r="J21">
        <v>58374</v>
      </c>
      <c r="K21" s="2">
        <f t="shared" si="3"/>
        <v>0.45075757575757569</v>
      </c>
      <c r="L21" s="2">
        <f t="shared" si="4"/>
        <v>0.5785452427450577</v>
      </c>
      <c r="M21" s="3">
        <f t="shared" si="5"/>
        <v>9.3333333333333339</v>
      </c>
      <c r="N21" s="3">
        <f t="shared" si="6"/>
        <v>20.705882352941178</v>
      </c>
    </row>
    <row r="22" spans="1:14">
      <c r="A22">
        <v>10000</v>
      </c>
      <c r="B22">
        <v>9956</v>
      </c>
      <c r="C22" s="10">
        <f t="shared" si="2"/>
        <v>9.9559999999999995</v>
      </c>
      <c r="D22">
        <v>6.3E-2</v>
      </c>
      <c r="E22">
        <v>1.7330000000000001</v>
      </c>
      <c r="F22">
        <v>5.7000000000000002E-2</v>
      </c>
      <c r="G22">
        <v>0.502</v>
      </c>
      <c r="H22">
        <v>1.0940000000000001</v>
      </c>
      <c r="I22">
        <v>35485</v>
      </c>
      <c r="J22">
        <v>61388</v>
      </c>
      <c r="K22" s="2">
        <f t="shared" si="3"/>
        <v>0.4588665447897623</v>
      </c>
      <c r="L22" s="2">
        <f t="shared" si="4"/>
        <v>0.57804456897113443</v>
      </c>
      <c r="M22" s="3">
        <f t="shared" si="5"/>
        <v>8.807017543859649</v>
      </c>
      <c r="N22" s="3">
        <f t="shared" si="6"/>
        <v>19.192982456140353</v>
      </c>
    </row>
    <row r="23" spans="1:14">
      <c r="A23">
        <v>10500</v>
      </c>
      <c r="B23">
        <v>10520</v>
      </c>
      <c r="C23" s="10">
        <f t="shared" si="2"/>
        <v>10.52</v>
      </c>
      <c r="D23">
        <v>6.5000000000000002E-2</v>
      </c>
      <c r="E23">
        <v>1.8420000000000001</v>
      </c>
      <c r="F23">
        <v>5.3999999999999999E-2</v>
      </c>
      <c r="G23">
        <v>0.54400000000000004</v>
      </c>
      <c r="H23">
        <v>1.1890000000000001</v>
      </c>
      <c r="I23">
        <v>37563</v>
      </c>
      <c r="J23">
        <v>64562</v>
      </c>
      <c r="K23" s="2">
        <f t="shared" si="3"/>
        <v>0.45752733389402861</v>
      </c>
      <c r="L23" s="2">
        <f t="shared" si="4"/>
        <v>0.58181283107710413</v>
      </c>
      <c r="M23" s="3">
        <f t="shared" si="5"/>
        <v>10.074074074074074</v>
      </c>
      <c r="N23" s="3">
        <f t="shared" si="6"/>
        <v>22.018518518518519</v>
      </c>
    </row>
    <row r="24" spans="1:14">
      <c r="A24">
        <v>11000</v>
      </c>
      <c r="B24">
        <v>10985</v>
      </c>
      <c r="C24" s="10">
        <f t="shared" si="2"/>
        <v>10.984999999999999</v>
      </c>
      <c r="D24">
        <v>7.1999999999999995E-2</v>
      </c>
      <c r="E24">
        <v>1.92</v>
      </c>
      <c r="F24">
        <v>5.3999999999999999E-2</v>
      </c>
      <c r="G24">
        <v>0.56499999999999995</v>
      </c>
      <c r="H24">
        <v>1.268</v>
      </c>
      <c r="I24">
        <v>39255</v>
      </c>
      <c r="J24">
        <v>67540</v>
      </c>
      <c r="K24" s="2">
        <f t="shared" si="3"/>
        <v>0.44558359621451099</v>
      </c>
      <c r="L24" s="2">
        <f t="shared" si="4"/>
        <v>0.58121113414273018</v>
      </c>
      <c r="M24" s="3">
        <f t="shared" si="5"/>
        <v>10.462962962962962</v>
      </c>
      <c r="N24" s="3">
        <f t="shared" si="6"/>
        <v>23.481481481481481</v>
      </c>
    </row>
    <row r="25" spans="1:14">
      <c r="A25">
        <v>11500</v>
      </c>
      <c r="B25">
        <v>11496</v>
      </c>
      <c r="C25" s="10">
        <f t="shared" si="2"/>
        <v>11.496</v>
      </c>
      <c r="D25">
        <v>8.3000000000000004E-2</v>
      </c>
      <c r="E25">
        <v>1.998</v>
      </c>
      <c r="F25">
        <v>5.6000000000000001E-2</v>
      </c>
      <c r="G25">
        <v>0.53700000000000003</v>
      </c>
      <c r="H25">
        <v>1.2969999999999999</v>
      </c>
      <c r="I25">
        <v>41094</v>
      </c>
      <c r="J25">
        <v>70729</v>
      </c>
      <c r="K25" s="2">
        <f t="shared" si="3"/>
        <v>0.41403238242097151</v>
      </c>
      <c r="L25" s="2">
        <f t="shared" si="4"/>
        <v>0.58100637645096076</v>
      </c>
      <c r="M25" s="3">
        <f t="shared" si="5"/>
        <v>9.5892857142857153</v>
      </c>
      <c r="N25" s="3">
        <f t="shared" si="6"/>
        <v>23.160714285714285</v>
      </c>
    </row>
    <row r="26" spans="1:14">
      <c r="A26">
        <v>12000</v>
      </c>
      <c r="B26">
        <v>11966</v>
      </c>
      <c r="C26" s="10">
        <f t="shared" si="2"/>
        <v>11.965999999999999</v>
      </c>
      <c r="D26">
        <v>7.4999999999999997E-2</v>
      </c>
      <c r="E26">
        <v>2.048</v>
      </c>
      <c r="F26">
        <v>0.06</v>
      </c>
      <c r="G26">
        <v>0.61399999999999999</v>
      </c>
      <c r="H26">
        <v>1.4159999999999999</v>
      </c>
      <c r="I26">
        <v>42671</v>
      </c>
      <c r="J26">
        <v>73640</v>
      </c>
      <c r="K26" s="2">
        <f t="shared" si="3"/>
        <v>0.43361581920903958</v>
      </c>
      <c r="L26" s="2">
        <f t="shared" si="4"/>
        <v>0.57945410103204775</v>
      </c>
      <c r="M26" s="3">
        <f t="shared" si="5"/>
        <v>10.233333333333334</v>
      </c>
      <c r="N26" s="3">
        <f t="shared" si="6"/>
        <v>23.599999999999998</v>
      </c>
    </row>
    <row r="27" spans="1:14">
      <c r="A27">
        <v>12500</v>
      </c>
      <c r="B27">
        <v>12470</v>
      </c>
      <c r="C27" s="10">
        <f t="shared" si="2"/>
        <v>12.47</v>
      </c>
      <c r="D27">
        <v>8.2000000000000003E-2</v>
      </c>
      <c r="E27">
        <v>2.1469999999999998</v>
      </c>
      <c r="F27">
        <v>6.4000000000000001E-2</v>
      </c>
      <c r="G27">
        <v>0.63400000000000001</v>
      </c>
      <c r="H27">
        <v>1.544</v>
      </c>
      <c r="I27">
        <v>44591</v>
      </c>
      <c r="J27">
        <v>76765</v>
      </c>
      <c r="K27" s="2">
        <f t="shared" si="3"/>
        <v>0.4106217616580311</v>
      </c>
      <c r="L27" s="2">
        <f t="shared" si="4"/>
        <v>0.58087670162183291</v>
      </c>
      <c r="M27" s="3">
        <f t="shared" si="5"/>
        <v>9.90625</v>
      </c>
      <c r="N27" s="3">
        <f t="shared" si="6"/>
        <v>24.125</v>
      </c>
    </row>
    <row r="28" spans="1:14">
      <c r="A28">
        <v>13000</v>
      </c>
      <c r="B28">
        <v>12983</v>
      </c>
      <c r="C28" s="10">
        <f t="shared" si="2"/>
        <v>12.983000000000001</v>
      </c>
      <c r="D28">
        <v>8.4000000000000005E-2</v>
      </c>
      <c r="E28">
        <v>2.2309999999999999</v>
      </c>
      <c r="F28">
        <v>6.4000000000000001E-2</v>
      </c>
      <c r="G28">
        <v>0.67</v>
      </c>
      <c r="H28">
        <v>1.609</v>
      </c>
      <c r="I28">
        <v>46431</v>
      </c>
      <c r="J28">
        <v>80208</v>
      </c>
      <c r="K28" s="2">
        <f t="shared" si="3"/>
        <v>0.41640770665009325</v>
      </c>
      <c r="L28" s="2">
        <f t="shared" si="4"/>
        <v>0.57888240574506289</v>
      </c>
      <c r="M28" s="3">
        <f t="shared" si="5"/>
        <v>10.46875</v>
      </c>
      <c r="N28" s="3">
        <f t="shared" si="6"/>
        <v>25.140625</v>
      </c>
    </row>
    <row r="29" spans="1:14">
      <c r="A29">
        <v>13500</v>
      </c>
      <c r="B29">
        <v>13441</v>
      </c>
      <c r="C29" s="10">
        <f t="shared" si="2"/>
        <v>13.441000000000001</v>
      </c>
      <c r="D29">
        <v>0.09</v>
      </c>
      <c r="E29">
        <v>2.2669999999999999</v>
      </c>
      <c r="F29">
        <v>6.8000000000000005E-2</v>
      </c>
      <c r="G29">
        <v>0.67</v>
      </c>
      <c r="H29">
        <v>1.6759999999999999</v>
      </c>
      <c r="I29">
        <v>48011</v>
      </c>
      <c r="J29">
        <v>83009</v>
      </c>
      <c r="K29" s="2">
        <f t="shared" si="3"/>
        <v>0.39976133651551315</v>
      </c>
      <c r="L29" s="2">
        <f t="shared" si="4"/>
        <v>0.57838306689636065</v>
      </c>
      <c r="M29" s="3">
        <f t="shared" si="5"/>
        <v>9.8529411764705888</v>
      </c>
      <c r="N29" s="3">
        <f t="shared" si="6"/>
        <v>24.647058823529409</v>
      </c>
    </row>
    <row r="30" spans="1:14">
      <c r="A30">
        <v>14000</v>
      </c>
      <c r="B30">
        <v>13978</v>
      </c>
      <c r="C30" s="10">
        <f t="shared" si="2"/>
        <v>13.978</v>
      </c>
      <c r="D30">
        <v>9.5000000000000001E-2</v>
      </c>
      <c r="E30">
        <v>2.4</v>
      </c>
      <c r="F30">
        <v>6.9000000000000006E-2</v>
      </c>
      <c r="G30">
        <v>0.72</v>
      </c>
      <c r="H30">
        <v>1.8049999999999999</v>
      </c>
      <c r="I30">
        <v>49864</v>
      </c>
      <c r="J30">
        <v>85956</v>
      </c>
      <c r="K30" s="2">
        <f t="shared" si="3"/>
        <v>0.39889196675900279</v>
      </c>
      <c r="L30" s="2">
        <f t="shared" si="4"/>
        <v>0.58011075433942949</v>
      </c>
      <c r="M30" s="3">
        <f t="shared" si="5"/>
        <v>10.434782608695651</v>
      </c>
      <c r="N30" s="3">
        <f t="shared" si="6"/>
        <v>26.159420289855071</v>
      </c>
    </row>
    <row r="31" spans="1:14">
      <c r="A31">
        <v>14500</v>
      </c>
      <c r="B31">
        <v>14472</v>
      </c>
      <c r="C31" s="10">
        <f t="shared" si="2"/>
        <v>14.472</v>
      </c>
      <c r="D31">
        <v>0.1</v>
      </c>
      <c r="E31">
        <v>2.4630000000000001</v>
      </c>
      <c r="F31">
        <v>7.0999999999999994E-2</v>
      </c>
      <c r="G31">
        <v>0.74399999999999999</v>
      </c>
      <c r="H31">
        <v>1.9370000000000001</v>
      </c>
      <c r="I31">
        <v>51624</v>
      </c>
      <c r="J31">
        <v>89141</v>
      </c>
      <c r="K31" s="2">
        <f t="shared" si="3"/>
        <v>0.38409912235415589</v>
      </c>
      <c r="L31" s="2">
        <f t="shared" si="4"/>
        <v>0.57912744977058817</v>
      </c>
      <c r="M31" s="3">
        <f t="shared" si="5"/>
        <v>10.47887323943662</v>
      </c>
      <c r="N31" s="3">
        <f t="shared" si="6"/>
        <v>27.281690140845075</v>
      </c>
    </row>
    <row r="32" spans="1:14">
      <c r="A32">
        <v>15000</v>
      </c>
      <c r="B32">
        <v>14983</v>
      </c>
      <c r="C32" s="10">
        <f t="shared" si="2"/>
        <v>14.983000000000001</v>
      </c>
      <c r="D32">
        <v>0.105</v>
      </c>
      <c r="E32">
        <v>2.5529999999999999</v>
      </c>
      <c r="F32">
        <v>7.3999999999999996E-2</v>
      </c>
      <c r="G32">
        <v>0.746</v>
      </c>
      <c r="H32">
        <v>1.994</v>
      </c>
      <c r="I32">
        <v>53456</v>
      </c>
      <c r="J32">
        <v>92325</v>
      </c>
      <c r="K32" s="2">
        <f t="shared" si="3"/>
        <v>0.37412236710130392</v>
      </c>
      <c r="L32" s="2">
        <f t="shared" si="4"/>
        <v>0.57899810452206879</v>
      </c>
      <c r="M32" s="3">
        <f t="shared" si="5"/>
        <v>10.081081081081081</v>
      </c>
      <c r="N32" s="3">
        <f t="shared" si="6"/>
        <v>26.945945945945947</v>
      </c>
    </row>
    <row r="33" spans="1:14">
      <c r="A33">
        <v>15500</v>
      </c>
      <c r="B33">
        <v>15491</v>
      </c>
      <c r="C33" s="10">
        <f t="shared" si="2"/>
        <v>15.491</v>
      </c>
      <c r="D33">
        <v>0.107</v>
      </c>
      <c r="E33">
        <v>2.4279999999999999</v>
      </c>
      <c r="F33">
        <v>7.1999999999999995E-2</v>
      </c>
      <c r="G33">
        <v>0.75600000000000001</v>
      </c>
      <c r="H33">
        <v>1.9350000000000001</v>
      </c>
      <c r="I33">
        <v>55208</v>
      </c>
      <c r="J33">
        <v>95367</v>
      </c>
      <c r="K33" s="2">
        <f t="shared" si="3"/>
        <v>0.39069767441860465</v>
      </c>
      <c r="L33" s="2">
        <f t="shared" si="4"/>
        <v>0.57890045822978597</v>
      </c>
      <c r="M33" s="3">
        <f t="shared" si="5"/>
        <v>10.5</v>
      </c>
      <c r="N33" s="3">
        <f t="shared" si="6"/>
        <v>26.875000000000004</v>
      </c>
    </row>
    <row r="34" spans="1:14">
      <c r="A34">
        <v>16000</v>
      </c>
      <c r="B34">
        <v>15961</v>
      </c>
      <c r="C34" s="10">
        <f t="shared" si="2"/>
        <v>15.961</v>
      </c>
      <c r="D34">
        <v>0.111</v>
      </c>
      <c r="E34">
        <v>2.7469999999999999</v>
      </c>
      <c r="F34">
        <v>7.1999999999999995E-2</v>
      </c>
      <c r="G34">
        <v>1.23</v>
      </c>
      <c r="H34">
        <v>2.25</v>
      </c>
      <c r="I34">
        <v>57035</v>
      </c>
      <c r="J34">
        <v>98416</v>
      </c>
      <c r="K34" s="2">
        <f t="shared" si="3"/>
        <v>0.54666666666666663</v>
      </c>
      <c r="L34" s="2">
        <f t="shared" si="4"/>
        <v>0.57952975125995776</v>
      </c>
      <c r="M34" s="3">
        <f t="shared" si="5"/>
        <v>17.083333333333336</v>
      </c>
      <c r="N34" s="3">
        <f t="shared" si="6"/>
        <v>31.250000000000004</v>
      </c>
    </row>
    <row r="35" spans="1:14">
      <c r="A35">
        <v>16500</v>
      </c>
      <c r="B35">
        <v>16473</v>
      </c>
      <c r="C35" s="10">
        <f t="shared" si="2"/>
        <v>16.472999999999999</v>
      </c>
      <c r="D35">
        <v>0.11799999999999999</v>
      </c>
      <c r="E35">
        <v>2.7770000000000001</v>
      </c>
      <c r="F35">
        <v>0.08</v>
      </c>
      <c r="G35">
        <v>0.82499999999999996</v>
      </c>
      <c r="H35">
        <v>2.3119999999999998</v>
      </c>
      <c r="I35">
        <v>58930</v>
      </c>
      <c r="J35">
        <v>101778</v>
      </c>
      <c r="K35" s="2">
        <f t="shared" ref="K35:K69" si="7">G35/H35</f>
        <v>0.35683391003460208</v>
      </c>
      <c r="L35" s="2">
        <f t="shared" ref="L35:L69" si="8">I35/J35</f>
        <v>0.57900528601465939</v>
      </c>
      <c r="M35" s="3">
        <f t="shared" ref="M35:M69" si="9">G35/F35</f>
        <v>10.3125</v>
      </c>
      <c r="N35" s="3">
        <f t="shared" ref="N35:N69" si="10">H35/F35</f>
        <v>28.9</v>
      </c>
    </row>
    <row r="36" spans="1:14">
      <c r="A36">
        <v>17000</v>
      </c>
      <c r="B36">
        <v>16937</v>
      </c>
      <c r="C36" s="10">
        <f t="shared" si="2"/>
        <v>16.937000000000001</v>
      </c>
      <c r="D36">
        <v>0.121</v>
      </c>
      <c r="E36">
        <v>2.8330000000000002</v>
      </c>
      <c r="F36">
        <v>7.9000000000000001E-2</v>
      </c>
      <c r="G36">
        <v>0.875</v>
      </c>
      <c r="H36">
        <v>2.4239999999999999</v>
      </c>
      <c r="I36">
        <v>60194</v>
      </c>
      <c r="J36">
        <v>104077</v>
      </c>
      <c r="K36" s="2">
        <f t="shared" si="7"/>
        <v>0.360973597359736</v>
      </c>
      <c r="L36" s="2">
        <f t="shared" si="8"/>
        <v>0.57836025250535661</v>
      </c>
      <c r="M36" s="3">
        <f t="shared" si="9"/>
        <v>11.075949367088608</v>
      </c>
      <c r="N36" s="3">
        <f t="shared" si="10"/>
        <v>30.683544303797468</v>
      </c>
    </row>
    <row r="37" spans="1:14">
      <c r="A37">
        <v>17500</v>
      </c>
      <c r="B37">
        <v>17482</v>
      </c>
      <c r="C37" s="10">
        <f t="shared" si="2"/>
        <v>17.481999999999999</v>
      </c>
      <c r="D37">
        <v>0.13200000000000001</v>
      </c>
      <c r="E37">
        <v>2.9660000000000002</v>
      </c>
      <c r="F37">
        <v>8.6999999999999994E-2</v>
      </c>
      <c r="G37">
        <v>0.90200000000000002</v>
      </c>
      <c r="H37">
        <v>2.5270000000000001</v>
      </c>
      <c r="I37">
        <v>62577</v>
      </c>
      <c r="J37">
        <v>107901</v>
      </c>
      <c r="K37" s="2">
        <f t="shared" si="7"/>
        <v>0.35694499406410762</v>
      </c>
      <c r="L37" s="2">
        <f t="shared" si="8"/>
        <v>0.57994828592876801</v>
      </c>
      <c r="M37" s="3">
        <f t="shared" si="9"/>
        <v>10.367816091954024</v>
      </c>
      <c r="N37" s="3">
        <f t="shared" si="10"/>
        <v>29.045977011494255</v>
      </c>
    </row>
    <row r="38" spans="1:14">
      <c r="A38">
        <v>18000</v>
      </c>
      <c r="B38">
        <v>17964</v>
      </c>
      <c r="C38" s="10">
        <f t="shared" si="2"/>
        <v>17.963999999999999</v>
      </c>
      <c r="D38">
        <v>0.13400000000000001</v>
      </c>
      <c r="E38">
        <v>3.0329999999999999</v>
      </c>
      <c r="F38">
        <v>8.8999999999999996E-2</v>
      </c>
      <c r="G38">
        <v>0.92600000000000005</v>
      </c>
      <c r="H38">
        <v>2.5779999999999998</v>
      </c>
      <c r="I38">
        <v>64158</v>
      </c>
      <c r="J38">
        <v>110647</v>
      </c>
      <c r="K38" s="2">
        <f t="shared" si="7"/>
        <v>0.35919317300232745</v>
      </c>
      <c r="L38" s="2">
        <f t="shared" si="8"/>
        <v>0.57984400842318362</v>
      </c>
      <c r="M38" s="3">
        <f t="shared" si="9"/>
        <v>10.404494382022474</v>
      </c>
      <c r="N38" s="3">
        <f t="shared" si="10"/>
        <v>28.966292134831459</v>
      </c>
    </row>
    <row r="39" spans="1:14">
      <c r="A39">
        <v>18500</v>
      </c>
      <c r="B39">
        <v>18461</v>
      </c>
      <c r="C39" s="10">
        <f t="shared" si="2"/>
        <v>18.460999999999999</v>
      </c>
      <c r="D39">
        <v>0.13700000000000001</v>
      </c>
      <c r="E39">
        <v>3.1869999999999998</v>
      </c>
      <c r="F39">
        <v>9.2999999999999999E-2</v>
      </c>
      <c r="G39">
        <v>0.94599999999999995</v>
      </c>
      <c r="H39">
        <v>2.7090000000000001</v>
      </c>
      <c r="I39">
        <v>66014</v>
      </c>
      <c r="J39">
        <v>113798</v>
      </c>
      <c r="K39" s="2">
        <f t="shared" si="7"/>
        <v>0.34920634920634919</v>
      </c>
      <c r="L39" s="2">
        <f t="shared" si="8"/>
        <v>0.58009806850735512</v>
      </c>
      <c r="M39" s="3">
        <f t="shared" si="9"/>
        <v>10.172043010752688</v>
      </c>
      <c r="N39" s="3">
        <f t="shared" si="10"/>
        <v>29.129032258064516</v>
      </c>
    </row>
    <row r="40" spans="1:14">
      <c r="A40">
        <v>19000</v>
      </c>
      <c r="B40">
        <v>19007</v>
      </c>
      <c r="C40" s="10">
        <f t="shared" si="2"/>
        <v>19.007000000000001</v>
      </c>
      <c r="D40">
        <v>0.14399999999999999</v>
      </c>
      <c r="E40">
        <v>3.214</v>
      </c>
      <c r="F40">
        <v>9.2999999999999999E-2</v>
      </c>
      <c r="G40">
        <v>0.997</v>
      </c>
      <c r="H40">
        <v>2.7370000000000001</v>
      </c>
      <c r="I40">
        <v>67825</v>
      </c>
      <c r="J40">
        <v>117021</v>
      </c>
      <c r="K40" s="2">
        <f t="shared" si="7"/>
        <v>0.36426744610887835</v>
      </c>
      <c r="L40" s="2">
        <f t="shared" si="8"/>
        <v>0.57959682450158523</v>
      </c>
      <c r="M40" s="3">
        <f t="shared" si="9"/>
        <v>10.720430107526882</v>
      </c>
      <c r="N40" s="3">
        <f t="shared" si="10"/>
        <v>29.43010752688172</v>
      </c>
    </row>
    <row r="41" spans="1:14">
      <c r="A41">
        <v>19500</v>
      </c>
      <c r="B41">
        <v>19448</v>
      </c>
      <c r="C41" s="10">
        <f t="shared" si="2"/>
        <v>19.448</v>
      </c>
      <c r="D41">
        <v>0.14299999999999999</v>
      </c>
      <c r="E41">
        <v>3.327</v>
      </c>
      <c r="F41">
        <v>9.4E-2</v>
      </c>
      <c r="G41">
        <v>1.0069999999999999</v>
      </c>
      <c r="H41">
        <v>2.9169999999999998</v>
      </c>
      <c r="I41">
        <v>69487</v>
      </c>
      <c r="J41">
        <v>120018</v>
      </c>
      <c r="K41" s="2">
        <f t="shared" si="7"/>
        <v>0.34521768940692493</v>
      </c>
      <c r="L41" s="2">
        <f t="shared" si="8"/>
        <v>0.57897148761019179</v>
      </c>
      <c r="M41" s="3">
        <f t="shared" si="9"/>
        <v>10.712765957446807</v>
      </c>
      <c r="N41" s="3">
        <f t="shared" si="10"/>
        <v>31.031914893617021</v>
      </c>
    </row>
    <row r="42" spans="1:14">
      <c r="A42">
        <v>20000</v>
      </c>
      <c r="B42">
        <v>19932</v>
      </c>
      <c r="C42" s="10">
        <f t="shared" si="2"/>
        <v>19.931999999999999</v>
      </c>
      <c r="D42">
        <v>0.15</v>
      </c>
      <c r="E42">
        <v>3.4260000000000002</v>
      </c>
      <c r="F42">
        <v>9.7000000000000003E-2</v>
      </c>
      <c r="G42">
        <v>0.94199999999999995</v>
      </c>
      <c r="H42">
        <v>3.1059999999999999</v>
      </c>
      <c r="I42">
        <v>71019</v>
      </c>
      <c r="J42">
        <v>122834</v>
      </c>
      <c r="K42" s="2">
        <f t="shared" si="7"/>
        <v>0.30328396651641981</v>
      </c>
      <c r="L42" s="2">
        <f t="shared" si="8"/>
        <v>0.57817053910155169</v>
      </c>
      <c r="M42" s="3">
        <f t="shared" si="9"/>
        <v>9.7113402061855663</v>
      </c>
      <c r="N42" s="3">
        <f t="shared" si="10"/>
        <v>32.020618556701031</v>
      </c>
    </row>
    <row r="43" spans="1:14">
      <c r="A43">
        <v>20500</v>
      </c>
      <c r="B43">
        <v>20501</v>
      </c>
      <c r="C43" s="10">
        <f t="shared" si="2"/>
        <v>20.501000000000001</v>
      </c>
      <c r="D43">
        <v>0.156</v>
      </c>
      <c r="E43">
        <v>3.5030000000000001</v>
      </c>
      <c r="F43">
        <v>0.10199999999999999</v>
      </c>
      <c r="G43">
        <v>1.022</v>
      </c>
      <c r="H43">
        <v>3.206</v>
      </c>
      <c r="I43">
        <v>73008</v>
      </c>
      <c r="J43">
        <v>125716</v>
      </c>
      <c r="K43" s="2">
        <f t="shared" si="7"/>
        <v>0.31877729257641924</v>
      </c>
      <c r="L43" s="2">
        <f t="shared" si="8"/>
        <v>0.5807375353972446</v>
      </c>
      <c r="M43" s="3">
        <f t="shared" si="9"/>
        <v>10.019607843137257</v>
      </c>
      <c r="N43" s="3">
        <f t="shared" si="10"/>
        <v>31.43137254901961</v>
      </c>
    </row>
    <row r="44" spans="1:14">
      <c r="A44">
        <v>21000</v>
      </c>
      <c r="B44">
        <v>21026</v>
      </c>
      <c r="C44" s="10">
        <f t="shared" si="2"/>
        <v>21.026</v>
      </c>
      <c r="D44">
        <v>0.16700000000000001</v>
      </c>
      <c r="E44">
        <v>3.5779999999999998</v>
      </c>
      <c r="F44">
        <v>9.9000000000000005E-2</v>
      </c>
      <c r="G44">
        <v>1.05</v>
      </c>
      <c r="H44">
        <v>3.4449999999999998</v>
      </c>
      <c r="I44">
        <v>75099</v>
      </c>
      <c r="J44">
        <v>129273</v>
      </c>
      <c r="K44" s="2">
        <f t="shared" si="7"/>
        <v>0.30478955007256897</v>
      </c>
      <c r="L44" s="2">
        <f t="shared" si="8"/>
        <v>0.58093337355828367</v>
      </c>
      <c r="M44" s="3">
        <f t="shared" si="9"/>
        <v>10.606060606060606</v>
      </c>
      <c r="N44" s="3">
        <f t="shared" si="10"/>
        <v>34.797979797979792</v>
      </c>
    </row>
    <row r="45" spans="1:14">
      <c r="A45">
        <v>21500</v>
      </c>
      <c r="B45">
        <v>21429</v>
      </c>
      <c r="C45" s="10">
        <f t="shared" si="2"/>
        <v>21.428999999999998</v>
      </c>
      <c r="D45">
        <v>0.158</v>
      </c>
      <c r="E45">
        <v>3.669</v>
      </c>
      <c r="F45">
        <v>0.105</v>
      </c>
      <c r="G45">
        <v>1.0940000000000001</v>
      </c>
      <c r="H45">
        <v>3.496</v>
      </c>
      <c r="I45">
        <v>76445</v>
      </c>
      <c r="J45">
        <v>132005</v>
      </c>
      <c r="K45" s="2">
        <f t="shared" si="7"/>
        <v>0.31292906178489704</v>
      </c>
      <c r="L45" s="2">
        <f t="shared" si="8"/>
        <v>0.57910685201318135</v>
      </c>
      <c r="M45" s="3">
        <f t="shared" si="9"/>
        <v>10.419047619047621</v>
      </c>
      <c r="N45" s="3">
        <f t="shared" si="10"/>
        <v>33.295238095238098</v>
      </c>
    </row>
    <row r="46" spans="1:14">
      <c r="A46">
        <v>22000</v>
      </c>
      <c r="B46">
        <v>21938</v>
      </c>
      <c r="C46" s="10">
        <f t="shared" si="2"/>
        <v>21.937999999999999</v>
      </c>
      <c r="D46">
        <v>0.17299999999999999</v>
      </c>
      <c r="E46">
        <v>3.7240000000000002</v>
      </c>
      <c r="F46">
        <v>0.107</v>
      </c>
      <c r="G46">
        <v>1.1060000000000001</v>
      </c>
      <c r="H46">
        <v>3.5739999999999998</v>
      </c>
      <c r="I46">
        <v>78202</v>
      </c>
      <c r="J46">
        <v>134743</v>
      </c>
      <c r="K46" s="2">
        <f t="shared" si="7"/>
        <v>0.30945719082260775</v>
      </c>
      <c r="L46" s="2">
        <f t="shared" si="8"/>
        <v>0.58037894361859244</v>
      </c>
      <c r="M46" s="3">
        <f t="shared" si="9"/>
        <v>10.336448598130842</v>
      </c>
      <c r="N46" s="3">
        <f t="shared" si="10"/>
        <v>33.401869158878505</v>
      </c>
    </row>
    <row r="47" spans="1:14">
      <c r="A47">
        <v>22500</v>
      </c>
      <c r="B47">
        <v>22444</v>
      </c>
      <c r="C47" s="10">
        <f t="shared" si="2"/>
        <v>22.443999999999999</v>
      </c>
      <c r="D47">
        <v>0.184</v>
      </c>
      <c r="E47">
        <v>3.84</v>
      </c>
      <c r="F47">
        <v>0.112</v>
      </c>
      <c r="G47">
        <v>1.161</v>
      </c>
      <c r="H47">
        <v>4.4790000000000001</v>
      </c>
      <c r="I47">
        <v>80094</v>
      </c>
      <c r="J47">
        <v>138377</v>
      </c>
      <c r="K47" s="2">
        <f t="shared" si="7"/>
        <v>0.2592096450100469</v>
      </c>
      <c r="L47" s="2">
        <f t="shared" si="8"/>
        <v>0.57881006236585564</v>
      </c>
      <c r="M47" s="3">
        <f t="shared" si="9"/>
        <v>10.366071428571429</v>
      </c>
      <c r="N47" s="3">
        <f t="shared" si="10"/>
        <v>39.991071428571431</v>
      </c>
    </row>
    <row r="48" spans="1:14">
      <c r="A48">
        <v>23000</v>
      </c>
      <c r="B48">
        <v>22995</v>
      </c>
      <c r="C48" s="10">
        <f t="shared" si="2"/>
        <v>22.995000000000001</v>
      </c>
      <c r="D48">
        <v>0.188</v>
      </c>
      <c r="E48">
        <v>3.923</v>
      </c>
      <c r="F48">
        <v>0.11799999999999999</v>
      </c>
      <c r="G48">
        <v>1.179</v>
      </c>
      <c r="H48">
        <v>4.0940000000000003</v>
      </c>
      <c r="I48">
        <v>82146</v>
      </c>
      <c r="J48">
        <v>141481</v>
      </c>
      <c r="K48" s="2">
        <f t="shared" si="7"/>
        <v>0.28798241328773816</v>
      </c>
      <c r="L48" s="2">
        <f t="shared" si="8"/>
        <v>0.58061506492037795</v>
      </c>
      <c r="M48" s="3">
        <f t="shared" si="9"/>
        <v>9.9915254237288149</v>
      </c>
      <c r="N48" s="3">
        <f t="shared" si="10"/>
        <v>34.694915254237294</v>
      </c>
    </row>
    <row r="49" spans="1:14">
      <c r="A49">
        <v>23500</v>
      </c>
      <c r="B49">
        <v>23463</v>
      </c>
      <c r="C49" s="10">
        <f t="shared" si="2"/>
        <v>23.463000000000001</v>
      </c>
      <c r="D49">
        <v>0.188</v>
      </c>
      <c r="E49">
        <v>4.093</v>
      </c>
      <c r="F49">
        <v>0.11700000000000001</v>
      </c>
      <c r="G49">
        <v>1.1439999999999999</v>
      </c>
      <c r="H49">
        <v>4.4820000000000002</v>
      </c>
      <c r="I49">
        <v>83668</v>
      </c>
      <c r="J49">
        <v>144241</v>
      </c>
      <c r="K49" s="2">
        <f t="shared" si="7"/>
        <v>0.25524319500223114</v>
      </c>
      <c r="L49" s="2">
        <f t="shared" si="8"/>
        <v>0.58005698795765426</v>
      </c>
      <c r="M49" s="3">
        <f t="shared" si="9"/>
        <v>9.7777777777777768</v>
      </c>
      <c r="N49" s="3">
        <f t="shared" si="10"/>
        <v>38.307692307692307</v>
      </c>
    </row>
    <row r="50" spans="1:14">
      <c r="A50">
        <v>24000</v>
      </c>
      <c r="B50">
        <v>23956</v>
      </c>
      <c r="C50" s="10">
        <f t="shared" si="2"/>
        <v>23.956</v>
      </c>
      <c r="D50">
        <v>0.2</v>
      </c>
      <c r="E50">
        <v>6.2939999999999996</v>
      </c>
      <c r="F50">
        <v>0.126</v>
      </c>
      <c r="G50">
        <v>1.21</v>
      </c>
      <c r="H50">
        <v>4.1349999999999998</v>
      </c>
      <c r="I50">
        <v>85701</v>
      </c>
      <c r="J50">
        <v>147664</v>
      </c>
      <c r="K50" s="2">
        <f t="shared" si="7"/>
        <v>0.29262394195888758</v>
      </c>
      <c r="L50" s="2">
        <f t="shared" si="8"/>
        <v>0.58037842669845052</v>
      </c>
      <c r="M50" s="3">
        <f t="shared" si="9"/>
        <v>9.6031746031746028</v>
      </c>
      <c r="N50" s="3">
        <f t="shared" si="10"/>
        <v>32.817460317460316</v>
      </c>
    </row>
    <row r="51" spans="1:14">
      <c r="A51">
        <v>24500</v>
      </c>
      <c r="B51">
        <v>24452</v>
      </c>
      <c r="C51" s="10">
        <f t="shared" si="2"/>
        <v>24.452000000000002</v>
      </c>
      <c r="D51">
        <v>0.2</v>
      </c>
      <c r="E51">
        <v>4.2249999999999996</v>
      </c>
      <c r="F51">
        <v>0.11700000000000001</v>
      </c>
      <c r="G51">
        <v>1.2849999999999999</v>
      </c>
      <c r="H51">
        <v>5.375</v>
      </c>
      <c r="I51">
        <v>87199</v>
      </c>
      <c r="J51">
        <v>150639</v>
      </c>
      <c r="K51" s="2">
        <f t="shared" si="7"/>
        <v>0.23906976744186045</v>
      </c>
      <c r="L51" s="2">
        <f t="shared" si="8"/>
        <v>0.57886071999946898</v>
      </c>
      <c r="M51" s="3">
        <f t="shared" si="9"/>
        <v>10.982905982905981</v>
      </c>
      <c r="N51" s="3">
        <f t="shared" si="10"/>
        <v>45.940170940170937</v>
      </c>
    </row>
    <row r="52" spans="1:14">
      <c r="A52">
        <v>25000</v>
      </c>
      <c r="B52">
        <v>24994</v>
      </c>
      <c r="C52" s="10">
        <f t="shared" si="2"/>
        <v>24.994</v>
      </c>
      <c r="D52">
        <v>0.20599999999999999</v>
      </c>
      <c r="E52">
        <v>4.2480000000000002</v>
      </c>
      <c r="F52">
        <v>0.11899999999999999</v>
      </c>
      <c r="G52">
        <v>1.2969999999999999</v>
      </c>
      <c r="H52">
        <v>4.75</v>
      </c>
      <c r="I52">
        <v>89294</v>
      </c>
      <c r="J52">
        <v>154020</v>
      </c>
      <c r="K52" s="2">
        <f t="shared" si="7"/>
        <v>0.27305263157894738</v>
      </c>
      <c r="L52" s="2">
        <f t="shared" si="8"/>
        <v>0.57975587586027788</v>
      </c>
      <c r="M52" s="3">
        <f t="shared" si="9"/>
        <v>10.899159663865547</v>
      </c>
      <c r="N52" s="3">
        <f t="shared" si="10"/>
        <v>39.915966386554622</v>
      </c>
    </row>
    <row r="53" spans="1:14">
      <c r="A53">
        <v>25500</v>
      </c>
      <c r="B53">
        <v>25460</v>
      </c>
      <c r="C53" s="10">
        <f t="shared" si="2"/>
        <v>25.46</v>
      </c>
      <c r="D53">
        <v>0.21099999999999999</v>
      </c>
      <c r="E53">
        <v>4.3869999999999996</v>
      </c>
      <c r="F53">
        <v>0.127</v>
      </c>
      <c r="G53">
        <v>1.3049999999999999</v>
      </c>
      <c r="H53">
        <v>5.6020000000000003</v>
      </c>
      <c r="I53">
        <v>91030</v>
      </c>
      <c r="J53">
        <v>157017</v>
      </c>
      <c r="K53" s="2">
        <f t="shared" si="7"/>
        <v>0.23295251695822919</v>
      </c>
      <c r="L53" s="2">
        <f t="shared" si="8"/>
        <v>0.57974614213747555</v>
      </c>
      <c r="M53" s="3">
        <f t="shared" si="9"/>
        <v>10.275590551181102</v>
      </c>
      <c r="N53" s="3">
        <f t="shared" si="10"/>
        <v>44.110236220472444</v>
      </c>
    </row>
    <row r="54" spans="1:14">
      <c r="A54">
        <v>26000</v>
      </c>
      <c r="B54">
        <v>25960</v>
      </c>
      <c r="C54" s="10">
        <f t="shared" si="2"/>
        <v>25.96</v>
      </c>
      <c r="D54">
        <v>0.214</v>
      </c>
      <c r="E54">
        <v>4.4820000000000002</v>
      </c>
      <c r="F54">
        <v>0.14000000000000001</v>
      </c>
      <c r="G54">
        <v>1.321</v>
      </c>
      <c r="H54">
        <v>4.9509999999999996</v>
      </c>
      <c r="I54">
        <v>92688</v>
      </c>
      <c r="J54">
        <v>159627</v>
      </c>
      <c r="K54" s="2">
        <f t="shared" si="7"/>
        <v>0.26681478489194105</v>
      </c>
      <c r="L54" s="2">
        <f t="shared" si="8"/>
        <v>0.58065364881880888</v>
      </c>
      <c r="M54" s="3">
        <f t="shared" si="9"/>
        <v>9.4357142857142851</v>
      </c>
      <c r="N54" s="3">
        <f t="shared" si="10"/>
        <v>35.364285714285707</v>
      </c>
    </row>
    <row r="55" spans="1:14">
      <c r="A55">
        <v>26500</v>
      </c>
      <c r="B55">
        <v>26485</v>
      </c>
      <c r="C55" s="10">
        <f t="shared" si="2"/>
        <v>26.484999999999999</v>
      </c>
      <c r="D55">
        <v>0.223</v>
      </c>
      <c r="E55">
        <v>4.4980000000000002</v>
      </c>
      <c r="F55">
        <v>0.128</v>
      </c>
      <c r="G55">
        <v>1.353</v>
      </c>
      <c r="H55">
        <v>4.6740000000000004</v>
      </c>
      <c r="I55">
        <v>94401</v>
      </c>
      <c r="J55">
        <v>162799</v>
      </c>
      <c r="K55" s="2">
        <f t="shared" si="7"/>
        <v>0.28947368421052627</v>
      </c>
      <c r="L55" s="2">
        <f t="shared" si="8"/>
        <v>0.57986228416636465</v>
      </c>
      <c r="M55" s="3">
        <f t="shared" si="9"/>
        <v>10.5703125</v>
      </c>
      <c r="N55" s="3">
        <f t="shared" si="10"/>
        <v>36.515625</v>
      </c>
    </row>
    <row r="56" spans="1:14">
      <c r="A56">
        <v>27000</v>
      </c>
      <c r="B56">
        <v>26996</v>
      </c>
      <c r="C56" s="10">
        <f t="shared" si="2"/>
        <v>26.995999999999999</v>
      </c>
      <c r="D56">
        <v>0.22600000000000001</v>
      </c>
      <c r="E56">
        <v>4.6050000000000004</v>
      </c>
      <c r="F56">
        <v>0.128</v>
      </c>
      <c r="G56">
        <v>1.3740000000000001</v>
      </c>
      <c r="H56">
        <v>4.9530000000000003</v>
      </c>
      <c r="I56">
        <v>96375</v>
      </c>
      <c r="J56">
        <v>166038</v>
      </c>
      <c r="K56" s="2">
        <f t="shared" si="7"/>
        <v>0.27740763173834043</v>
      </c>
      <c r="L56" s="2">
        <f t="shared" si="8"/>
        <v>0.58043941748274497</v>
      </c>
      <c r="M56" s="3">
        <f t="shared" si="9"/>
        <v>10.734375</v>
      </c>
      <c r="N56" s="3">
        <f t="shared" si="10"/>
        <v>38.6953125</v>
      </c>
    </row>
    <row r="57" spans="1:14">
      <c r="A57">
        <v>27500</v>
      </c>
      <c r="B57">
        <v>27411</v>
      </c>
      <c r="C57" s="10">
        <f t="shared" si="2"/>
        <v>27.411000000000001</v>
      </c>
      <c r="D57">
        <v>0.23100000000000001</v>
      </c>
      <c r="E57">
        <v>4.6929999999999996</v>
      </c>
      <c r="F57">
        <v>0.13300000000000001</v>
      </c>
      <c r="G57">
        <v>1.4059999999999999</v>
      </c>
      <c r="H57">
        <v>4.9119999999999999</v>
      </c>
      <c r="I57">
        <v>97601</v>
      </c>
      <c r="J57">
        <v>168479</v>
      </c>
      <c r="K57" s="2">
        <f t="shared" si="7"/>
        <v>0.28623778501628661</v>
      </c>
      <c r="L57" s="2">
        <f t="shared" si="8"/>
        <v>0.57930661981611953</v>
      </c>
      <c r="M57" s="3">
        <f t="shared" si="9"/>
        <v>10.571428571428569</v>
      </c>
      <c r="N57" s="3">
        <f t="shared" si="10"/>
        <v>36.932330827067666</v>
      </c>
    </row>
    <row r="58" spans="1:14">
      <c r="A58">
        <v>28000</v>
      </c>
      <c r="B58">
        <v>27927</v>
      </c>
      <c r="C58" s="10">
        <f t="shared" si="2"/>
        <v>27.927</v>
      </c>
      <c r="D58">
        <v>0.246</v>
      </c>
      <c r="E58">
        <v>4.84</v>
      </c>
      <c r="F58">
        <v>0.13400000000000001</v>
      </c>
      <c r="G58">
        <v>1.5720000000000001</v>
      </c>
      <c r="H58">
        <v>6.0179999999999998</v>
      </c>
      <c r="I58">
        <v>99805</v>
      </c>
      <c r="J58">
        <v>172166</v>
      </c>
      <c r="K58" s="2">
        <f t="shared" si="7"/>
        <v>0.26121635094715856</v>
      </c>
      <c r="L58" s="2">
        <f t="shared" si="8"/>
        <v>0.5797021479270007</v>
      </c>
      <c r="M58" s="3">
        <f t="shared" si="9"/>
        <v>11.73134328358209</v>
      </c>
      <c r="N58" s="3">
        <f t="shared" si="10"/>
        <v>44.910447761194028</v>
      </c>
    </row>
    <row r="59" spans="1:14">
      <c r="A59">
        <v>28500</v>
      </c>
      <c r="B59">
        <v>28461</v>
      </c>
      <c r="C59" s="10">
        <f t="shared" si="2"/>
        <v>28.460999999999999</v>
      </c>
      <c r="D59">
        <v>0.25700000000000001</v>
      </c>
      <c r="E59">
        <v>4.9109999999999996</v>
      </c>
      <c r="F59">
        <v>0.13700000000000001</v>
      </c>
      <c r="G59">
        <v>1.9930000000000001</v>
      </c>
      <c r="H59">
        <v>5.9630000000000001</v>
      </c>
      <c r="I59">
        <v>101540</v>
      </c>
      <c r="J59">
        <v>174904</v>
      </c>
      <c r="K59" s="2">
        <f t="shared" si="7"/>
        <v>0.3342277377159148</v>
      </c>
      <c r="L59" s="2">
        <f t="shared" si="8"/>
        <v>0.58054704294927506</v>
      </c>
      <c r="M59" s="3">
        <f t="shared" si="9"/>
        <v>14.547445255474452</v>
      </c>
      <c r="N59" s="3">
        <f t="shared" si="10"/>
        <v>43.525547445255469</v>
      </c>
    </row>
    <row r="60" spans="1:14">
      <c r="A60">
        <v>29000</v>
      </c>
      <c r="B60">
        <v>29003</v>
      </c>
      <c r="C60" s="10">
        <f t="shared" si="2"/>
        <v>29.003</v>
      </c>
      <c r="D60">
        <v>0.255</v>
      </c>
      <c r="E60">
        <v>5.032</v>
      </c>
      <c r="F60">
        <v>0.13700000000000001</v>
      </c>
      <c r="G60">
        <v>1.5</v>
      </c>
      <c r="H60">
        <v>6.02</v>
      </c>
      <c r="I60">
        <v>103746</v>
      </c>
      <c r="J60">
        <v>178222</v>
      </c>
      <c r="K60" s="2">
        <f t="shared" si="7"/>
        <v>0.24916943521594687</v>
      </c>
      <c r="L60" s="2">
        <f t="shared" si="8"/>
        <v>0.58211668593102983</v>
      </c>
      <c r="M60" s="3">
        <f t="shared" si="9"/>
        <v>10.948905109489051</v>
      </c>
      <c r="N60" s="3">
        <f t="shared" si="10"/>
        <v>43.941605839416049</v>
      </c>
    </row>
    <row r="61" spans="1:14">
      <c r="A61">
        <v>29500</v>
      </c>
      <c r="B61">
        <v>29423</v>
      </c>
      <c r="C61" s="10">
        <f t="shared" si="2"/>
        <v>29.422999999999998</v>
      </c>
      <c r="D61">
        <v>0.26</v>
      </c>
      <c r="E61">
        <v>5.0170000000000003</v>
      </c>
      <c r="F61">
        <v>0.14000000000000001</v>
      </c>
      <c r="G61">
        <v>1.663</v>
      </c>
      <c r="H61">
        <v>6.5540000000000003</v>
      </c>
      <c r="I61">
        <v>104882</v>
      </c>
      <c r="J61">
        <v>180807</v>
      </c>
      <c r="K61" s="2">
        <f t="shared" si="7"/>
        <v>0.25373817516020752</v>
      </c>
      <c r="L61" s="2">
        <f t="shared" si="8"/>
        <v>0.58007709878489222</v>
      </c>
      <c r="M61" s="3">
        <f t="shared" si="9"/>
        <v>11.878571428571428</v>
      </c>
      <c r="N61" s="3">
        <f t="shared" si="10"/>
        <v>46.81428571428571</v>
      </c>
    </row>
    <row r="62" spans="1:14">
      <c r="A62">
        <v>30000</v>
      </c>
      <c r="B62">
        <v>29935</v>
      </c>
      <c r="C62" s="10">
        <f t="shared" si="2"/>
        <v>29.934999999999999</v>
      </c>
      <c r="D62">
        <v>0.26600000000000001</v>
      </c>
      <c r="E62">
        <v>5.1909999999999998</v>
      </c>
      <c r="F62">
        <v>0.14099999999999999</v>
      </c>
      <c r="G62">
        <v>1.679</v>
      </c>
      <c r="H62">
        <v>6.3310000000000004</v>
      </c>
      <c r="I62">
        <v>106868</v>
      </c>
      <c r="J62">
        <v>184352</v>
      </c>
      <c r="K62" s="2">
        <f t="shared" si="7"/>
        <v>0.26520296951508449</v>
      </c>
      <c r="L62" s="2">
        <f t="shared" si="8"/>
        <v>0.57969536538795352</v>
      </c>
      <c r="M62" s="3">
        <f t="shared" si="9"/>
        <v>11.907801418439718</v>
      </c>
      <c r="N62" s="3">
        <f t="shared" si="10"/>
        <v>44.900709219858165</v>
      </c>
    </row>
    <row r="63" spans="1:14">
      <c r="A63">
        <v>30500</v>
      </c>
      <c r="B63">
        <v>30464</v>
      </c>
      <c r="C63" s="10">
        <f t="shared" si="2"/>
        <v>30.463999999999999</v>
      </c>
      <c r="D63">
        <v>0.27600000000000002</v>
      </c>
      <c r="E63">
        <v>5.2969999999999997</v>
      </c>
      <c r="F63">
        <v>0.14699999999999999</v>
      </c>
      <c r="G63">
        <v>1.6859999999999999</v>
      </c>
      <c r="H63">
        <v>6.6050000000000004</v>
      </c>
      <c r="I63">
        <v>108845</v>
      </c>
      <c r="J63">
        <v>187387</v>
      </c>
      <c r="K63" s="2">
        <f t="shared" si="7"/>
        <v>0.25526116578349733</v>
      </c>
      <c r="L63" s="2">
        <f t="shared" si="8"/>
        <v>0.5808567296557392</v>
      </c>
      <c r="M63" s="3">
        <f t="shared" si="9"/>
        <v>11.469387755102041</v>
      </c>
      <c r="N63" s="3">
        <f t="shared" si="10"/>
        <v>44.931972789115655</v>
      </c>
    </row>
    <row r="64" spans="1:14">
      <c r="A64">
        <v>31000</v>
      </c>
      <c r="B64">
        <v>30877</v>
      </c>
      <c r="C64" s="10">
        <f t="shared" si="2"/>
        <v>30.876999999999999</v>
      </c>
      <c r="D64">
        <v>0.28599999999999998</v>
      </c>
      <c r="E64">
        <v>5.335</v>
      </c>
      <c r="F64">
        <v>0.14699999999999999</v>
      </c>
      <c r="G64">
        <v>1.587</v>
      </c>
      <c r="H64">
        <v>7.0919999999999996</v>
      </c>
      <c r="I64">
        <v>110269</v>
      </c>
      <c r="J64">
        <v>190542</v>
      </c>
      <c r="K64" s="2">
        <f t="shared" si="7"/>
        <v>0.22377326565143824</v>
      </c>
      <c r="L64" s="2">
        <f t="shared" si="8"/>
        <v>0.57871230489865755</v>
      </c>
      <c r="M64" s="3">
        <f t="shared" si="9"/>
        <v>10.795918367346939</v>
      </c>
      <c r="N64" s="3">
        <f t="shared" si="10"/>
        <v>48.244897959183675</v>
      </c>
    </row>
    <row r="65" spans="1:16">
      <c r="A65">
        <v>31500</v>
      </c>
      <c r="B65">
        <v>31492</v>
      </c>
      <c r="C65" s="10">
        <f t="shared" si="2"/>
        <v>31.492000000000001</v>
      </c>
      <c r="D65">
        <v>0.28599999999999998</v>
      </c>
      <c r="E65">
        <v>5.476</v>
      </c>
      <c r="F65">
        <v>0.152</v>
      </c>
      <c r="G65">
        <v>1.6379999999999999</v>
      </c>
      <c r="H65">
        <v>7.1909999999999998</v>
      </c>
      <c r="I65">
        <v>112371</v>
      </c>
      <c r="J65">
        <v>193597</v>
      </c>
      <c r="K65" s="2">
        <f t="shared" si="7"/>
        <v>0.22778473091364204</v>
      </c>
      <c r="L65" s="2">
        <f t="shared" si="8"/>
        <v>0.58043771339431915</v>
      </c>
      <c r="M65" s="3">
        <f t="shared" si="9"/>
        <v>10.776315789473683</v>
      </c>
      <c r="N65" s="3">
        <f t="shared" si="10"/>
        <v>47.309210526315788</v>
      </c>
    </row>
    <row r="66" spans="1:16">
      <c r="A66">
        <v>32000</v>
      </c>
      <c r="B66">
        <v>31944</v>
      </c>
      <c r="C66" s="10">
        <f t="shared" si="2"/>
        <v>31.943999999999999</v>
      </c>
      <c r="D66">
        <v>0.28799999999999998</v>
      </c>
      <c r="E66">
        <v>5.5259999999999998</v>
      </c>
      <c r="F66">
        <v>0.15</v>
      </c>
      <c r="G66">
        <v>1.6339999999999999</v>
      </c>
      <c r="H66">
        <v>7.4189999999999996</v>
      </c>
      <c r="I66">
        <v>113910</v>
      </c>
      <c r="J66">
        <v>196372</v>
      </c>
      <c r="K66" s="2">
        <f t="shared" si="7"/>
        <v>0.22024531608033426</v>
      </c>
      <c r="L66" s="2">
        <f t="shared" si="8"/>
        <v>0.58007251542989835</v>
      </c>
      <c r="M66" s="3">
        <f t="shared" si="9"/>
        <v>10.893333333333333</v>
      </c>
      <c r="N66" s="3">
        <f t="shared" si="10"/>
        <v>49.46</v>
      </c>
    </row>
    <row r="67" spans="1:16">
      <c r="A67">
        <v>32500</v>
      </c>
      <c r="B67">
        <v>32439</v>
      </c>
      <c r="C67" s="10">
        <f t="shared" ref="C67:C69" si="11">B67/1000</f>
        <v>32.439</v>
      </c>
      <c r="D67">
        <v>0.30299999999999999</v>
      </c>
      <c r="E67">
        <v>5.6479999999999997</v>
      </c>
      <c r="F67">
        <v>0.16</v>
      </c>
      <c r="G67">
        <v>1.675</v>
      </c>
      <c r="H67">
        <v>7.7160000000000002</v>
      </c>
      <c r="I67">
        <v>115789</v>
      </c>
      <c r="J67">
        <v>199436</v>
      </c>
      <c r="K67" s="2">
        <f t="shared" si="7"/>
        <v>0.21708138932089166</v>
      </c>
      <c r="L67" s="2">
        <f t="shared" si="8"/>
        <v>0.58058224192222063</v>
      </c>
      <c r="M67" s="3">
        <f t="shared" si="9"/>
        <v>10.46875</v>
      </c>
      <c r="N67" s="3">
        <f t="shared" si="10"/>
        <v>48.225000000000001</v>
      </c>
    </row>
    <row r="68" spans="1:16">
      <c r="A68">
        <v>33000</v>
      </c>
      <c r="B68">
        <v>32974</v>
      </c>
      <c r="C68" s="10">
        <f t="shared" si="11"/>
        <v>32.973999999999997</v>
      </c>
      <c r="D68">
        <v>0.31900000000000001</v>
      </c>
      <c r="E68">
        <v>5.4870000000000001</v>
      </c>
      <c r="F68">
        <v>0.159</v>
      </c>
      <c r="G68">
        <v>1.6279999999999999</v>
      </c>
      <c r="H68">
        <v>7.74</v>
      </c>
      <c r="I68">
        <v>117806</v>
      </c>
      <c r="J68">
        <v>202900</v>
      </c>
      <c r="K68" s="2">
        <f t="shared" si="7"/>
        <v>0.21033591731266149</v>
      </c>
      <c r="L68" s="2">
        <f t="shared" si="8"/>
        <v>0.58061113849186796</v>
      </c>
      <c r="M68" s="3">
        <f t="shared" si="9"/>
        <v>10.238993710691823</v>
      </c>
      <c r="N68" s="3">
        <f t="shared" si="10"/>
        <v>48.679245283018865</v>
      </c>
    </row>
    <row r="69" spans="1:16">
      <c r="A69">
        <v>33500</v>
      </c>
      <c r="B69">
        <v>33440</v>
      </c>
      <c r="C69" s="10">
        <f t="shared" si="11"/>
        <v>33.44</v>
      </c>
      <c r="D69">
        <v>0.28000000000000003</v>
      </c>
      <c r="E69">
        <v>5.3</v>
      </c>
      <c r="F69">
        <v>0.14499999999999999</v>
      </c>
      <c r="G69">
        <v>1.601</v>
      </c>
      <c r="H69">
        <v>7.8</v>
      </c>
      <c r="I69">
        <v>119320</v>
      </c>
      <c r="J69">
        <v>205899</v>
      </c>
      <c r="K69" s="2">
        <f t="shared" si="7"/>
        <v>0.20525641025641025</v>
      </c>
      <c r="L69" s="2">
        <f t="shared" si="8"/>
        <v>0.57950742839936087</v>
      </c>
      <c r="M69" s="3">
        <f t="shared" si="9"/>
        <v>11.041379310344828</v>
      </c>
      <c r="N69" s="3">
        <f t="shared" si="10"/>
        <v>53.793103448275865</v>
      </c>
    </row>
    <row r="70" spans="1:16">
      <c r="B70">
        <f>SUM(B3:B69)</f>
        <v>1137135</v>
      </c>
      <c r="F70">
        <f>SUM(F3:F69)</f>
        <v>5.8350000000000017</v>
      </c>
      <c r="L70" s="2">
        <f>AVERAGE(L3:L69)</f>
        <v>0.57963100371303633</v>
      </c>
      <c r="M70" s="13">
        <f>AVERAGE(M15:M69)</f>
        <v>10.567083943415708</v>
      </c>
      <c r="N70" s="13">
        <f t="shared" ref="M70:N70" si="12">AVERAGE(N3:N69)</f>
        <v>28.791687338264531</v>
      </c>
    </row>
    <row r="72" spans="1:16">
      <c r="P72" s="12">
        <f>F70/B70</f>
        <v>5.1313168621139986E-6</v>
      </c>
    </row>
    <row r="73" spans="1:16">
      <c r="M73">
        <v>5.0000000000000004E-6</v>
      </c>
    </row>
    <row r="74" spans="1:16">
      <c r="I74">
        <f>0.165/1.6</f>
        <v>0.10312499999999999</v>
      </c>
      <c r="M74">
        <v>33440</v>
      </c>
    </row>
    <row r="75" spans="1:16">
      <c r="M75">
        <f>M74*M73</f>
        <v>0.16720000000000002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opLeftCell="A47" zoomScale="85" zoomScaleNormal="85" workbookViewId="0">
      <selection activeCell="M69" sqref="M69"/>
    </sheetView>
  </sheetViews>
  <sheetFormatPr defaultRowHeight="14.4"/>
  <cols>
    <col min="4" max="4" width="13" bestFit="1" customWidth="1"/>
    <col min="7" max="7" width="15.21875" customWidth="1"/>
    <col min="11" max="11" width="18.33203125" style="2" customWidth="1"/>
    <col min="12" max="12" width="17.44140625" style="2" customWidth="1"/>
    <col min="13" max="13" width="17.44140625" customWidth="1"/>
    <col min="14" max="14" width="14.6640625" customWidth="1"/>
    <col min="16" max="16" width="11.88671875" bestFit="1" customWidth="1"/>
  </cols>
  <sheetData>
    <row r="1" spans="1:14">
      <c r="A1" t="s">
        <v>0</v>
      </c>
      <c r="B1" t="s">
        <v>6</v>
      </c>
      <c r="D1" t="s">
        <v>1</v>
      </c>
      <c r="E1" t="s">
        <v>3</v>
      </c>
      <c r="F1" t="s">
        <v>36</v>
      </c>
      <c r="G1" t="s">
        <v>38</v>
      </c>
      <c r="H1" t="s">
        <v>44</v>
      </c>
      <c r="I1" t="s">
        <v>7</v>
      </c>
      <c r="J1" t="s">
        <v>8</v>
      </c>
      <c r="K1" s="2" t="s">
        <v>9</v>
      </c>
      <c r="L1" s="2" t="s">
        <v>10</v>
      </c>
      <c r="M1" t="s">
        <v>11</v>
      </c>
      <c r="N1" t="s">
        <v>12</v>
      </c>
    </row>
    <row r="2" spans="1:14">
      <c r="A2">
        <v>0</v>
      </c>
      <c r="B2">
        <v>7</v>
      </c>
      <c r="C2" s="10">
        <f>B2/1000</f>
        <v>7.0000000000000001E-3</v>
      </c>
      <c r="D2">
        <v>7.4999999999999997E-2</v>
      </c>
      <c r="E2">
        <v>0.08</v>
      </c>
      <c r="F2">
        <v>6.2E-2</v>
      </c>
      <c r="G2">
        <v>7.0000000000000001E-3</v>
      </c>
      <c r="H2">
        <v>1.6E-2</v>
      </c>
      <c r="I2">
        <v>15</v>
      </c>
      <c r="J2">
        <v>27</v>
      </c>
      <c r="K2" s="2">
        <f t="shared" ref="K2:K22" si="0">G2/H2</f>
        <v>0.4375</v>
      </c>
      <c r="L2" s="2">
        <f>I2/J2</f>
        <v>0.55555555555555558</v>
      </c>
      <c r="M2" s="3">
        <f>F2/G2</f>
        <v>8.8571428571428577</v>
      </c>
      <c r="N2" s="3">
        <f t="shared" ref="N2:N22" si="1">H2/F2</f>
        <v>0.25806451612903225</v>
      </c>
    </row>
    <row r="3" spans="1:14">
      <c r="A3">
        <v>500</v>
      </c>
      <c r="B3">
        <v>475</v>
      </c>
      <c r="C3" s="10">
        <f t="shared" ref="C3:C66" si="2">B3/1000</f>
        <v>0.47499999999999998</v>
      </c>
      <c r="D3">
        <v>2.8000000000000001E-2</v>
      </c>
      <c r="E3">
        <v>0.35399999999999998</v>
      </c>
      <c r="F3">
        <v>4.3999999999999997E-2</v>
      </c>
      <c r="G3">
        <v>0.08</v>
      </c>
      <c r="H3">
        <v>0.21299999999999999</v>
      </c>
      <c r="I3">
        <v>2952</v>
      </c>
      <c r="J3">
        <v>4276</v>
      </c>
      <c r="K3" s="2">
        <f t="shared" si="0"/>
        <v>0.37558685446009393</v>
      </c>
      <c r="L3" s="2">
        <f t="shared" ref="L3:L22" si="3">I3/J3</f>
        <v>0.69036482694106638</v>
      </c>
      <c r="M3" s="3">
        <f t="shared" ref="M3:M22" si="4">G3/F3</f>
        <v>1.8181818181818183</v>
      </c>
      <c r="N3" s="3">
        <f t="shared" si="1"/>
        <v>4.8409090909090908</v>
      </c>
    </row>
    <row r="4" spans="1:14">
      <c r="A4">
        <v>1000</v>
      </c>
      <c r="B4">
        <v>984</v>
      </c>
      <c r="C4" s="10">
        <f t="shared" si="2"/>
        <v>0.98399999999999999</v>
      </c>
      <c r="D4">
        <v>2.8000000000000001E-2</v>
      </c>
      <c r="E4">
        <v>0.27</v>
      </c>
      <c r="F4">
        <v>4.9000000000000002E-2</v>
      </c>
      <c r="G4">
        <v>6.5000000000000002E-2</v>
      </c>
      <c r="H4">
        <v>0.158</v>
      </c>
      <c r="I4">
        <v>6230</v>
      </c>
      <c r="J4">
        <v>8497</v>
      </c>
      <c r="K4" s="2">
        <f t="shared" si="0"/>
        <v>0.41139240506329117</v>
      </c>
      <c r="L4" s="2">
        <f t="shared" si="3"/>
        <v>0.73319995292456164</v>
      </c>
      <c r="M4" s="3">
        <f t="shared" si="4"/>
        <v>1.3265306122448979</v>
      </c>
      <c r="N4" s="3">
        <f t="shared" si="1"/>
        <v>3.2244897959183674</v>
      </c>
    </row>
    <row r="5" spans="1:14">
      <c r="A5">
        <v>1500</v>
      </c>
      <c r="B5">
        <v>1489</v>
      </c>
      <c r="C5" s="10">
        <f t="shared" si="2"/>
        <v>1.4890000000000001</v>
      </c>
      <c r="D5">
        <v>0.02</v>
      </c>
      <c r="E5">
        <v>0.28399999999999997</v>
      </c>
      <c r="F5">
        <v>4.1000000000000002E-2</v>
      </c>
      <c r="G5">
        <v>7.5999999999999998E-2</v>
      </c>
      <c r="H5">
        <v>0.105</v>
      </c>
      <c r="I5">
        <v>9550</v>
      </c>
      <c r="J5">
        <v>13030</v>
      </c>
      <c r="K5" s="2">
        <f t="shared" si="0"/>
        <v>0.72380952380952379</v>
      </c>
      <c r="L5" s="2">
        <f t="shared" si="3"/>
        <v>0.73292402148887181</v>
      </c>
      <c r="M5" s="3">
        <f t="shared" si="4"/>
        <v>1.8536585365853657</v>
      </c>
      <c r="N5" s="3">
        <f t="shared" si="1"/>
        <v>2.5609756097560972</v>
      </c>
    </row>
    <row r="6" spans="1:14">
      <c r="A6">
        <v>2000</v>
      </c>
      <c r="B6">
        <v>1954</v>
      </c>
      <c r="C6" s="10">
        <f t="shared" si="2"/>
        <v>1.954</v>
      </c>
      <c r="D6">
        <v>1.4E-2</v>
      </c>
      <c r="E6">
        <v>0.46200000000000002</v>
      </c>
      <c r="F6">
        <v>4.3999999999999997E-2</v>
      </c>
      <c r="G6">
        <v>0.11</v>
      </c>
      <c r="H6">
        <v>0.251</v>
      </c>
      <c r="I6">
        <v>12338</v>
      </c>
      <c r="J6">
        <v>16927</v>
      </c>
      <c r="K6" s="2">
        <f t="shared" si="0"/>
        <v>0.43824701195219123</v>
      </c>
      <c r="L6" s="2">
        <f t="shared" si="3"/>
        <v>0.72889466532758318</v>
      </c>
      <c r="M6" s="3">
        <f t="shared" si="4"/>
        <v>2.5</v>
      </c>
      <c r="N6" s="3">
        <f t="shared" si="1"/>
        <v>5.704545454545455</v>
      </c>
    </row>
    <row r="7" spans="1:14">
      <c r="A7">
        <v>2500</v>
      </c>
      <c r="B7">
        <v>2403</v>
      </c>
      <c r="C7" s="10">
        <f t="shared" si="2"/>
        <v>2.403</v>
      </c>
      <c r="D7">
        <v>1.4E-2</v>
      </c>
      <c r="E7">
        <v>0.53500000000000003</v>
      </c>
      <c r="F7">
        <v>4.1000000000000002E-2</v>
      </c>
      <c r="G7">
        <v>0.14099999999999999</v>
      </c>
      <c r="H7">
        <v>0.19900000000000001</v>
      </c>
      <c r="I7">
        <v>15370</v>
      </c>
      <c r="J7">
        <v>21767</v>
      </c>
      <c r="K7" s="2">
        <f t="shared" si="0"/>
        <v>0.70854271356783904</v>
      </c>
      <c r="L7" s="2">
        <f t="shared" si="3"/>
        <v>0.70611476087655622</v>
      </c>
      <c r="M7" s="3">
        <f t="shared" si="4"/>
        <v>3.4390243902439019</v>
      </c>
      <c r="N7" s="3">
        <f t="shared" si="1"/>
        <v>4.8536585365853657</v>
      </c>
    </row>
    <row r="8" spans="1:14">
      <c r="A8">
        <v>3000</v>
      </c>
      <c r="B8">
        <v>2939</v>
      </c>
      <c r="C8" s="10">
        <f t="shared" si="2"/>
        <v>2.9390000000000001</v>
      </c>
      <c r="D8">
        <v>1.7000000000000001E-2</v>
      </c>
      <c r="E8">
        <v>0.59399999999999997</v>
      </c>
      <c r="F8">
        <v>2.5999999999999999E-2</v>
      </c>
      <c r="G8">
        <v>0.129</v>
      </c>
      <c r="H8">
        <v>0.214</v>
      </c>
      <c r="I8">
        <v>18874</v>
      </c>
      <c r="J8">
        <v>26083</v>
      </c>
      <c r="K8" s="2">
        <f t="shared" si="0"/>
        <v>0.60280373831775702</v>
      </c>
      <c r="L8" s="2">
        <f t="shared" si="3"/>
        <v>0.72361308131733315</v>
      </c>
      <c r="M8" s="3">
        <f t="shared" si="4"/>
        <v>4.9615384615384617</v>
      </c>
      <c r="N8" s="3">
        <f t="shared" si="1"/>
        <v>8.2307692307692317</v>
      </c>
    </row>
    <row r="9" spans="1:14">
      <c r="A9">
        <v>3500</v>
      </c>
      <c r="B9">
        <v>3455</v>
      </c>
      <c r="C9" s="10">
        <f t="shared" si="2"/>
        <v>3.4550000000000001</v>
      </c>
      <c r="D9">
        <v>1.7000000000000001E-2</v>
      </c>
      <c r="E9">
        <v>0.93100000000000005</v>
      </c>
      <c r="F9">
        <v>2.7E-2</v>
      </c>
      <c r="G9">
        <v>0.16</v>
      </c>
      <c r="H9">
        <v>0.20300000000000001</v>
      </c>
      <c r="I9">
        <v>21947</v>
      </c>
      <c r="J9">
        <v>29911</v>
      </c>
      <c r="K9" s="2">
        <f t="shared" si="0"/>
        <v>0.78817733990147776</v>
      </c>
      <c r="L9" s="2">
        <f t="shared" si="3"/>
        <v>0.73374343886864368</v>
      </c>
      <c r="M9" s="3">
        <f t="shared" si="4"/>
        <v>5.9259259259259265</v>
      </c>
      <c r="N9" s="3">
        <f t="shared" si="1"/>
        <v>7.518518518518519</v>
      </c>
    </row>
    <row r="10" spans="1:14">
      <c r="A10">
        <v>4000</v>
      </c>
      <c r="B10">
        <v>3892</v>
      </c>
      <c r="C10" s="10">
        <f t="shared" si="2"/>
        <v>3.8919999999999999</v>
      </c>
      <c r="D10">
        <v>2.3E-2</v>
      </c>
      <c r="E10">
        <v>1.095</v>
      </c>
      <c r="F10">
        <v>2.5999999999999999E-2</v>
      </c>
      <c r="G10">
        <v>0.24099999999999999</v>
      </c>
      <c r="H10">
        <v>0.23499999999999999</v>
      </c>
      <c r="I10">
        <v>24712</v>
      </c>
      <c r="J10">
        <v>34549</v>
      </c>
      <c r="K10" s="2">
        <f t="shared" si="0"/>
        <v>1.0255319148936171</v>
      </c>
      <c r="L10" s="2">
        <f t="shared" si="3"/>
        <v>0.71527395872528876</v>
      </c>
      <c r="M10" s="3">
        <f t="shared" si="4"/>
        <v>9.2692307692307701</v>
      </c>
      <c r="N10" s="3">
        <f t="shared" si="1"/>
        <v>9.0384615384615383</v>
      </c>
    </row>
    <row r="11" spans="1:14">
      <c r="A11">
        <v>4500</v>
      </c>
      <c r="B11">
        <v>4150</v>
      </c>
      <c r="C11" s="10">
        <f t="shared" si="2"/>
        <v>4.1500000000000004</v>
      </c>
      <c r="D11">
        <v>0.02</v>
      </c>
      <c r="E11">
        <v>0.74299999999999999</v>
      </c>
      <c r="F11">
        <v>2.8000000000000001E-2</v>
      </c>
      <c r="G11">
        <v>0.191</v>
      </c>
      <c r="H11">
        <v>0.26700000000000002</v>
      </c>
      <c r="I11">
        <v>26346</v>
      </c>
      <c r="J11">
        <v>39241</v>
      </c>
      <c r="K11" s="2">
        <f t="shared" si="0"/>
        <v>0.71535580524344566</v>
      </c>
      <c r="L11" s="2">
        <f t="shared" si="3"/>
        <v>0.67138961800158004</v>
      </c>
      <c r="M11" s="3">
        <f t="shared" si="4"/>
        <v>6.8214285714285712</v>
      </c>
      <c r="N11" s="3">
        <f t="shared" si="1"/>
        <v>9.5357142857142865</v>
      </c>
    </row>
    <row r="12" spans="1:14">
      <c r="A12">
        <v>5000</v>
      </c>
      <c r="B12">
        <v>4934</v>
      </c>
      <c r="C12" s="10">
        <f t="shared" si="2"/>
        <v>4.9340000000000002</v>
      </c>
      <c r="D12">
        <v>2.4E-2</v>
      </c>
      <c r="E12">
        <v>0.81699999999999995</v>
      </c>
      <c r="F12">
        <v>2.8000000000000001E-2</v>
      </c>
      <c r="G12">
        <v>0.26100000000000001</v>
      </c>
      <c r="H12">
        <v>0.44400000000000001</v>
      </c>
      <c r="I12">
        <v>31425</v>
      </c>
      <c r="J12">
        <v>43025</v>
      </c>
      <c r="K12" s="2">
        <f t="shared" si="0"/>
        <v>0.58783783783783783</v>
      </c>
      <c r="L12" s="2">
        <f t="shared" si="3"/>
        <v>0.7303893085415456</v>
      </c>
      <c r="M12" s="3">
        <f t="shared" si="4"/>
        <v>9.3214285714285712</v>
      </c>
      <c r="N12" s="3">
        <f t="shared" si="1"/>
        <v>15.857142857142858</v>
      </c>
    </row>
    <row r="13" spans="1:14">
      <c r="A13">
        <v>5500</v>
      </c>
      <c r="B13">
        <v>5230</v>
      </c>
      <c r="C13" s="10">
        <f t="shared" si="2"/>
        <v>5.23</v>
      </c>
      <c r="D13">
        <v>3.3000000000000002E-2</v>
      </c>
      <c r="E13">
        <v>0.90100000000000002</v>
      </c>
      <c r="F13">
        <v>0.03</v>
      </c>
      <c r="G13">
        <v>0.24299999999999999</v>
      </c>
      <c r="H13">
        <v>0.49</v>
      </c>
      <c r="I13">
        <v>33298</v>
      </c>
      <c r="J13">
        <v>47556</v>
      </c>
      <c r="K13" s="2">
        <f t="shared" si="0"/>
        <v>0.49591836734693878</v>
      </c>
      <c r="L13" s="2">
        <f t="shared" si="3"/>
        <v>0.70018504499957945</v>
      </c>
      <c r="M13" s="3">
        <f t="shared" si="4"/>
        <v>8.1</v>
      </c>
      <c r="N13" s="3">
        <f t="shared" si="1"/>
        <v>16.333333333333332</v>
      </c>
    </row>
    <row r="14" spans="1:14">
      <c r="A14">
        <v>6000</v>
      </c>
      <c r="B14">
        <v>5715</v>
      </c>
      <c r="C14" s="10">
        <f t="shared" si="2"/>
        <v>5.7149999999999999</v>
      </c>
      <c r="D14">
        <v>4.2999999999999997E-2</v>
      </c>
      <c r="E14">
        <v>0.86499999999999999</v>
      </c>
      <c r="F14">
        <v>3.1E-2</v>
      </c>
      <c r="G14">
        <v>0.25</v>
      </c>
      <c r="H14">
        <v>0.35499999999999998</v>
      </c>
      <c r="I14">
        <v>36121</v>
      </c>
      <c r="J14">
        <v>51795</v>
      </c>
      <c r="K14" s="2">
        <f t="shared" si="0"/>
        <v>0.70422535211267612</v>
      </c>
      <c r="L14" s="2">
        <f t="shared" si="3"/>
        <v>0.69738391736654115</v>
      </c>
      <c r="M14" s="3">
        <f t="shared" si="4"/>
        <v>8.064516129032258</v>
      </c>
      <c r="N14" s="3">
        <f t="shared" si="1"/>
        <v>11.451612903225806</v>
      </c>
    </row>
    <row r="15" spans="1:14">
      <c r="A15">
        <v>6500</v>
      </c>
      <c r="B15">
        <v>6150</v>
      </c>
      <c r="C15" s="10">
        <f t="shared" si="2"/>
        <v>6.15</v>
      </c>
      <c r="D15">
        <v>3.4000000000000002E-2</v>
      </c>
      <c r="E15">
        <v>0.95199999999999996</v>
      </c>
      <c r="F15">
        <v>3.1E-2</v>
      </c>
      <c r="G15">
        <v>0.29099999999999998</v>
      </c>
      <c r="H15">
        <v>0.55500000000000005</v>
      </c>
      <c r="I15">
        <v>38966</v>
      </c>
      <c r="J15">
        <v>56549</v>
      </c>
      <c r="K15" s="2">
        <f t="shared" si="0"/>
        <v>0.5243243243243243</v>
      </c>
      <c r="L15" s="2">
        <f t="shared" si="3"/>
        <v>0.68906611964844644</v>
      </c>
      <c r="M15" s="3">
        <f t="shared" si="4"/>
        <v>9.387096774193548</v>
      </c>
      <c r="N15" s="3">
        <f t="shared" si="1"/>
        <v>17.903225806451616</v>
      </c>
    </row>
    <row r="16" spans="1:14">
      <c r="A16">
        <v>7000</v>
      </c>
      <c r="B16">
        <v>6886</v>
      </c>
      <c r="C16" s="10">
        <f t="shared" si="2"/>
        <v>6.8860000000000001</v>
      </c>
      <c r="D16">
        <v>3.4000000000000002E-2</v>
      </c>
      <c r="E16">
        <v>1.218</v>
      </c>
      <c r="F16">
        <v>3.1E-2</v>
      </c>
      <c r="G16">
        <v>0.313</v>
      </c>
      <c r="H16">
        <v>0.42299999999999999</v>
      </c>
      <c r="I16">
        <v>43912</v>
      </c>
      <c r="J16">
        <v>60445</v>
      </c>
      <c r="K16" s="2">
        <f t="shared" si="0"/>
        <v>0.739952718676123</v>
      </c>
      <c r="L16" s="2">
        <f t="shared" si="3"/>
        <v>0.72647861692447679</v>
      </c>
      <c r="M16" s="3">
        <f t="shared" si="4"/>
        <v>10.096774193548388</v>
      </c>
      <c r="N16" s="3">
        <f t="shared" si="1"/>
        <v>13.64516129032258</v>
      </c>
    </row>
    <row r="17" spans="1:14">
      <c r="A17">
        <v>7500</v>
      </c>
      <c r="B17">
        <v>7056</v>
      </c>
      <c r="C17" s="10">
        <f t="shared" si="2"/>
        <v>7.056</v>
      </c>
      <c r="D17">
        <v>3.5999999999999997E-2</v>
      </c>
      <c r="E17">
        <v>1.4039999999999999</v>
      </c>
      <c r="F17">
        <v>3.1E-2</v>
      </c>
      <c r="G17">
        <v>0.36599999999999999</v>
      </c>
      <c r="H17">
        <v>0.49099999999999999</v>
      </c>
      <c r="I17">
        <v>44936</v>
      </c>
      <c r="J17">
        <v>64921</v>
      </c>
      <c r="K17" s="2">
        <f t="shared" si="0"/>
        <v>0.74541751527494904</v>
      </c>
      <c r="L17" s="2">
        <f t="shared" si="3"/>
        <v>0.69216432279231677</v>
      </c>
      <c r="M17" s="3">
        <f t="shared" si="4"/>
        <v>11.806451612903226</v>
      </c>
      <c r="N17" s="3">
        <f t="shared" si="1"/>
        <v>15.838709677419354</v>
      </c>
    </row>
    <row r="18" spans="1:14">
      <c r="A18">
        <v>8000</v>
      </c>
      <c r="B18">
        <v>7919</v>
      </c>
      <c r="C18" s="10">
        <f t="shared" si="2"/>
        <v>7.9189999999999996</v>
      </c>
      <c r="D18">
        <v>4.2000000000000003E-2</v>
      </c>
      <c r="E18">
        <v>1.6990000000000001</v>
      </c>
      <c r="F18">
        <v>3.7999999999999999E-2</v>
      </c>
      <c r="G18">
        <v>0.45100000000000001</v>
      </c>
      <c r="H18">
        <v>0.65300000000000002</v>
      </c>
      <c r="I18">
        <v>50525</v>
      </c>
      <c r="J18">
        <v>68830</v>
      </c>
      <c r="K18" s="2">
        <f t="shared" si="0"/>
        <v>0.69065849923430322</v>
      </c>
      <c r="L18" s="2">
        <f t="shared" si="3"/>
        <v>0.73405491791370037</v>
      </c>
      <c r="M18" s="3">
        <f t="shared" si="4"/>
        <v>11.868421052631579</v>
      </c>
      <c r="N18" s="3">
        <f t="shared" si="1"/>
        <v>17.184210526315791</v>
      </c>
    </row>
    <row r="19" spans="1:14">
      <c r="A19">
        <v>8500</v>
      </c>
      <c r="B19">
        <v>8459</v>
      </c>
      <c r="C19" s="10">
        <f t="shared" si="2"/>
        <v>8.4589999999999996</v>
      </c>
      <c r="D19">
        <v>4.4999999999999998E-2</v>
      </c>
      <c r="E19">
        <v>1.514</v>
      </c>
      <c r="F19">
        <v>3.9E-2</v>
      </c>
      <c r="G19">
        <v>0.379</v>
      </c>
      <c r="H19">
        <v>0.78100000000000003</v>
      </c>
      <c r="I19">
        <v>53586</v>
      </c>
      <c r="J19">
        <v>72859</v>
      </c>
      <c r="K19" s="2">
        <f t="shared" si="0"/>
        <v>0.48527528809218951</v>
      </c>
      <c r="L19" s="2">
        <f t="shared" si="3"/>
        <v>0.73547537023566067</v>
      </c>
      <c r="M19" s="3">
        <f t="shared" si="4"/>
        <v>9.7179487179487172</v>
      </c>
      <c r="N19" s="3">
        <f t="shared" si="1"/>
        <v>20.025641025641026</v>
      </c>
    </row>
    <row r="20" spans="1:14">
      <c r="A20">
        <v>9000</v>
      </c>
      <c r="B20">
        <v>8794</v>
      </c>
      <c r="C20" s="10">
        <f t="shared" si="2"/>
        <v>8.7940000000000005</v>
      </c>
      <c r="D20">
        <v>5.0999999999999997E-2</v>
      </c>
      <c r="E20">
        <v>1.6950000000000001</v>
      </c>
      <c r="F20">
        <v>4.3999999999999997E-2</v>
      </c>
      <c r="G20">
        <v>0.38900000000000001</v>
      </c>
      <c r="H20">
        <v>0.60499999999999998</v>
      </c>
      <c r="I20">
        <v>56151</v>
      </c>
      <c r="J20">
        <v>77878</v>
      </c>
      <c r="K20" s="2">
        <f t="shared" si="0"/>
        <v>0.64297520661157026</v>
      </c>
      <c r="L20" s="2">
        <f t="shared" si="3"/>
        <v>0.72101235265415131</v>
      </c>
      <c r="M20" s="3">
        <f t="shared" si="4"/>
        <v>8.8409090909090917</v>
      </c>
      <c r="N20" s="3">
        <f t="shared" si="1"/>
        <v>13.75</v>
      </c>
    </row>
    <row r="21" spans="1:14">
      <c r="A21">
        <v>9500</v>
      </c>
      <c r="B21">
        <v>9317</v>
      </c>
      <c r="C21" s="10">
        <f t="shared" si="2"/>
        <v>9.3170000000000002</v>
      </c>
      <c r="D21">
        <v>5.6000000000000001E-2</v>
      </c>
      <c r="E21">
        <v>1.8180000000000001</v>
      </c>
      <c r="F21">
        <v>4.9000000000000002E-2</v>
      </c>
      <c r="G21">
        <v>0.624</v>
      </c>
      <c r="H21">
        <v>0.67300000000000004</v>
      </c>
      <c r="I21">
        <v>59048</v>
      </c>
      <c r="J21">
        <v>81626</v>
      </c>
      <c r="K21" s="2">
        <f t="shared" si="0"/>
        <v>0.9271916790490341</v>
      </c>
      <c r="L21" s="2">
        <f t="shared" si="3"/>
        <v>0.72339695685198346</v>
      </c>
      <c r="M21" s="3">
        <f t="shared" si="4"/>
        <v>12.73469387755102</v>
      </c>
      <c r="N21" s="3">
        <f t="shared" si="1"/>
        <v>13.73469387755102</v>
      </c>
    </row>
    <row r="22" spans="1:14">
      <c r="A22">
        <v>10000</v>
      </c>
      <c r="B22">
        <v>9738</v>
      </c>
      <c r="C22" s="10">
        <f t="shared" si="2"/>
        <v>9.7379999999999995</v>
      </c>
      <c r="D22">
        <v>6.5000000000000002E-2</v>
      </c>
      <c r="E22">
        <v>1.544</v>
      </c>
      <c r="F22">
        <v>5.2999999999999999E-2</v>
      </c>
      <c r="G22">
        <v>0.42699999999999999</v>
      </c>
      <c r="H22">
        <v>0.67200000000000004</v>
      </c>
      <c r="I22">
        <v>61845</v>
      </c>
      <c r="J22">
        <v>86115</v>
      </c>
      <c r="K22" s="2">
        <f t="shared" si="0"/>
        <v>0.63541666666666663</v>
      </c>
      <c r="L22" s="2">
        <f t="shared" si="3"/>
        <v>0.71816756662602332</v>
      </c>
      <c r="M22" s="3">
        <f t="shared" si="4"/>
        <v>8.0566037735849054</v>
      </c>
      <c r="N22" s="3">
        <f t="shared" si="1"/>
        <v>12.679245283018869</v>
      </c>
    </row>
    <row r="23" spans="1:14">
      <c r="A23">
        <v>10500</v>
      </c>
      <c r="B23">
        <v>10050</v>
      </c>
      <c r="C23" s="10">
        <f t="shared" si="2"/>
        <v>10.050000000000001</v>
      </c>
      <c r="D23">
        <v>5.5E-2</v>
      </c>
      <c r="E23">
        <v>1.7270000000000001</v>
      </c>
      <c r="F23">
        <v>4.3999999999999997E-2</v>
      </c>
      <c r="G23">
        <v>0.45500000000000002</v>
      </c>
      <c r="H23">
        <v>0.80700000000000005</v>
      </c>
      <c r="I23">
        <v>64311</v>
      </c>
      <c r="J23">
        <v>90639</v>
      </c>
      <c r="K23" s="2">
        <f t="shared" ref="K23:K69" si="5">G23/H23</f>
        <v>0.56381660470879802</v>
      </c>
      <c r="L23" s="2">
        <f t="shared" ref="L23:L69" si="6">I23/J23</f>
        <v>0.70952901069076224</v>
      </c>
      <c r="M23" s="3">
        <f t="shared" ref="M23:M69" si="7">G23/F23</f>
        <v>10.340909090909092</v>
      </c>
      <c r="N23" s="3">
        <f t="shared" ref="N23:N69" si="8">H23/F23</f>
        <v>18.340909090909093</v>
      </c>
    </row>
    <row r="24" spans="1:14">
      <c r="A24">
        <v>11000</v>
      </c>
      <c r="B24">
        <v>10808</v>
      </c>
      <c r="C24" s="10">
        <f t="shared" si="2"/>
        <v>10.808</v>
      </c>
      <c r="D24">
        <v>5.8999999999999997E-2</v>
      </c>
      <c r="E24">
        <v>2.2639999999999998</v>
      </c>
      <c r="F24">
        <v>5.0999999999999997E-2</v>
      </c>
      <c r="G24">
        <v>0.47899999999999998</v>
      </c>
      <c r="H24">
        <v>0.76800000000000002</v>
      </c>
      <c r="I24">
        <v>68679</v>
      </c>
      <c r="J24">
        <v>94835</v>
      </c>
      <c r="K24" s="2">
        <f t="shared" si="5"/>
        <v>0.62369791666666663</v>
      </c>
      <c r="L24" s="2">
        <f t="shared" si="6"/>
        <v>0.72419465387251547</v>
      </c>
      <c r="M24" s="3">
        <f t="shared" si="7"/>
        <v>9.3921568627450984</v>
      </c>
      <c r="N24" s="3">
        <f t="shared" si="8"/>
        <v>15.058823529411766</v>
      </c>
    </row>
    <row r="25" spans="1:14">
      <c r="A25">
        <v>11500</v>
      </c>
      <c r="B25">
        <v>11365</v>
      </c>
      <c r="C25" s="10">
        <f t="shared" si="2"/>
        <v>11.365</v>
      </c>
      <c r="D25">
        <v>6.9000000000000006E-2</v>
      </c>
      <c r="E25">
        <v>1.9970000000000001</v>
      </c>
      <c r="F25">
        <v>5.7000000000000002E-2</v>
      </c>
      <c r="G25">
        <v>0.51500000000000001</v>
      </c>
      <c r="H25">
        <v>0.78500000000000003</v>
      </c>
      <c r="I25">
        <v>72688</v>
      </c>
      <c r="J25">
        <v>99418</v>
      </c>
      <c r="K25" s="2">
        <f t="shared" si="5"/>
        <v>0.6560509554140127</v>
      </c>
      <c r="L25" s="2">
        <f t="shared" si="6"/>
        <v>0.73113520690418232</v>
      </c>
      <c r="M25" s="3">
        <f t="shared" si="7"/>
        <v>9.0350877192982448</v>
      </c>
      <c r="N25" s="3">
        <f t="shared" si="8"/>
        <v>13.771929824561404</v>
      </c>
    </row>
    <row r="26" spans="1:14">
      <c r="A26">
        <v>12000</v>
      </c>
      <c r="B26">
        <v>11840</v>
      </c>
      <c r="C26" s="10">
        <f t="shared" si="2"/>
        <v>11.84</v>
      </c>
      <c r="D26">
        <v>7.0000000000000007E-2</v>
      </c>
      <c r="E26">
        <v>2.4889999999999999</v>
      </c>
      <c r="F26">
        <v>5.6000000000000001E-2</v>
      </c>
      <c r="G26">
        <v>0.62</v>
      </c>
      <c r="H26">
        <v>0.99399999999999999</v>
      </c>
      <c r="I26">
        <v>74989</v>
      </c>
      <c r="J26">
        <v>103774</v>
      </c>
      <c r="K26" s="2">
        <f t="shared" si="5"/>
        <v>0.6237424547283702</v>
      </c>
      <c r="L26" s="2">
        <f t="shared" si="6"/>
        <v>0.72261838225374375</v>
      </c>
      <c r="M26" s="3">
        <f t="shared" si="7"/>
        <v>11.071428571428571</v>
      </c>
      <c r="N26" s="3">
        <f t="shared" si="8"/>
        <v>17.75</v>
      </c>
    </row>
    <row r="27" spans="1:14">
      <c r="A27">
        <v>12500</v>
      </c>
      <c r="B27">
        <v>12199</v>
      </c>
      <c r="C27" s="10">
        <f t="shared" si="2"/>
        <v>12.199</v>
      </c>
      <c r="D27">
        <v>6.8000000000000005E-2</v>
      </c>
      <c r="E27">
        <v>2.6080000000000001</v>
      </c>
      <c r="F27">
        <v>5.6000000000000001E-2</v>
      </c>
      <c r="G27">
        <v>0.53800000000000003</v>
      </c>
      <c r="H27">
        <v>1.294</v>
      </c>
      <c r="I27">
        <v>77689</v>
      </c>
      <c r="J27">
        <v>107848</v>
      </c>
      <c r="K27" s="2">
        <f t="shared" si="5"/>
        <v>0.41576506955177744</v>
      </c>
      <c r="L27" s="2">
        <f t="shared" si="6"/>
        <v>0.72035642756472074</v>
      </c>
      <c r="M27" s="3">
        <f t="shared" si="7"/>
        <v>9.6071428571428577</v>
      </c>
      <c r="N27" s="3">
        <f t="shared" si="8"/>
        <v>23.107142857142858</v>
      </c>
    </row>
    <row r="28" spans="1:14">
      <c r="A28">
        <v>13000</v>
      </c>
      <c r="B28">
        <v>12751</v>
      </c>
      <c r="C28" s="10">
        <f t="shared" si="2"/>
        <v>12.750999999999999</v>
      </c>
      <c r="D28">
        <v>8.6999999999999994E-2</v>
      </c>
      <c r="E28">
        <v>2.371</v>
      </c>
      <c r="F28">
        <v>7.0000000000000007E-2</v>
      </c>
      <c r="G28">
        <v>0.80900000000000005</v>
      </c>
      <c r="H28">
        <v>0.92</v>
      </c>
      <c r="I28">
        <v>81104</v>
      </c>
      <c r="J28">
        <v>112305</v>
      </c>
      <c r="K28" s="2">
        <f t="shared" si="5"/>
        <v>0.8793478260869565</v>
      </c>
      <c r="L28" s="2">
        <f t="shared" si="6"/>
        <v>0.72217621655313657</v>
      </c>
      <c r="M28" s="3">
        <f t="shared" si="7"/>
        <v>11.557142857142857</v>
      </c>
      <c r="N28" s="3">
        <f t="shared" si="8"/>
        <v>13.142857142857142</v>
      </c>
    </row>
    <row r="29" spans="1:14">
      <c r="A29">
        <v>13500</v>
      </c>
      <c r="B29">
        <v>13273</v>
      </c>
      <c r="C29" s="10">
        <f t="shared" si="2"/>
        <v>13.273</v>
      </c>
      <c r="D29">
        <v>7.8E-2</v>
      </c>
      <c r="E29">
        <v>2.3140000000000001</v>
      </c>
      <c r="F29">
        <v>0.06</v>
      </c>
      <c r="G29">
        <v>0.59199999999999997</v>
      </c>
      <c r="H29">
        <v>0.98699999999999999</v>
      </c>
      <c r="I29">
        <v>84281</v>
      </c>
      <c r="J29">
        <v>116688</v>
      </c>
      <c r="K29" s="2">
        <f t="shared" si="5"/>
        <v>0.59979736575481257</v>
      </c>
      <c r="L29" s="2">
        <f t="shared" si="6"/>
        <v>0.72227649801179217</v>
      </c>
      <c r="M29" s="3">
        <f t="shared" si="7"/>
        <v>9.8666666666666671</v>
      </c>
      <c r="N29" s="3">
        <f t="shared" si="8"/>
        <v>16.45</v>
      </c>
    </row>
    <row r="30" spans="1:14">
      <c r="A30">
        <v>14000</v>
      </c>
      <c r="B30">
        <v>13730</v>
      </c>
      <c r="C30" s="10">
        <f t="shared" si="2"/>
        <v>13.73</v>
      </c>
      <c r="D30">
        <v>9.7000000000000003E-2</v>
      </c>
      <c r="E30">
        <v>2.395</v>
      </c>
      <c r="F30">
        <v>9.9000000000000005E-2</v>
      </c>
      <c r="G30">
        <v>0.61199999999999999</v>
      </c>
      <c r="H30">
        <v>1.1240000000000001</v>
      </c>
      <c r="I30">
        <v>87321</v>
      </c>
      <c r="J30">
        <v>120549</v>
      </c>
      <c r="K30" s="2">
        <f t="shared" si="5"/>
        <v>0.54448398576512447</v>
      </c>
      <c r="L30" s="2">
        <f t="shared" si="6"/>
        <v>0.72436104820446456</v>
      </c>
      <c r="M30" s="3">
        <f t="shared" si="7"/>
        <v>6.1818181818181817</v>
      </c>
      <c r="N30" s="3">
        <f t="shared" si="8"/>
        <v>11.353535353535355</v>
      </c>
    </row>
    <row r="31" spans="1:14">
      <c r="A31">
        <v>14500</v>
      </c>
      <c r="B31">
        <v>14033</v>
      </c>
      <c r="C31" s="10">
        <f t="shared" si="2"/>
        <v>14.032999999999999</v>
      </c>
      <c r="D31">
        <v>0.127</v>
      </c>
      <c r="E31">
        <v>2.883</v>
      </c>
      <c r="F31">
        <v>8.7999999999999995E-2</v>
      </c>
      <c r="G31">
        <v>0.98</v>
      </c>
      <c r="H31">
        <v>1.226</v>
      </c>
      <c r="I31">
        <v>89102</v>
      </c>
      <c r="J31">
        <v>125650</v>
      </c>
      <c r="K31" s="2">
        <f t="shared" si="5"/>
        <v>0.79934747145187601</v>
      </c>
      <c r="L31" s="2">
        <f t="shared" si="6"/>
        <v>0.70912853163549538</v>
      </c>
      <c r="M31" s="3">
        <f t="shared" si="7"/>
        <v>11.136363636363637</v>
      </c>
      <c r="N31" s="3">
        <f t="shared" si="8"/>
        <v>13.931818181818182</v>
      </c>
    </row>
    <row r="32" spans="1:14">
      <c r="A32">
        <v>15000</v>
      </c>
      <c r="B32">
        <v>14808</v>
      </c>
      <c r="C32" s="10">
        <f t="shared" si="2"/>
        <v>14.808</v>
      </c>
      <c r="D32">
        <v>8.7999999999999995E-2</v>
      </c>
      <c r="E32">
        <v>3.0259999999999998</v>
      </c>
      <c r="F32">
        <v>6.7000000000000004E-2</v>
      </c>
      <c r="G32">
        <v>0.65900000000000003</v>
      </c>
      <c r="H32">
        <v>1.3</v>
      </c>
      <c r="I32">
        <v>94489</v>
      </c>
      <c r="J32">
        <v>129196</v>
      </c>
      <c r="K32" s="2">
        <f t="shared" si="5"/>
        <v>0.50692307692307692</v>
      </c>
      <c r="L32" s="2">
        <f t="shared" si="6"/>
        <v>0.73136165206353143</v>
      </c>
      <c r="M32" s="3">
        <f t="shared" si="7"/>
        <v>9.8358208955223887</v>
      </c>
      <c r="N32" s="3">
        <f t="shared" si="8"/>
        <v>19.402985074626866</v>
      </c>
    </row>
    <row r="33" spans="1:14">
      <c r="A33">
        <v>15500</v>
      </c>
      <c r="B33">
        <v>15229</v>
      </c>
      <c r="C33" s="10">
        <f t="shared" si="2"/>
        <v>15.228999999999999</v>
      </c>
      <c r="D33">
        <v>0.104</v>
      </c>
      <c r="E33">
        <v>2.5950000000000002</v>
      </c>
      <c r="F33">
        <v>7.4999999999999997E-2</v>
      </c>
      <c r="G33">
        <v>0.74099999999999999</v>
      </c>
      <c r="H33">
        <v>1.224</v>
      </c>
      <c r="I33">
        <v>96631</v>
      </c>
      <c r="J33">
        <v>133482</v>
      </c>
      <c r="K33" s="2">
        <f t="shared" si="5"/>
        <v>0.60539215686274506</v>
      </c>
      <c r="L33" s="2">
        <f t="shared" si="6"/>
        <v>0.72392532326456005</v>
      </c>
      <c r="M33" s="3">
        <f t="shared" si="7"/>
        <v>9.8800000000000008</v>
      </c>
      <c r="N33" s="3">
        <f t="shared" si="8"/>
        <v>16.32</v>
      </c>
    </row>
    <row r="34" spans="1:14">
      <c r="A34">
        <v>16000</v>
      </c>
      <c r="B34">
        <v>15464</v>
      </c>
      <c r="C34" s="10">
        <f t="shared" si="2"/>
        <v>15.464</v>
      </c>
      <c r="D34">
        <v>0.1</v>
      </c>
      <c r="E34">
        <v>2.7130000000000001</v>
      </c>
      <c r="F34">
        <v>7.8E-2</v>
      </c>
      <c r="G34">
        <v>0.77800000000000002</v>
      </c>
      <c r="H34">
        <v>1.29</v>
      </c>
      <c r="I34">
        <v>99011</v>
      </c>
      <c r="J34">
        <v>138366</v>
      </c>
      <c r="K34" s="2">
        <f t="shared" si="5"/>
        <v>0.60310077519379846</v>
      </c>
      <c r="L34" s="2">
        <f t="shared" si="6"/>
        <v>0.71557318994550689</v>
      </c>
      <c r="M34" s="3">
        <f t="shared" si="7"/>
        <v>9.9743589743589745</v>
      </c>
      <c r="N34" s="3">
        <f t="shared" si="8"/>
        <v>16.53846153846154</v>
      </c>
    </row>
    <row r="35" spans="1:14">
      <c r="A35">
        <v>16500</v>
      </c>
      <c r="B35">
        <v>16086</v>
      </c>
      <c r="C35" s="10">
        <f t="shared" si="2"/>
        <v>16.085999999999999</v>
      </c>
      <c r="D35">
        <v>0.11899999999999999</v>
      </c>
      <c r="E35">
        <v>3.02</v>
      </c>
      <c r="F35">
        <v>8.6999999999999994E-2</v>
      </c>
      <c r="G35">
        <v>0.73399999999999999</v>
      </c>
      <c r="H35">
        <v>1.2849999999999999</v>
      </c>
      <c r="I35">
        <v>102517</v>
      </c>
      <c r="J35">
        <v>142304</v>
      </c>
      <c r="K35" s="2">
        <f t="shared" si="5"/>
        <v>0.57120622568093382</v>
      </c>
      <c r="L35" s="2">
        <f t="shared" si="6"/>
        <v>0.72040842140769057</v>
      </c>
      <c r="M35" s="3">
        <f t="shared" si="7"/>
        <v>8.4367816091954033</v>
      </c>
      <c r="N35" s="3">
        <f t="shared" si="8"/>
        <v>14.770114942528735</v>
      </c>
    </row>
    <row r="36" spans="1:14">
      <c r="A36">
        <v>17000</v>
      </c>
      <c r="B36">
        <v>16686</v>
      </c>
      <c r="C36" s="10">
        <f t="shared" si="2"/>
        <v>16.686</v>
      </c>
      <c r="D36">
        <v>0.1</v>
      </c>
      <c r="E36">
        <v>2.72</v>
      </c>
      <c r="F36">
        <v>0.09</v>
      </c>
      <c r="G36">
        <v>0.80400000000000005</v>
      </c>
      <c r="H36">
        <v>1.7110000000000001</v>
      </c>
      <c r="I36">
        <v>106149</v>
      </c>
      <c r="J36">
        <v>146484</v>
      </c>
      <c r="K36" s="2">
        <f t="shared" si="5"/>
        <v>0.46990064289888955</v>
      </c>
      <c r="L36" s="2">
        <f t="shared" si="6"/>
        <v>0.72464569509297949</v>
      </c>
      <c r="M36" s="3">
        <f t="shared" si="7"/>
        <v>8.9333333333333336</v>
      </c>
      <c r="N36" s="3">
        <f t="shared" si="8"/>
        <v>19.011111111111113</v>
      </c>
    </row>
    <row r="37" spans="1:14">
      <c r="A37">
        <v>17500</v>
      </c>
      <c r="B37">
        <v>17121</v>
      </c>
      <c r="C37" s="10">
        <f t="shared" si="2"/>
        <v>17.120999999999999</v>
      </c>
      <c r="D37">
        <v>0.11899999999999999</v>
      </c>
      <c r="E37">
        <v>2.8140000000000001</v>
      </c>
      <c r="F37">
        <v>8.5000000000000006E-2</v>
      </c>
      <c r="G37">
        <v>0.75800000000000001</v>
      </c>
      <c r="H37">
        <v>1.538</v>
      </c>
      <c r="I37">
        <v>108796</v>
      </c>
      <c r="J37">
        <v>150684</v>
      </c>
      <c r="K37" s="2">
        <f t="shared" si="5"/>
        <v>0.4928478543563069</v>
      </c>
      <c r="L37" s="2">
        <f t="shared" si="6"/>
        <v>0.72201428154283132</v>
      </c>
      <c r="M37" s="3">
        <f t="shared" si="7"/>
        <v>8.9176470588235297</v>
      </c>
      <c r="N37" s="3">
        <f t="shared" si="8"/>
        <v>18.094117647058823</v>
      </c>
    </row>
    <row r="38" spans="1:14">
      <c r="A38">
        <v>18000</v>
      </c>
      <c r="B38">
        <v>17822</v>
      </c>
      <c r="C38" s="10">
        <f t="shared" si="2"/>
        <v>17.821999999999999</v>
      </c>
      <c r="D38">
        <v>0.129</v>
      </c>
      <c r="E38">
        <v>3.0390000000000001</v>
      </c>
      <c r="F38">
        <v>9.4E-2</v>
      </c>
      <c r="G38">
        <v>0.79900000000000004</v>
      </c>
      <c r="H38">
        <v>1.369</v>
      </c>
      <c r="I38">
        <v>112698</v>
      </c>
      <c r="J38">
        <v>154994</v>
      </c>
      <c r="K38" s="2">
        <f t="shared" si="5"/>
        <v>0.58363769174579994</v>
      </c>
      <c r="L38" s="2">
        <f t="shared" si="6"/>
        <v>0.72711201723937702</v>
      </c>
      <c r="M38" s="3">
        <f t="shared" si="7"/>
        <v>8.5</v>
      </c>
      <c r="N38" s="3">
        <f t="shared" si="8"/>
        <v>14.563829787234042</v>
      </c>
    </row>
    <row r="39" spans="1:14">
      <c r="A39">
        <v>18500</v>
      </c>
      <c r="B39">
        <v>17871</v>
      </c>
      <c r="C39" s="10">
        <f t="shared" si="2"/>
        <v>17.870999999999999</v>
      </c>
      <c r="D39">
        <v>0.106</v>
      </c>
      <c r="E39">
        <v>3.569</v>
      </c>
      <c r="F39">
        <v>7.8E-2</v>
      </c>
      <c r="G39">
        <v>1.1539999999999999</v>
      </c>
      <c r="H39">
        <v>1.72</v>
      </c>
      <c r="I39">
        <v>113458</v>
      </c>
      <c r="J39">
        <v>159506</v>
      </c>
      <c r="K39" s="2">
        <f t="shared" si="5"/>
        <v>0.67093023255813955</v>
      </c>
      <c r="L39" s="2">
        <f t="shared" si="6"/>
        <v>0.71130866550474592</v>
      </c>
      <c r="M39" s="3">
        <f t="shared" si="7"/>
        <v>14.794871794871794</v>
      </c>
      <c r="N39" s="3">
        <f t="shared" si="8"/>
        <v>22.051282051282051</v>
      </c>
    </row>
    <row r="40" spans="1:14">
      <c r="A40">
        <v>19000</v>
      </c>
      <c r="B40">
        <v>18557</v>
      </c>
      <c r="C40" s="10">
        <f t="shared" si="2"/>
        <v>18.556999999999999</v>
      </c>
      <c r="D40">
        <v>0.127</v>
      </c>
      <c r="E40">
        <v>2.952</v>
      </c>
      <c r="F40">
        <v>0.10100000000000001</v>
      </c>
      <c r="G40">
        <v>1.085</v>
      </c>
      <c r="H40">
        <v>1.49</v>
      </c>
      <c r="I40">
        <v>118238</v>
      </c>
      <c r="J40">
        <v>164616</v>
      </c>
      <c r="K40" s="2">
        <f t="shared" si="5"/>
        <v>0.72818791946308725</v>
      </c>
      <c r="L40" s="2">
        <f t="shared" si="6"/>
        <v>0.71826553919424596</v>
      </c>
      <c r="M40" s="3">
        <f t="shared" si="7"/>
        <v>10.742574257425742</v>
      </c>
      <c r="N40" s="3">
        <f t="shared" si="8"/>
        <v>14.752475247524751</v>
      </c>
    </row>
    <row r="41" spans="1:14">
      <c r="A41">
        <v>19500</v>
      </c>
      <c r="B41">
        <v>18839</v>
      </c>
      <c r="C41" s="10">
        <f t="shared" si="2"/>
        <v>18.838999999999999</v>
      </c>
      <c r="D41">
        <v>0.11899999999999999</v>
      </c>
      <c r="E41">
        <v>3.3260000000000001</v>
      </c>
      <c r="F41">
        <v>8.3000000000000004E-2</v>
      </c>
      <c r="G41">
        <v>0.81599999999999995</v>
      </c>
      <c r="H41">
        <v>1.897</v>
      </c>
      <c r="I41">
        <v>119608</v>
      </c>
      <c r="J41">
        <v>167857</v>
      </c>
      <c r="K41" s="2">
        <f t="shared" si="5"/>
        <v>0.43015287295730098</v>
      </c>
      <c r="L41" s="2">
        <f t="shared" si="6"/>
        <v>0.71255890430545044</v>
      </c>
      <c r="M41" s="3">
        <f t="shared" si="7"/>
        <v>9.831325301204819</v>
      </c>
      <c r="N41" s="3">
        <f t="shared" si="8"/>
        <v>22.855421686746986</v>
      </c>
    </row>
    <row r="42" spans="1:14">
      <c r="A42">
        <v>20000</v>
      </c>
      <c r="B42">
        <v>19510</v>
      </c>
      <c r="C42" s="10">
        <f t="shared" si="2"/>
        <v>19.510000000000002</v>
      </c>
      <c r="D42">
        <v>0.129</v>
      </c>
      <c r="E42">
        <v>4.1840000000000002</v>
      </c>
      <c r="F42">
        <v>8.5999999999999993E-2</v>
      </c>
      <c r="G42">
        <v>1.083</v>
      </c>
      <c r="H42">
        <v>2.395</v>
      </c>
      <c r="I42">
        <v>123704</v>
      </c>
      <c r="J42">
        <v>172997</v>
      </c>
      <c r="K42" s="2">
        <f t="shared" si="5"/>
        <v>0.45219206680584551</v>
      </c>
      <c r="L42" s="2">
        <f t="shared" si="6"/>
        <v>0.71506442308248119</v>
      </c>
      <c r="M42" s="3">
        <f t="shared" si="7"/>
        <v>12.593023255813954</v>
      </c>
      <c r="N42" s="3">
        <f t="shared" si="8"/>
        <v>27.848837209302328</v>
      </c>
    </row>
    <row r="43" spans="1:14">
      <c r="A43">
        <v>20500</v>
      </c>
      <c r="B43">
        <v>20132</v>
      </c>
      <c r="C43" s="10">
        <f t="shared" si="2"/>
        <v>20.132000000000001</v>
      </c>
      <c r="D43">
        <v>0.123</v>
      </c>
      <c r="E43">
        <v>3.4710000000000001</v>
      </c>
      <c r="F43">
        <v>8.7999999999999995E-2</v>
      </c>
      <c r="G43">
        <v>0.90700000000000003</v>
      </c>
      <c r="H43">
        <v>1.712</v>
      </c>
      <c r="I43">
        <v>128542</v>
      </c>
      <c r="J43">
        <v>176913</v>
      </c>
      <c r="K43" s="2">
        <f t="shared" si="5"/>
        <v>0.52978971962616828</v>
      </c>
      <c r="L43" s="2">
        <f t="shared" si="6"/>
        <v>0.72658312277786252</v>
      </c>
      <c r="M43" s="3">
        <f t="shared" si="7"/>
        <v>10.306818181818183</v>
      </c>
      <c r="N43" s="3">
        <f t="shared" si="8"/>
        <v>19.454545454545457</v>
      </c>
    </row>
    <row r="44" spans="1:14">
      <c r="A44">
        <v>21000</v>
      </c>
      <c r="B44">
        <v>20536</v>
      </c>
      <c r="C44" s="10">
        <f t="shared" si="2"/>
        <v>20.536000000000001</v>
      </c>
      <c r="D44">
        <v>0.14299999999999999</v>
      </c>
      <c r="E44">
        <v>4.0570000000000004</v>
      </c>
      <c r="F44">
        <v>0.10100000000000001</v>
      </c>
      <c r="G44">
        <v>1.196</v>
      </c>
      <c r="H44">
        <v>2.3559999999999999</v>
      </c>
      <c r="I44">
        <v>130462</v>
      </c>
      <c r="J44">
        <v>181193</v>
      </c>
      <c r="K44" s="2">
        <f t="shared" si="5"/>
        <v>0.50764006791171479</v>
      </c>
      <c r="L44" s="2">
        <f t="shared" si="6"/>
        <v>0.72001677769008732</v>
      </c>
      <c r="M44" s="3">
        <f t="shared" si="7"/>
        <v>11.84158415841584</v>
      </c>
      <c r="N44" s="3">
        <f t="shared" si="8"/>
        <v>23.326732673267323</v>
      </c>
    </row>
    <row r="45" spans="1:14">
      <c r="A45">
        <v>21500</v>
      </c>
      <c r="B45">
        <v>20539</v>
      </c>
      <c r="C45" s="10">
        <f t="shared" si="2"/>
        <v>20.539000000000001</v>
      </c>
      <c r="D45">
        <v>0.13100000000000001</v>
      </c>
      <c r="E45">
        <v>4.383</v>
      </c>
      <c r="F45">
        <v>8.8999999999999996E-2</v>
      </c>
      <c r="G45">
        <v>1.161</v>
      </c>
      <c r="H45">
        <v>2.254</v>
      </c>
      <c r="I45">
        <v>130410</v>
      </c>
      <c r="J45">
        <v>186560</v>
      </c>
      <c r="K45" s="2">
        <f t="shared" si="5"/>
        <v>0.51508429458740024</v>
      </c>
      <c r="L45" s="2">
        <f t="shared" si="6"/>
        <v>0.69902444253859353</v>
      </c>
      <c r="M45" s="3">
        <f t="shared" si="7"/>
        <v>13.04494382022472</v>
      </c>
      <c r="N45" s="3">
        <f t="shared" si="8"/>
        <v>25.325842696629216</v>
      </c>
    </row>
    <row r="46" spans="1:14">
      <c r="A46">
        <v>22000</v>
      </c>
      <c r="B46">
        <v>21336</v>
      </c>
      <c r="C46" s="10">
        <f t="shared" si="2"/>
        <v>21.335999999999999</v>
      </c>
      <c r="D46">
        <v>0.185</v>
      </c>
      <c r="E46">
        <v>5.0049999999999999</v>
      </c>
      <c r="F46">
        <v>0.108</v>
      </c>
      <c r="G46">
        <v>1.1240000000000001</v>
      </c>
      <c r="H46">
        <v>1.976</v>
      </c>
      <c r="I46">
        <v>136188</v>
      </c>
      <c r="J46">
        <v>190372</v>
      </c>
      <c r="K46" s="2">
        <f t="shared" si="5"/>
        <v>0.56882591093117418</v>
      </c>
      <c r="L46" s="2">
        <f t="shared" si="6"/>
        <v>0.71537831193662937</v>
      </c>
      <c r="M46" s="3">
        <f t="shared" si="7"/>
        <v>10.407407407407408</v>
      </c>
      <c r="N46" s="3">
        <f t="shared" si="8"/>
        <v>18.296296296296298</v>
      </c>
    </row>
    <row r="47" spans="1:14">
      <c r="A47">
        <v>22500</v>
      </c>
      <c r="B47">
        <v>21949</v>
      </c>
      <c r="C47" s="10">
        <f t="shared" si="2"/>
        <v>21.949000000000002</v>
      </c>
      <c r="D47">
        <v>0.17599999999999999</v>
      </c>
      <c r="E47">
        <v>4.6310000000000002</v>
      </c>
      <c r="F47">
        <v>0.113</v>
      </c>
      <c r="G47">
        <v>1.0169999999999999</v>
      </c>
      <c r="H47">
        <v>2.8260000000000001</v>
      </c>
      <c r="I47">
        <v>139468</v>
      </c>
      <c r="J47">
        <v>195259</v>
      </c>
      <c r="K47" s="2">
        <f t="shared" si="5"/>
        <v>0.35987261146496813</v>
      </c>
      <c r="L47" s="2">
        <f t="shared" si="6"/>
        <v>0.71427181333510881</v>
      </c>
      <c r="M47" s="3">
        <f t="shared" si="7"/>
        <v>8.9999999999999982</v>
      </c>
      <c r="N47" s="3">
        <f t="shared" si="8"/>
        <v>25.008849557522122</v>
      </c>
    </row>
    <row r="48" spans="1:14">
      <c r="A48">
        <v>23000</v>
      </c>
      <c r="B48">
        <v>22561</v>
      </c>
      <c r="C48" s="10">
        <f t="shared" si="2"/>
        <v>22.561</v>
      </c>
      <c r="D48">
        <v>0.161</v>
      </c>
      <c r="E48">
        <v>4.5289999999999999</v>
      </c>
      <c r="F48">
        <v>0.114</v>
      </c>
      <c r="G48">
        <v>1.232</v>
      </c>
      <c r="H48">
        <v>2.9089999999999998</v>
      </c>
      <c r="I48">
        <v>143952</v>
      </c>
      <c r="J48">
        <v>198476</v>
      </c>
      <c r="K48" s="2">
        <f t="shared" si="5"/>
        <v>0.42351323478858716</v>
      </c>
      <c r="L48" s="2">
        <f t="shared" si="6"/>
        <v>0.72528668453616563</v>
      </c>
      <c r="M48" s="3">
        <f t="shared" si="7"/>
        <v>10.807017543859649</v>
      </c>
      <c r="N48" s="3">
        <f t="shared" si="8"/>
        <v>25.51754385964912</v>
      </c>
    </row>
    <row r="49" spans="1:14">
      <c r="A49">
        <v>23500</v>
      </c>
      <c r="B49">
        <v>23021</v>
      </c>
      <c r="C49" s="10">
        <f t="shared" si="2"/>
        <v>23.021000000000001</v>
      </c>
      <c r="D49">
        <v>0.156</v>
      </c>
      <c r="E49">
        <v>3.7069999999999999</v>
      </c>
      <c r="F49">
        <v>0.129</v>
      </c>
      <c r="G49">
        <v>1.2390000000000001</v>
      </c>
      <c r="H49">
        <v>2.57</v>
      </c>
      <c r="I49">
        <v>146038</v>
      </c>
      <c r="J49">
        <v>203034</v>
      </c>
      <c r="K49" s="2">
        <f t="shared" si="5"/>
        <v>0.48210116731517516</v>
      </c>
      <c r="L49" s="2">
        <f t="shared" si="6"/>
        <v>0.71927854448023487</v>
      </c>
      <c r="M49" s="3">
        <f t="shared" si="7"/>
        <v>9.6046511627906987</v>
      </c>
      <c r="N49" s="3">
        <f t="shared" si="8"/>
        <v>19.922480620155039</v>
      </c>
    </row>
    <row r="50" spans="1:14">
      <c r="A50">
        <v>24000</v>
      </c>
      <c r="B50">
        <v>23409</v>
      </c>
      <c r="C50" s="10">
        <f t="shared" si="2"/>
        <v>23.408999999999999</v>
      </c>
      <c r="D50">
        <v>0.16900000000000001</v>
      </c>
      <c r="E50">
        <v>4.6779999999999999</v>
      </c>
      <c r="F50">
        <v>0.115</v>
      </c>
      <c r="G50">
        <v>1.052</v>
      </c>
      <c r="H50">
        <v>2.4540000000000002</v>
      </c>
      <c r="I50">
        <v>149261</v>
      </c>
      <c r="J50">
        <v>206944</v>
      </c>
      <c r="K50" s="2">
        <f t="shared" si="5"/>
        <v>0.42868785656071717</v>
      </c>
      <c r="L50" s="2">
        <f t="shared" si="6"/>
        <v>0.72126275707437759</v>
      </c>
      <c r="M50" s="3">
        <f t="shared" si="7"/>
        <v>9.1478260869565222</v>
      </c>
      <c r="N50" s="3">
        <f t="shared" si="8"/>
        <v>21.339130434782611</v>
      </c>
    </row>
    <row r="51" spans="1:14">
      <c r="A51">
        <v>24500</v>
      </c>
      <c r="B51">
        <v>22732</v>
      </c>
      <c r="C51" s="10">
        <f t="shared" si="2"/>
        <v>22.731999999999999</v>
      </c>
      <c r="D51">
        <v>0.14699999999999999</v>
      </c>
      <c r="E51">
        <v>4.6840000000000002</v>
      </c>
      <c r="F51">
        <v>9.8000000000000004E-2</v>
      </c>
      <c r="G51">
        <v>1.099</v>
      </c>
      <c r="H51">
        <v>2.956</v>
      </c>
      <c r="I51">
        <v>144157</v>
      </c>
      <c r="J51">
        <v>213438</v>
      </c>
      <c r="K51" s="2">
        <f t="shared" si="5"/>
        <v>0.37178619756427606</v>
      </c>
      <c r="L51" s="2">
        <f t="shared" si="6"/>
        <v>0.67540456713424979</v>
      </c>
      <c r="M51" s="3">
        <f t="shared" si="7"/>
        <v>11.214285714285714</v>
      </c>
      <c r="N51" s="3">
        <f t="shared" si="8"/>
        <v>30.163265306122447</v>
      </c>
    </row>
    <row r="52" spans="1:14">
      <c r="A52">
        <v>25000</v>
      </c>
      <c r="B52">
        <v>23929</v>
      </c>
      <c r="C52" s="10">
        <f t="shared" si="2"/>
        <v>23.928999999999998</v>
      </c>
      <c r="D52">
        <v>0.19</v>
      </c>
      <c r="E52">
        <v>3.8730000000000002</v>
      </c>
      <c r="F52">
        <v>0.125</v>
      </c>
      <c r="G52">
        <v>1.1080000000000001</v>
      </c>
      <c r="H52">
        <v>2.5670000000000002</v>
      </c>
      <c r="I52">
        <v>151636</v>
      </c>
      <c r="J52">
        <v>216238</v>
      </c>
      <c r="K52" s="2">
        <f t="shared" si="5"/>
        <v>0.43163225555122714</v>
      </c>
      <c r="L52" s="2">
        <f t="shared" si="6"/>
        <v>0.70124584948066482</v>
      </c>
      <c r="M52" s="3">
        <f t="shared" si="7"/>
        <v>8.8640000000000008</v>
      </c>
      <c r="N52" s="3">
        <f t="shared" si="8"/>
        <v>20.536000000000001</v>
      </c>
    </row>
    <row r="53" spans="1:14">
      <c r="A53">
        <v>25500</v>
      </c>
      <c r="B53">
        <v>24976</v>
      </c>
      <c r="C53" s="10">
        <f t="shared" si="2"/>
        <v>24.975999999999999</v>
      </c>
      <c r="D53">
        <v>0.16900000000000001</v>
      </c>
      <c r="E53">
        <v>3.9670000000000001</v>
      </c>
      <c r="F53">
        <v>0.111</v>
      </c>
      <c r="G53">
        <v>1.115</v>
      </c>
      <c r="H53">
        <v>3.01</v>
      </c>
      <c r="I53">
        <v>158905</v>
      </c>
      <c r="J53">
        <v>219662</v>
      </c>
      <c r="K53" s="2">
        <f t="shared" si="5"/>
        <v>0.37043189368770768</v>
      </c>
      <c r="L53" s="2">
        <f t="shared" si="6"/>
        <v>0.72340687055567188</v>
      </c>
      <c r="M53" s="3">
        <f t="shared" si="7"/>
        <v>10.045045045045045</v>
      </c>
      <c r="N53" s="3">
        <f t="shared" si="8"/>
        <v>27.117117117117115</v>
      </c>
    </row>
    <row r="54" spans="1:14">
      <c r="A54">
        <v>26000</v>
      </c>
      <c r="B54">
        <v>25343</v>
      </c>
      <c r="C54" s="10">
        <f t="shared" si="2"/>
        <v>25.343</v>
      </c>
      <c r="D54">
        <v>0.17199999999999999</v>
      </c>
      <c r="E54">
        <v>5.2789999999999999</v>
      </c>
      <c r="F54">
        <v>0.113</v>
      </c>
      <c r="G54">
        <v>1.5489999999999999</v>
      </c>
      <c r="H54">
        <v>2.5310000000000001</v>
      </c>
      <c r="I54">
        <v>161330</v>
      </c>
      <c r="J54">
        <v>224259</v>
      </c>
      <c r="K54" s="2">
        <f t="shared" si="5"/>
        <v>0.61201106282101925</v>
      </c>
      <c r="L54" s="2">
        <f t="shared" si="6"/>
        <v>0.71939141795869954</v>
      </c>
      <c r="M54" s="3">
        <f t="shared" si="7"/>
        <v>13.707964601769911</v>
      </c>
      <c r="N54" s="3">
        <f t="shared" si="8"/>
        <v>22.398230088495577</v>
      </c>
    </row>
    <row r="55" spans="1:14">
      <c r="A55">
        <v>26500</v>
      </c>
      <c r="B55">
        <v>25465</v>
      </c>
      <c r="C55" s="10">
        <f t="shared" si="2"/>
        <v>25.465</v>
      </c>
      <c r="D55">
        <v>0.24</v>
      </c>
      <c r="E55">
        <v>4.6029999999999998</v>
      </c>
      <c r="F55">
        <v>0.126</v>
      </c>
      <c r="G55">
        <v>1.159</v>
      </c>
      <c r="H55">
        <v>2.641</v>
      </c>
      <c r="I55">
        <v>161938</v>
      </c>
      <c r="J55">
        <v>229876</v>
      </c>
      <c r="K55" s="2">
        <f t="shared" si="5"/>
        <v>0.43884892086330934</v>
      </c>
      <c r="L55" s="2">
        <f t="shared" si="6"/>
        <v>0.7044580556473925</v>
      </c>
      <c r="M55" s="3">
        <f t="shared" si="7"/>
        <v>9.1984126984126977</v>
      </c>
      <c r="N55" s="3">
        <f t="shared" si="8"/>
        <v>20.960317460317459</v>
      </c>
    </row>
    <row r="56" spans="1:14">
      <c r="A56">
        <v>27000</v>
      </c>
      <c r="B56">
        <v>25758</v>
      </c>
      <c r="C56" s="10">
        <f t="shared" si="2"/>
        <v>25.757999999999999</v>
      </c>
      <c r="D56">
        <v>0.21099999999999999</v>
      </c>
      <c r="E56">
        <v>6.12</v>
      </c>
      <c r="F56">
        <v>0.13800000000000001</v>
      </c>
      <c r="G56">
        <v>1.23</v>
      </c>
      <c r="H56">
        <v>2.8929999999999998</v>
      </c>
      <c r="I56">
        <v>163537</v>
      </c>
      <c r="J56">
        <v>234836</v>
      </c>
      <c r="K56" s="2">
        <f t="shared" si="5"/>
        <v>0.42516418942274459</v>
      </c>
      <c r="L56" s="2">
        <f t="shared" si="6"/>
        <v>0.6963881176650939</v>
      </c>
      <c r="M56" s="3">
        <f t="shared" si="7"/>
        <v>8.9130434782608692</v>
      </c>
      <c r="N56" s="3">
        <f t="shared" si="8"/>
        <v>20.963768115942027</v>
      </c>
    </row>
    <row r="57" spans="1:14">
      <c r="A57">
        <v>27500</v>
      </c>
      <c r="B57">
        <v>26915</v>
      </c>
      <c r="C57" s="10">
        <f t="shared" si="2"/>
        <v>26.914999999999999</v>
      </c>
      <c r="D57">
        <v>0.185</v>
      </c>
      <c r="E57">
        <v>5.7140000000000004</v>
      </c>
      <c r="F57">
        <v>0.154</v>
      </c>
      <c r="G57">
        <v>1.244</v>
      </c>
      <c r="H57">
        <v>2.649</v>
      </c>
      <c r="I57">
        <v>171755</v>
      </c>
      <c r="J57">
        <v>238248</v>
      </c>
      <c r="K57" s="2">
        <f t="shared" si="5"/>
        <v>0.46961117402793506</v>
      </c>
      <c r="L57" s="2">
        <f t="shared" si="6"/>
        <v>0.72090846512877338</v>
      </c>
      <c r="M57" s="3">
        <f t="shared" si="7"/>
        <v>8.0779220779220786</v>
      </c>
      <c r="N57" s="3">
        <f t="shared" si="8"/>
        <v>17.2012987012987</v>
      </c>
    </row>
    <row r="58" spans="1:14">
      <c r="A58">
        <v>28000</v>
      </c>
      <c r="B58">
        <v>27420</v>
      </c>
      <c r="C58" s="10">
        <f t="shared" si="2"/>
        <v>27.42</v>
      </c>
      <c r="D58">
        <v>0.18099999999999999</v>
      </c>
      <c r="E58">
        <v>5.016</v>
      </c>
      <c r="F58">
        <v>0.11799999999999999</v>
      </c>
      <c r="G58">
        <v>1.302</v>
      </c>
      <c r="H58">
        <v>2.59</v>
      </c>
      <c r="I58">
        <v>173937</v>
      </c>
      <c r="J58">
        <v>241119</v>
      </c>
      <c r="K58" s="2">
        <f t="shared" si="5"/>
        <v>0.50270270270270279</v>
      </c>
      <c r="L58" s="2">
        <f t="shared" si="6"/>
        <v>0.72137409329003521</v>
      </c>
      <c r="M58" s="3">
        <f t="shared" si="7"/>
        <v>11.033898305084747</v>
      </c>
      <c r="N58" s="3">
        <f t="shared" si="8"/>
        <v>21.949152542372882</v>
      </c>
    </row>
    <row r="59" spans="1:14">
      <c r="A59">
        <v>28500</v>
      </c>
      <c r="B59">
        <v>27942</v>
      </c>
      <c r="C59" s="10">
        <f t="shared" si="2"/>
        <v>27.942</v>
      </c>
      <c r="D59">
        <v>0.187</v>
      </c>
      <c r="E59">
        <v>4.9119999999999999</v>
      </c>
      <c r="F59">
        <v>0.122</v>
      </c>
      <c r="G59">
        <v>1.258</v>
      </c>
      <c r="H59">
        <v>2.6480000000000001</v>
      </c>
      <c r="I59">
        <v>178243</v>
      </c>
      <c r="J59">
        <v>246013</v>
      </c>
      <c r="K59" s="2">
        <f t="shared" si="5"/>
        <v>0.4750755287009063</v>
      </c>
      <c r="L59" s="2">
        <f t="shared" si="6"/>
        <v>0.72452675265128264</v>
      </c>
      <c r="M59" s="3">
        <f t="shared" si="7"/>
        <v>10.311475409836065</v>
      </c>
      <c r="N59" s="3">
        <f t="shared" si="8"/>
        <v>21.704918032786885</v>
      </c>
    </row>
    <row r="60" spans="1:14">
      <c r="A60">
        <v>29000</v>
      </c>
      <c r="B60">
        <v>28385</v>
      </c>
      <c r="C60" s="10">
        <f t="shared" si="2"/>
        <v>28.385000000000002</v>
      </c>
      <c r="D60">
        <v>0.19600000000000001</v>
      </c>
      <c r="E60">
        <v>5.8380000000000001</v>
      </c>
      <c r="F60">
        <v>0.124</v>
      </c>
      <c r="G60">
        <v>1.5109999999999999</v>
      </c>
      <c r="H60">
        <v>3.08</v>
      </c>
      <c r="I60">
        <v>180652</v>
      </c>
      <c r="J60">
        <v>249862</v>
      </c>
      <c r="K60" s="2">
        <f t="shared" si="5"/>
        <v>0.49058441558441557</v>
      </c>
      <c r="L60" s="2">
        <f t="shared" si="6"/>
        <v>0.72300709991915535</v>
      </c>
      <c r="M60" s="3">
        <f t="shared" si="7"/>
        <v>12.185483870967742</v>
      </c>
      <c r="N60" s="3">
        <f t="shared" si="8"/>
        <v>24.838709677419356</v>
      </c>
    </row>
    <row r="61" spans="1:14">
      <c r="A61">
        <v>29500</v>
      </c>
      <c r="B61">
        <v>28719</v>
      </c>
      <c r="C61" s="10">
        <f t="shared" si="2"/>
        <v>28.719000000000001</v>
      </c>
      <c r="D61">
        <v>0.193</v>
      </c>
      <c r="E61">
        <v>6.3949999999999996</v>
      </c>
      <c r="F61">
        <v>0.123</v>
      </c>
      <c r="G61">
        <v>1.4670000000000001</v>
      </c>
      <c r="H61">
        <v>3.2210000000000001</v>
      </c>
      <c r="I61">
        <v>182691</v>
      </c>
      <c r="J61">
        <v>254530</v>
      </c>
      <c r="K61" s="2">
        <f t="shared" si="5"/>
        <v>0.45544861844147783</v>
      </c>
      <c r="L61" s="2">
        <f t="shared" si="6"/>
        <v>0.71775822103484854</v>
      </c>
      <c r="M61" s="3">
        <f t="shared" si="7"/>
        <v>11.926829268292684</v>
      </c>
      <c r="N61" s="3">
        <f t="shared" si="8"/>
        <v>26.1869918699187</v>
      </c>
    </row>
    <row r="62" spans="1:14">
      <c r="A62">
        <v>30000</v>
      </c>
      <c r="B62">
        <v>29573</v>
      </c>
      <c r="C62" s="10">
        <f t="shared" si="2"/>
        <v>29.573</v>
      </c>
      <c r="D62">
        <v>0.22</v>
      </c>
      <c r="E62">
        <v>5.1710000000000003</v>
      </c>
      <c r="F62">
        <v>0.14799999999999999</v>
      </c>
      <c r="G62">
        <v>1.347</v>
      </c>
      <c r="H62">
        <v>3.1970000000000001</v>
      </c>
      <c r="I62">
        <v>188541</v>
      </c>
      <c r="J62">
        <v>260487</v>
      </c>
      <c r="K62" s="2">
        <f t="shared" si="5"/>
        <v>0.42133249921801685</v>
      </c>
      <c r="L62" s="2">
        <f t="shared" si="6"/>
        <v>0.72380195556784022</v>
      </c>
      <c r="M62" s="3">
        <f t="shared" si="7"/>
        <v>9.1013513513513509</v>
      </c>
      <c r="N62" s="3">
        <f t="shared" si="8"/>
        <v>21.601351351351354</v>
      </c>
    </row>
    <row r="63" spans="1:14">
      <c r="A63">
        <v>30500</v>
      </c>
      <c r="B63">
        <v>30109</v>
      </c>
      <c r="C63" s="10">
        <f t="shared" si="2"/>
        <v>30.109000000000002</v>
      </c>
      <c r="D63">
        <v>0.20899999999999999</v>
      </c>
      <c r="E63">
        <v>5.9390000000000001</v>
      </c>
      <c r="F63">
        <v>0.13100000000000001</v>
      </c>
      <c r="G63">
        <v>1.5609999999999999</v>
      </c>
      <c r="H63">
        <v>3.153</v>
      </c>
      <c r="I63">
        <v>191683</v>
      </c>
      <c r="J63">
        <v>263507</v>
      </c>
      <c r="K63" s="2">
        <f t="shared" si="5"/>
        <v>0.49508404693942276</v>
      </c>
      <c r="L63" s="2">
        <f t="shared" si="6"/>
        <v>0.72743039084350702</v>
      </c>
      <c r="M63" s="3">
        <f t="shared" si="7"/>
        <v>11.916030534351144</v>
      </c>
      <c r="N63" s="3">
        <f t="shared" si="8"/>
        <v>24.068702290076335</v>
      </c>
    </row>
    <row r="64" spans="1:14">
      <c r="A64">
        <v>31000</v>
      </c>
      <c r="B64">
        <v>30421</v>
      </c>
      <c r="C64" s="10">
        <f t="shared" si="2"/>
        <v>30.420999999999999</v>
      </c>
      <c r="D64">
        <v>0.23499999999999999</v>
      </c>
      <c r="E64">
        <v>6.3979999999999997</v>
      </c>
      <c r="F64">
        <v>0.13600000000000001</v>
      </c>
      <c r="G64">
        <v>1.5469999999999999</v>
      </c>
      <c r="H64">
        <v>3.4940000000000002</v>
      </c>
      <c r="I64">
        <v>193161</v>
      </c>
      <c r="J64">
        <v>267558</v>
      </c>
      <c r="K64" s="2">
        <f t="shared" si="5"/>
        <v>0.4427590154550658</v>
      </c>
      <c r="L64" s="2">
        <f t="shared" si="6"/>
        <v>0.72194066333281004</v>
      </c>
      <c r="M64" s="3">
        <f t="shared" si="7"/>
        <v>11.374999999999998</v>
      </c>
      <c r="N64" s="3">
        <f t="shared" si="8"/>
        <v>25.691176470588236</v>
      </c>
    </row>
    <row r="65" spans="1:16">
      <c r="A65">
        <v>31500</v>
      </c>
      <c r="B65">
        <v>29515</v>
      </c>
      <c r="C65" s="10">
        <f t="shared" si="2"/>
        <v>29.515000000000001</v>
      </c>
      <c r="D65">
        <v>0.22700000000000001</v>
      </c>
      <c r="E65">
        <v>6.2149999999999999</v>
      </c>
      <c r="F65">
        <v>0.14299999999999999</v>
      </c>
      <c r="G65">
        <v>1.629</v>
      </c>
      <c r="H65">
        <v>3.3620000000000001</v>
      </c>
      <c r="I65">
        <v>187504</v>
      </c>
      <c r="J65">
        <v>274333</v>
      </c>
      <c r="K65" s="2">
        <f t="shared" si="5"/>
        <v>0.48453301606186794</v>
      </c>
      <c r="L65" s="2">
        <f t="shared" si="6"/>
        <v>0.68349050241859344</v>
      </c>
      <c r="M65" s="3">
        <f t="shared" si="7"/>
        <v>11.391608391608393</v>
      </c>
      <c r="N65" s="3">
        <f t="shared" si="8"/>
        <v>23.510489510489514</v>
      </c>
    </row>
    <row r="66" spans="1:16">
      <c r="A66">
        <v>32000</v>
      </c>
      <c r="B66">
        <v>31216</v>
      </c>
      <c r="C66" s="10">
        <f t="shared" si="2"/>
        <v>31.216000000000001</v>
      </c>
      <c r="D66">
        <v>0.23200000000000001</v>
      </c>
      <c r="E66">
        <v>5.601</v>
      </c>
      <c r="F66">
        <v>0.14199999999999999</v>
      </c>
      <c r="G66">
        <v>1.5609999999999999</v>
      </c>
      <c r="H66">
        <v>3.2050000000000001</v>
      </c>
      <c r="I66">
        <v>198526</v>
      </c>
      <c r="J66">
        <v>275515</v>
      </c>
      <c r="K66" s="2">
        <f t="shared" si="5"/>
        <v>0.48705148205928234</v>
      </c>
      <c r="L66" s="2">
        <f t="shared" si="6"/>
        <v>0.7205633087127743</v>
      </c>
      <c r="M66" s="3">
        <f t="shared" si="7"/>
        <v>10.992957746478874</v>
      </c>
      <c r="N66" s="3">
        <f t="shared" si="8"/>
        <v>22.570422535211272</v>
      </c>
    </row>
    <row r="67" spans="1:16">
      <c r="A67">
        <v>32500</v>
      </c>
      <c r="B67">
        <v>31594</v>
      </c>
      <c r="C67" s="10">
        <f t="shared" ref="C67:C69" si="9">B67/1000</f>
        <v>31.594000000000001</v>
      </c>
      <c r="D67">
        <v>0.222</v>
      </c>
      <c r="E67">
        <v>5.681</v>
      </c>
      <c r="F67">
        <v>0.13900000000000001</v>
      </c>
      <c r="G67">
        <v>1.5389999999999999</v>
      </c>
      <c r="H67">
        <v>3.613</v>
      </c>
      <c r="I67">
        <v>200824</v>
      </c>
      <c r="J67">
        <v>281968</v>
      </c>
      <c r="K67" s="2">
        <f t="shared" si="5"/>
        <v>0.42596180459451977</v>
      </c>
      <c r="L67" s="2">
        <f t="shared" si="6"/>
        <v>0.7122226635646598</v>
      </c>
      <c r="M67" s="3">
        <f t="shared" si="7"/>
        <v>11.071942446043163</v>
      </c>
      <c r="N67" s="3">
        <f t="shared" si="8"/>
        <v>25.992805755395683</v>
      </c>
    </row>
    <row r="68" spans="1:16">
      <c r="A68">
        <v>33000</v>
      </c>
      <c r="B68">
        <v>31966</v>
      </c>
      <c r="C68" s="10">
        <f t="shared" si="9"/>
        <v>31.966000000000001</v>
      </c>
      <c r="D68">
        <v>0.246</v>
      </c>
      <c r="E68">
        <v>5.7530000000000001</v>
      </c>
      <c r="F68">
        <v>0.14099999999999999</v>
      </c>
      <c r="G68">
        <v>1.9510000000000001</v>
      </c>
      <c r="H68">
        <v>3.617</v>
      </c>
      <c r="I68">
        <v>203361</v>
      </c>
      <c r="J68">
        <v>286041</v>
      </c>
      <c r="K68" s="2">
        <f t="shared" si="5"/>
        <v>0.53939729057229746</v>
      </c>
      <c r="L68" s="2">
        <f t="shared" si="6"/>
        <v>0.71095052807115067</v>
      </c>
      <c r="M68" s="3">
        <f t="shared" si="7"/>
        <v>13.836879432624116</v>
      </c>
      <c r="N68" s="3">
        <f t="shared" si="8"/>
        <v>25.652482269503547</v>
      </c>
    </row>
    <row r="69" spans="1:16" ht="13.8" customHeight="1">
      <c r="A69">
        <v>33500</v>
      </c>
      <c r="B69">
        <v>33000</v>
      </c>
      <c r="C69" s="10">
        <f t="shared" si="9"/>
        <v>33</v>
      </c>
      <c r="D69">
        <v>0.247</v>
      </c>
      <c r="E69">
        <v>6.8449999999999998</v>
      </c>
      <c r="F69">
        <v>0.183</v>
      </c>
      <c r="G69">
        <v>1.8959999999999999</v>
      </c>
      <c r="H69">
        <v>3.976</v>
      </c>
      <c r="I69">
        <v>210062</v>
      </c>
      <c r="J69">
        <v>289214</v>
      </c>
      <c r="K69" s="2">
        <f t="shared" si="5"/>
        <v>0.47686116700201203</v>
      </c>
      <c r="L69" s="2">
        <f t="shared" si="6"/>
        <v>0.72632030261328984</v>
      </c>
      <c r="M69" s="3">
        <f t="shared" si="7"/>
        <v>10.360655737704917</v>
      </c>
      <c r="N69" s="3">
        <f t="shared" si="8"/>
        <v>21.726775956284154</v>
      </c>
    </row>
    <row r="70" spans="1:16" ht="13.8" customHeight="1">
      <c r="A70">
        <v>34000</v>
      </c>
      <c r="B70">
        <v>32746</v>
      </c>
      <c r="C70" s="10">
        <f>B70/1000</f>
        <v>32.746000000000002</v>
      </c>
      <c r="D70">
        <v>0.23</v>
      </c>
      <c r="E70">
        <v>5.7370000000000001</v>
      </c>
      <c r="F70">
        <v>0.14099999999999999</v>
      </c>
      <c r="G70">
        <v>2.0339999999999998</v>
      </c>
      <c r="H70">
        <v>3.66</v>
      </c>
      <c r="I70">
        <v>207666</v>
      </c>
      <c r="J70">
        <v>294300</v>
      </c>
      <c r="K70" s="2">
        <f>G70/H70</f>
        <v>0.55573770491803276</v>
      </c>
      <c r="L70" s="2">
        <f>I70/J70</f>
        <v>0.70562691131498467</v>
      </c>
      <c r="M70" s="3">
        <f>G70/F70</f>
        <v>14.425531914893616</v>
      </c>
      <c r="N70" s="3">
        <f>H70/F70</f>
        <v>25.957446808510642</v>
      </c>
    </row>
    <row r="71" spans="1:16" ht="13.8" customHeight="1">
      <c r="B71">
        <f>SUM(B3:B70)</f>
        <v>1141188</v>
      </c>
      <c r="F71">
        <f>SUM(F3:F70)</f>
        <v>5.7490000000000014</v>
      </c>
      <c r="L71" s="2">
        <f>AVERAGE(L3:L69)</f>
        <v>0.71652237593014445</v>
      </c>
      <c r="M71" s="13">
        <f>AVERAGE(M15:M69)</f>
        <v>10.414952481615417</v>
      </c>
      <c r="N71" s="13">
        <f t="shared" ref="M71:N71" si="10">AVERAGE(N3:N69)</f>
        <v>17.851523396436594</v>
      </c>
    </row>
    <row r="73" spans="1:16">
      <c r="P73" s="12">
        <f>F71/B71</f>
        <v>5.0377326084746787E-6</v>
      </c>
    </row>
    <row r="88" spans="1:14">
      <c r="A88">
        <v>34000</v>
      </c>
      <c r="B88">
        <v>32746</v>
      </c>
      <c r="C88" s="10">
        <f>B88/1000</f>
        <v>32.746000000000002</v>
      </c>
      <c r="D88">
        <v>0.23</v>
      </c>
      <c r="E88">
        <v>5.7370000000000001</v>
      </c>
      <c r="F88">
        <v>0.14099999999999999</v>
      </c>
      <c r="G88">
        <v>2.0339999999999998</v>
      </c>
      <c r="H88">
        <v>3.66</v>
      </c>
      <c r="I88">
        <v>207666</v>
      </c>
      <c r="J88">
        <v>294300</v>
      </c>
      <c r="K88" s="2">
        <f>G88/H88</f>
        <v>0.55573770491803276</v>
      </c>
      <c r="L88" s="2">
        <f>I88/J88</f>
        <v>0.70562691131498467</v>
      </c>
      <c r="M88" s="3">
        <f>G88/F88</f>
        <v>14.425531914893616</v>
      </c>
      <c r="N88" s="3">
        <f>H88/F88</f>
        <v>25.957446808510642</v>
      </c>
    </row>
    <row r="89" spans="1:14">
      <c r="A89">
        <v>34500</v>
      </c>
      <c r="B89">
        <v>33825</v>
      </c>
      <c r="C89" s="10">
        <f>B89/1000</f>
        <v>33.825000000000003</v>
      </c>
      <c r="D89">
        <v>0.3</v>
      </c>
      <c r="E89">
        <v>7.8419999999999996</v>
      </c>
      <c r="F89">
        <v>0.17100000000000001</v>
      </c>
      <c r="G89">
        <v>1.593</v>
      </c>
      <c r="H89">
        <v>5.0750000000000002</v>
      </c>
      <c r="I89">
        <v>214666</v>
      </c>
      <c r="J89">
        <v>297472</v>
      </c>
      <c r="K89" s="2">
        <f>G89/H89</f>
        <v>0.3138916256157635</v>
      </c>
      <c r="L89" s="2">
        <f>I89/J89</f>
        <v>0.72163430507745263</v>
      </c>
      <c r="M89" s="3">
        <f>G89/F89</f>
        <v>9.3157894736842088</v>
      </c>
      <c r="N89" s="3">
        <f>H89/F89</f>
        <v>29.678362573099413</v>
      </c>
    </row>
    <row r="90" spans="1:14">
      <c r="A90">
        <v>35000</v>
      </c>
      <c r="B90">
        <v>33869</v>
      </c>
      <c r="C90" s="10">
        <f>B90/1000</f>
        <v>33.869</v>
      </c>
      <c r="D90">
        <v>0.28299999999999997</v>
      </c>
      <c r="E90">
        <v>8.1639999999999997</v>
      </c>
      <c r="F90">
        <v>0.161</v>
      </c>
      <c r="G90">
        <v>1.9279999999999999</v>
      </c>
      <c r="H90">
        <v>4.63</v>
      </c>
      <c r="I90">
        <v>215193</v>
      </c>
      <c r="J90">
        <v>303089</v>
      </c>
      <c r="K90" s="2">
        <f>G90/H90</f>
        <v>0.416414686825054</v>
      </c>
      <c r="L90" s="2">
        <f>I90/J90</f>
        <v>0.70999937312142636</v>
      </c>
      <c r="M90" s="3">
        <f>G90/F90</f>
        <v>11.975155279503104</v>
      </c>
      <c r="N90" s="3">
        <f>H90/F90</f>
        <v>28.757763975155278</v>
      </c>
    </row>
    <row r="91" spans="1:14">
      <c r="A91">
        <v>35500</v>
      </c>
      <c r="B91">
        <v>34089</v>
      </c>
      <c r="C91" s="10">
        <f>B91/1000</f>
        <v>34.088999999999999</v>
      </c>
      <c r="D91">
        <v>0.36499999999999999</v>
      </c>
      <c r="E91">
        <v>8.9559999999999995</v>
      </c>
      <c r="F91">
        <v>0.20300000000000001</v>
      </c>
      <c r="G91">
        <v>3.0150000000000001</v>
      </c>
      <c r="H91">
        <v>6.0309999999999997</v>
      </c>
      <c r="I91">
        <v>216808</v>
      </c>
      <c r="J91">
        <v>307215</v>
      </c>
      <c r="K91" s="2">
        <f>G91/H91</f>
        <v>0.49991709500911957</v>
      </c>
      <c r="L91" s="2">
        <f>I91/J91</f>
        <v>0.70572074931237083</v>
      </c>
      <c r="M91" s="3">
        <f>G91/F91</f>
        <v>14.852216748768473</v>
      </c>
      <c r="N91" s="3">
        <f>H91/F91</f>
        <v>29.709359605911327</v>
      </c>
    </row>
    <row r="92" spans="1:14">
      <c r="A92">
        <v>36000</v>
      </c>
      <c r="B92">
        <v>34793</v>
      </c>
      <c r="C92" s="10">
        <f>B92/1000</f>
        <v>34.792999999999999</v>
      </c>
      <c r="D92">
        <v>0.4</v>
      </c>
      <c r="E92">
        <v>9.1530000000000005</v>
      </c>
      <c r="F92">
        <v>0.24</v>
      </c>
      <c r="G92">
        <v>2.9169999999999998</v>
      </c>
      <c r="H92">
        <v>5.9560000000000004</v>
      </c>
      <c r="I92">
        <v>220754</v>
      </c>
      <c r="J92">
        <v>310907</v>
      </c>
      <c r="K92" s="2">
        <f>G92/H92</f>
        <v>0.48975822699798516</v>
      </c>
      <c r="L92" s="2">
        <f>I92/J92</f>
        <v>0.71003226045087442</v>
      </c>
      <c r="M92" s="3">
        <f>G92/F92</f>
        <v>12.154166666666667</v>
      </c>
      <c r="N92" s="3">
        <f>H92/F92</f>
        <v>24.81666666666667</v>
      </c>
    </row>
    <row r="93" spans="1:14">
      <c r="A93">
        <v>36500</v>
      </c>
      <c r="B93">
        <v>35697</v>
      </c>
      <c r="C93" s="10">
        <f>B93/1000</f>
        <v>35.697000000000003</v>
      </c>
      <c r="D93">
        <v>0.40300000000000002</v>
      </c>
      <c r="E93">
        <v>9.1159999999999997</v>
      </c>
      <c r="F93">
        <v>0.254</v>
      </c>
      <c r="G93">
        <v>2.75</v>
      </c>
      <c r="H93">
        <v>5.9939999999999998</v>
      </c>
      <c r="I93">
        <v>227246</v>
      </c>
      <c r="J93">
        <v>314606</v>
      </c>
      <c r="K93" s="2">
        <f>G93/H93</f>
        <v>0.45879212545879217</v>
      </c>
      <c r="L93" s="2">
        <f>I93/J93</f>
        <v>0.72231934546702858</v>
      </c>
      <c r="M93" s="3">
        <f>G93/F93</f>
        <v>10.826771653543307</v>
      </c>
      <c r="N93" s="3">
        <f>H93/F93</f>
        <v>23.598425196850393</v>
      </c>
    </row>
    <row r="94" spans="1:14">
      <c r="A94">
        <v>37000</v>
      </c>
      <c r="B94">
        <v>35984</v>
      </c>
      <c r="C94" s="10">
        <f>B94/1000</f>
        <v>35.984000000000002</v>
      </c>
      <c r="D94">
        <v>0.45700000000000002</v>
      </c>
      <c r="E94">
        <v>9.36</v>
      </c>
      <c r="F94">
        <v>0.28199999999999997</v>
      </c>
      <c r="G94">
        <v>3.1150000000000002</v>
      </c>
      <c r="H94">
        <v>6.4470000000000001</v>
      </c>
      <c r="I94">
        <v>228936</v>
      </c>
      <c r="J94">
        <v>320228</v>
      </c>
      <c r="K94" s="2">
        <f>G94/H94</f>
        <v>0.48317046688382198</v>
      </c>
      <c r="L94" s="2">
        <f>I94/J94</f>
        <v>0.71491562261888408</v>
      </c>
      <c r="M94" s="3">
        <f>G94/F94</f>
        <v>11.046099290780143</v>
      </c>
      <c r="N94" s="3">
        <f>H94/F94</f>
        <v>22.861702127659576</v>
      </c>
    </row>
    <row r="95" spans="1:14">
      <c r="A95">
        <v>37500</v>
      </c>
      <c r="B95">
        <v>36493</v>
      </c>
      <c r="C95" s="10">
        <f>B95/1000</f>
        <v>36.493000000000002</v>
      </c>
      <c r="D95">
        <v>0.41599999999999998</v>
      </c>
      <c r="E95">
        <v>9.5470000000000006</v>
      </c>
      <c r="F95">
        <v>0.25800000000000001</v>
      </c>
      <c r="G95">
        <v>3.052</v>
      </c>
      <c r="H95">
        <v>6.3890000000000002</v>
      </c>
      <c r="I95">
        <v>231479</v>
      </c>
      <c r="J95">
        <v>324078</v>
      </c>
      <c r="K95" s="2">
        <f>G95/H95</f>
        <v>0.47769604006886834</v>
      </c>
      <c r="L95" s="2">
        <f>I95/J95</f>
        <v>0.7142694042792167</v>
      </c>
      <c r="M95" s="3">
        <f>G95/F95</f>
        <v>11.829457364341085</v>
      </c>
      <c r="N95" s="3">
        <f>H95/F95</f>
        <v>24.763565891472869</v>
      </c>
    </row>
    <row r="96" spans="1:14">
      <c r="A96">
        <v>38000</v>
      </c>
      <c r="B96">
        <v>37109</v>
      </c>
      <c r="C96" s="10">
        <f>B96/1000</f>
        <v>37.109000000000002</v>
      </c>
      <c r="D96">
        <v>0.442</v>
      </c>
      <c r="E96">
        <v>9.5589999999999993</v>
      </c>
      <c r="F96">
        <v>0.42099999999999999</v>
      </c>
      <c r="G96">
        <v>2.7989999999999999</v>
      </c>
      <c r="H96">
        <v>6.8019999999999996</v>
      </c>
      <c r="I96">
        <v>235033</v>
      </c>
      <c r="J96">
        <v>328408</v>
      </c>
      <c r="K96" s="2">
        <f>G96/H96</f>
        <v>0.411496618641576</v>
      </c>
      <c r="L96" s="2">
        <f>I96/J96</f>
        <v>0.71567379600984138</v>
      </c>
      <c r="M96" s="3">
        <f>G96/F96</f>
        <v>6.6484560570071256</v>
      </c>
      <c r="N96" s="3">
        <f>H96/F96</f>
        <v>16.156769596199524</v>
      </c>
    </row>
    <row r="97" spans="1:14">
      <c r="A97">
        <v>38500</v>
      </c>
      <c r="B97">
        <v>37460</v>
      </c>
      <c r="C97" s="10">
        <f>B97/1000</f>
        <v>37.46</v>
      </c>
      <c r="D97">
        <v>0.38</v>
      </c>
      <c r="E97">
        <v>9.5779999999999994</v>
      </c>
      <c r="F97">
        <v>0.27100000000000002</v>
      </c>
      <c r="G97">
        <v>2.984</v>
      </c>
      <c r="H97">
        <v>6.7949999999999999</v>
      </c>
      <c r="I97">
        <v>238436</v>
      </c>
      <c r="J97">
        <v>332638</v>
      </c>
      <c r="K97" s="2">
        <f>G97/H97</f>
        <v>0.43914643119941132</v>
      </c>
      <c r="L97" s="2">
        <f>I97/J97</f>
        <v>0.71680325158280167</v>
      </c>
      <c r="M97" s="3">
        <f>G97/F97</f>
        <v>11.011070110701107</v>
      </c>
      <c r="N97" s="3">
        <f>H97/F97</f>
        <v>25.073800738007378</v>
      </c>
    </row>
    <row r="98" spans="1:14">
      <c r="A98">
        <v>39000</v>
      </c>
      <c r="B98">
        <v>38204</v>
      </c>
      <c r="C98" s="10">
        <f>B98/1000</f>
        <v>38.204000000000001</v>
      </c>
      <c r="D98">
        <v>0.34799999999999998</v>
      </c>
      <c r="E98">
        <v>9.6890000000000001</v>
      </c>
      <c r="F98">
        <v>0.26400000000000001</v>
      </c>
      <c r="G98">
        <v>2.9929999999999999</v>
      </c>
      <c r="H98">
        <v>6.85</v>
      </c>
      <c r="I98">
        <v>242762</v>
      </c>
      <c r="J98">
        <v>337140</v>
      </c>
      <c r="K98" s="2">
        <f>G98/H98</f>
        <v>0.43693430656934307</v>
      </c>
      <c r="L98" s="2">
        <f>I98/J98</f>
        <v>0.72006288188882961</v>
      </c>
      <c r="M98" s="3">
        <f>G98/F98</f>
        <v>11.337121212121211</v>
      </c>
      <c r="N98" s="3">
        <f>H98/F98</f>
        <v>25.946969696969695</v>
      </c>
    </row>
    <row r="99" spans="1:14">
      <c r="A99">
        <v>39500</v>
      </c>
      <c r="B99">
        <v>38427</v>
      </c>
      <c r="C99" s="10">
        <f>B99/1000</f>
        <v>38.427</v>
      </c>
      <c r="D99">
        <v>0.46300000000000002</v>
      </c>
      <c r="E99">
        <v>9.8680000000000003</v>
      </c>
      <c r="F99">
        <v>0.27100000000000002</v>
      </c>
      <c r="G99">
        <v>2.7160000000000002</v>
      </c>
      <c r="H99">
        <v>7.1840000000000002</v>
      </c>
      <c r="I99">
        <v>244336</v>
      </c>
      <c r="J99">
        <v>341783</v>
      </c>
      <c r="K99" s="2">
        <f>G99/H99</f>
        <v>0.37806236080178174</v>
      </c>
      <c r="L99" s="2">
        <f>I99/J99</f>
        <v>0.71488634601486911</v>
      </c>
      <c r="M99" s="3">
        <f>G99/F99</f>
        <v>10.022140221402214</v>
      </c>
      <c r="N99" s="3">
        <f>H99/F99</f>
        <v>26.509225092250922</v>
      </c>
    </row>
    <row r="100" spans="1:14">
      <c r="A100">
        <v>40000</v>
      </c>
      <c r="B100">
        <v>39094</v>
      </c>
      <c r="C100" s="10">
        <f>B100/1000</f>
        <v>39.094000000000001</v>
      </c>
      <c r="D100">
        <v>0.47599999999999998</v>
      </c>
      <c r="E100">
        <v>10.323</v>
      </c>
      <c r="F100">
        <v>0.27500000000000002</v>
      </c>
      <c r="G100">
        <v>2.94</v>
      </c>
      <c r="H100">
        <v>7.3869999999999996</v>
      </c>
      <c r="I100">
        <v>249042</v>
      </c>
      <c r="J100">
        <v>346111</v>
      </c>
      <c r="K100" s="2">
        <f>G100/H100</f>
        <v>0.39799648030323542</v>
      </c>
      <c r="L100" s="2">
        <f>I100/J100</f>
        <v>0.71954373019060358</v>
      </c>
      <c r="M100" s="3">
        <f>G100/F100</f>
        <v>10.69090909090909</v>
      </c>
      <c r="N100" s="3">
        <f>H100/F100</f>
        <v>26.86181818181818</v>
      </c>
    </row>
    <row r="101" spans="1:14">
      <c r="A101">
        <v>40500</v>
      </c>
      <c r="B101">
        <v>38991</v>
      </c>
      <c r="C101" s="10">
        <f>B101/1000</f>
        <v>38.991</v>
      </c>
      <c r="D101">
        <v>0.48599999999999999</v>
      </c>
      <c r="E101">
        <v>10.43</v>
      </c>
      <c r="F101">
        <v>0.27200000000000002</v>
      </c>
      <c r="G101">
        <v>3.1190000000000002</v>
      </c>
      <c r="H101">
        <v>7.6680000000000001</v>
      </c>
      <c r="I101">
        <v>248050</v>
      </c>
      <c r="J101">
        <v>351741</v>
      </c>
      <c r="K101" s="2">
        <f>G101/H101</f>
        <v>0.40675534689619197</v>
      </c>
      <c r="L101" s="2">
        <f>I101/J101</f>
        <v>0.70520638765455268</v>
      </c>
      <c r="M101" s="3">
        <f>G101/F101</f>
        <v>11.466911764705882</v>
      </c>
      <c r="N101" s="3">
        <f>H101/F101</f>
        <v>28.191176470588236</v>
      </c>
    </row>
    <row r="102" spans="1:14">
      <c r="A102">
        <v>41000</v>
      </c>
      <c r="B102">
        <v>40014</v>
      </c>
      <c r="C102" s="10">
        <f>B102/1000</f>
        <v>40.014000000000003</v>
      </c>
      <c r="D102">
        <v>0.47199999999999998</v>
      </c>
      <c r="E102">
        <v>10.606999999999999</v>
      </c>
      <c r="F102">
        <v>0.27100000000000002</v>
      </c>
      <c r="G102">
        <v>3.0459999999999998</v>
      </c>
      <c r="H102">
        <v>7.5640000000000001</v>
      </c>
      <c r="I102">
        <v>254838</v>
      </c>
      <c r="J102">
        <v>354383</v>
      </c>
      <c r="K102" s="2">
        <f>G102/H102</f>
        <v>0.40269698572184026</v>
      </c>
      <c r="L102" s="2">
        <f>I102/J102</f>
        <v>0.71910334299331513</v>
      </c>
      <c r="M102" s="3">
        <f>G102/F102</f>
        <v>11.239852398523984</v>
      </c>
      <c r="N102" s="3">
        <f>H102/F102</f>
        <v>27.911439114391143</v>
      </c>
    </row>
    <row r="103" spans="1:14">
      <c r="A103">
        <v>41500</v>
      </c>
      <c r="B103">
        <v>40250</v>
      </c>
      <c r="C103" s="10">
        <f>B103/1000</f>
        <v>40.25</v>
      </c>
      <c r="D103">
        <v>0.43099999999999999</v>
      </c>
      <c r="E103">
        <v>11.445</v>
      </c>
      <c r="F103">
        <v>0.41199999999999998</v>
      </c>
      <c r="G103">
        <v>3.2080000000000002</v>
      </c>
      <c r="H103">
        <v>6.7069999999999999</v>
      </c>
      <c r="I103">
        <v>256673</v>
      </c>
      <c r="J103">
        <v>359770</v>
      </c>
      <c r="K103" s="2">
        <f>G103/H103</f>
        <v>0.47830624720441334</v>
      </c>
      <c r="L103" s="2">
        <f>I103/J103</f>
        <v>0.71343636212024353</v>
      </c>
      <c r="M103" s="3">
        <f>G103/F103</f>
        <v>7.7864077669902922</v>
      </c>
      <c r="N103" s="3">
        <f>H103/F103</f>
        <v>16.279126213592235</v>
      </c>
    </row>
    <row r="104" spans="1:14">
      <c r="A104">
        <v>42000</v>
      </c>
      <c r="B104">
        <v>40845</v>
      </c>
      <c r="C104" s="10">
        <f>B104/1000</f>
        <v>40.844999999999999</v>
      </c>
      <c r="D104">
        <v>0.51100000000000001</v>
      </c>
      <c r="E104">
        <v>9.3970000000000002</v>
      </c>
      <c r="F104">
        <v>0.215</v>
      </c>
      <c r="G104">
        <v>2.5640000000000001</v>
      </c>
      <c r="H104">
        <v>6.3860000000000001</v>
      </c>
      <c r="I104">
        <v>259413</v>
      </c>
      <c r="J104">
        <v>362445</v>
      </c>
      <c r="K104" s="2">
        <f>G104/H104</f>
        <v>0.40150328844347011</v>
      </c>
      <c r="L104" s="2">
        <f>I104/J104</f>
        <v>0.71573066258328855</v>
      </c>
      <c r="M104" s="3">
        <f>G104/F104</f>
        <v>11.925581395348837</v>
      </c>
      <c r="N104" s="3">
        <f>H104/F104</f>
        <v>29.70232558139535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zoomScaleNormal="100" workbookViewId="0">
      <pane ySplit="1" topLeftCell="A8" activePane="bottomLeft" state="frozen"/>
      <selection pane="bottomLeft" activeCell="A95" sqref="A95"/>
    </sheetView>
  </sheetViews>
  <sheetFormatPr defaultRowHeight="14.4"/>
  <cols>
    <col min="1" max="1" width="6.109375" bestFit="1" customWidth="1"/>
    <col min="2" max="3" width="8.5546875" customWidth="1"/>
    <col min="4" max="4" width="15.44140625" bestFit="1" customWidth="1"/>
    <col min="5" max="5" width="9.21875" bestFit="1" customWidth="1"/>
    <col min="6" max="8" width="10.33203125" bestFit="1" customWidth="1"/>
  </cols>
  <sheetData>
    <row r="1" spans="1:12">
      <c r="A1" t="s">
        <v>0</v>
      </c>
      <c r="B1" t="s">
        <v>6</v>
      </c>
      <c r="D1" t="s">
        <v>39</v>
      </c>
      <c r="E1" t="s">
        <v>20</v>
      </c>
      <c r="F1" t="s">
        <v>21</v>
      </c>
      <c r="G1" t="s">
        <v>22</v>
      </c>
      <c r="H1" t="s">
        <v>40</v>
      </c>
      <c r="I1" t="s">
        <v>24</v>
      </c>
      <c r="J1" t="s">
        <v>25</v>
      </c>
      <c r="K1" t="s">
        <v>26</v>
      </c>
      <c r="L1" t="s">
        <v>27</v>
      </c>
    </row>
    <row r="2" spans="1:12">
      <c r="A2">
        <v>0</v>
      </c>
      <c r="B2">
        <v>0</v>
      </c>
      <c r="C2" s="10">
        <f>B2/1000</f>
        <v>0</v>
      </c>
      <c r="D2">
        <v>5.1099999999999995E-4</v>
      </c>
      <c r="E2">
        <v>6.0999999999999999E-5</v>
      </c>
      <c r="F2">
        <v>3.8000000000000002E-5</v>
      </c>
      <c r="G2">
        <v>0.105103</v>
      </c>
      <c r="H2">
        <v>0.104362</v>
      </c>
      <c r="I2">
        <f>D2</f>
        <v>5.1099999999999995E-4</v>
      </c>
      <c r="J2">
        <f>G2/H2</f>
        <v>1.007100285544547</v>
      </c>
      <c r="K2">
        <f>I2/H2</f>
        <v>4.8964182365228721E-3</v>
      </c>
      <c r="L2">
        <f>D2/H2</f>
        <v>4.8964182365228721E-3</v>
      </c>
    </row>
    <row r="3" spans="1:12">
      <c r="A3">
        <v>500</v>
      </c>
      <c r="B3">
        <v>450</v>
      </c>
      <c r="C3" s="10">
        <f t="shared" ref="C3:C66" si="0">B3/1000</f>
        <v>0.45</v>
      </c>
      <c r="D3">
        <v>1.437065</v>
      </c>
      <c r="E3">
        <v>3.6658999999999997E-2</v>
      </c>
      <c r="F3">
        <v>0.57123599999999997</v>
      </c>
      <c r="G3">
        <v>0.57123599999999997</v>
      </c>
      <c r="H3">
        <v>0.249748</v>
      </c>
      <c r="I3">
        <f>D3-G3</f>
        <v>0.86582900000000007</v>
      </c>
      <c r="J3">
        <f t="shared" ref="J3:J66" si="1">G3/H3</f>
        <v>2.2872495475439241</v>
      </c>
      <c r="K3">
        <f t="shared" ref="K3:K66" si="2">I3/H3</f>
        <v>3.4668105450293898</v>
      </c>
      <c r="L3">
        <f t="shared" ref="L3:L66" si="3">D3/H3</f>
        <v>5.7540600925733143</v>
      </c>
    </row>
    <row r="4" spans="1:12">
      <c r="A4">
        <v>1000</v>
      </c>
      <c r="B4">
        <v>948</v>
      </c>
      <c r="C4" s="10">
        <f t="shared" si="0"/>
        <v>0.94799999999999995</v>
      </c>
      <c r="D4">
        <v>2.747665</v>
      </c>
      <c r="E4">
        <v>6.2294000000000002E-2</v>
      </c>
      <c r="F4">
        <v>1.038071</v>
      </c>
      <c r="G4">
        <v>1.038071</v>
      </c>
      <c r="H4">
        <v>0.40971400000000002</v>
      </c>
      <c r="I4">
        <f t="shared" ref="I4:I67" si="4">D4-G4</f>
        <v>1.7095940000000001</v>
      </c>
      <c r="J4">
        <f t="shared" si="1"/>
        <v>2.5336478616791225</v>
      </c>
      <c r="K4">
        <f t="shared" si="2"/>
        <v>4.1726521427141856</v>
      </c>
      <c r="L4">
        <f t="shared" si="3"/>
        <v>6.7063000043933085</v>
      </c>
    </row>
    <row r="5" spans="1:12">
      <c r="A5">
        <v>1500</v>
      </c>
      <c r="B5">
        <v>1409</v>
      </c>
      <c r="C5" s="10">
        <f t="shared" si="0"/>
        <v>1.409</v>
      </c>
      <c r="D5">
        <v>4.1118769999999998</v>
      </c>
      <c r="E5">
        <v>9.8557000000000006E-2</v>
      </c>
      <c r="F5">
        <v>1.5054780000000001</v>
      </c>
      <c r="G5">
        <v>1.5054780000000001</v>
      </c>
      <c r="H5">
        <v>0.56176000000000004</v>
      </c>
      <c r="I5">
        <f t="shared" si="4"/>
        <v>2.6063989999999997</v>
      </c>
      <c r="J5">
        <f t="shared" si="1"/>
        <v>2.6799309313585873</v>
      </c>
      <c r="K5">
        <f t="shared" si="2"/>
        <v>4.6397020079749351</v>
      </c>
      <c r="L5">
        <f t="shared" si="3"/>
        <v>7.3196329393335224</v>
      </c>
    </row>
    <row r="6" spans="1:12">
      <c r="A6">
        <v>2000</v>
      </c>
      <c r="B6">
        <v>1847</v>
      </c>
      <c r="C6" s="10">
        <f t="shared" si="0"/>
        <v>1.847</v>
      </c>
      <c r="D6">
        <v>5.3648150000000001</v>
      </c>
      <c r="E6">
        <v>0.133163</v>
      </c>
      <c r="F6">
        <v>1.9554670000000001</v>
      </c>
      <c r="G6">
        <v>1.9554670000000001</v>
      </c>
      <c r="H6">
        <v>0.70313999999999999</v>
      </c>
      <c r="I6">
        <f t="shared" si="4"/>
        <v>3.409348</v>
      </c>
      <c r="J6">
        <f t="shared" si="1"/>
        <v>2.7810492931706348</v>
      </c>
      <c r="K6">
        <f t="shared" si="2"/>
        <v>4.8487470489518447</v>
      </c>
      <c r="L6">
        <f t="shared" si="3"/>
        <v>7.6297963421224795</v>
      </c>
    </row>
    <row r="7" spans="1:12">
      <c r="A7">
        <v>2500</v>
      </c>
      <c r="B7">
        <v>2320</v>
      </c>
      <c r="C7" s="10">
        <f t="shared" si="0"/>
        <v>2.3199999999999998</v>
      </c>
      <c r="D7">
        <v>6.7626569999999999</v>
      </c>
      <c r="E7">
        <v>0.17295099999999999</v>
      </c>
      <c r="F7">
        <v>2.443756</v>
      </c>
      <c r="G7">
        <v>2.443756</v>
      </c>
      <c r="H7">
        <v>0.85870400000000002</v>
      </c>
      <c r="I7">
        <f t="shared" si="4"/>
        <v>4.3189010000000003</v>
      </c>
      <c r="J7">
        <f t="shared" si="1"/>
        <v>2.8458653971566452</v>
      </c>
      <c r="K7">
        <f t="shared" si="2"/>
        <v>5.0295573329109917</v>
      </c>
      <c r="L7">
        <f t="shared" si="3"/>
        <v>7.8754227300676369</v>
      </c>
    </row>
    <row r="8" spans="1:12">
      <c r="A8">
        <v>3000</v>
      </c>
      <c r="B8">
        <v>2812</v>
      </c>
      <c r="C8" s="10">
        <f t="shared" si="0"/>
        <v>2.8119999999999998</v>
      </c>
      <c r="D8">
        <v>8.0494000000000003</v>
      </c>
      <c r="E8">
        <v>0.198158</v>
      </c>
      <c r="F8">
        <v>2.8936540000000002</v>
      </c>
      <c r="G8">
        <v>2.8936540000000002</v>
      </c>
      <c r="H8">
        <v>1.017082</v>
      </c>
      <c r="I8">
        <f t="shared" si="4"/>
        <v>5.1557460000000006</v>
      </c>
      <c r="J8">
        <f t="shared" si="1"/>
        <v>2.845054774344645</v>
      </c>
      <c r="K8">
        <f t="shared" si="2"/>
        <v>5.0691546994244323</v>
      </c>
      <c r="L8">
        <f t="shared" si="3"/>
        <v>7.9142094737690769</v>
      </c>
    </row>
    <row r="9" spans="1:12">
      <c r="A9">
        <v>3500</v>
      </c>
      <c r="B9">
        <v>3248</v>
      </c>
      <c r="C9" s="10">
        <f t="shared" si="0"/>
        <v>3.2480000000000002</v>
      </c>
      <c r="D9">
        <v>9.3768689999999992</v>
      </c>
      <c r="E9">
        <v>0.232071</v>
      </c>
      <c r="F9">
        <v>3.3646319999999998</v>
      </c>
      <c r="G9">
        <v>3.3646319999999998</v>
      </c>
      <c r="H9">
        <v>1.1684190000000001</v>
      </c>
      <c r="I9">
        <f t="shared" si="4"/>
        <v>6.0122369999999989</v>
      </c>
      <c r="J9">
        <f t="shared" si="1"/>
        <v>2.8796450588359139</v>
      </c>
      <c r="K9">
        <f t="shared" si="2"/>
        <v>5.1456172828411715</v>
      </c>
      <c r="L9">
        <f t="shared" si="3"/>
        <v>8.0252623416770863</v>
      </c>
    </row>
    <row r="10" spans="1:12">
      <c r="A10">
        <v>4000</v>
      </c>
      <c r="B10">
        <v>3720</v>
      </c>
      <c r="C10" s="10">
        <f t="shared" si="0"/>
        <v>3.72</v>
      </c>
      <c r="D10">
        <v>10.667992</v>
      </c>
      <c r="E10">
        <v>0.26625100000000002</v>
      </c>
      <c r="F10">
        <v>3.829758</v>
      </c>
      <c r="G10">
        <v>3.829758</v>
      </c>
      <c r="H10">
        <v>1.316757</v>
      </c>
      <c r="I10">
        <f t="shared" si="4"/>
        <v>6.8382339999999999</v>
      </c>
      <c r="J10">
        <f t="shared" si="1"/>
        <v>2.9084774183847135</v>
      </c>
      <c r="K10">
        <f t="shared" si="2"/>
        <v>5.1932391473901411</v>
      </c>
      <c r="L10">
        <f t="shared" si="3"/>
        <v>8.1017165657748542</v>
      </c>
    </row>
    <row r="11" spans="1:12">
      <c r="A11">
        <v>4500</v>
      </c>
      <c r="B11">
        <v>4201</v>
      </c>
      <c r="C11" s="10">
        <f t="shared" si="0"/>
        <v>4.2009999999999996</v>
      </c>
      <c r="D11">
        <v>12.1241</v>
      </c>
      <c r="E11">
        <v>0.30171199999999998</v>
      </c>
      <c r="F11">
        <v>4.316948</v>
      </c>
      <c r="G11">
        <v>4.316948</v>
      </c>
      <c r="H11">
        <v>1.4784470000000001</v>
      </c>
      <c r="I11">
        <f t="shared" si="4"/>
        <v>7.8071520000000003</v>
      </c>
      <c r="J11">
        <f t="shared" si="1"/>
        <v>2.9199207005729662</v>
      </c>
      <c r="K11">
        <f t="shared" si="2"/>
        <v>5.2806438107013642</v>
      </c>
      <c r="L11">
        <f t="shared" si="3"/>
        <v>8.2005645112743295</v>
      </c>
    </row>
    <row r="12" spans="1:12">
      <c r="A12">
        <v>5000</v>
      </c>
      <c r="B12">
        <v>4680</v>
      </c>
      <c r="C12" s="10">
        <f t="shared" si="0"/>
        <v>4.68</v>
      </c>
      <c r="D12">
        <v>13.408440000000001</v>
      </c>
      <c r="E12">
        <v>0.33733400000000002</v>
      </c>
      <c r="F12">
        <v>4.8009639999999996</v>
      </c>
      <c r="G12">
        <v>4.8009639999999996</v>
      </c>
      <c r="H12">
        <v>1.624962</v>
      </c>
      <c r="I12">
        <f t="shared" si="4"/>
        <v>8.6074760000000019</v>
      </c>
      <c r="J12">
        <f t="shared" si="1"/>
        <v>2.9545084746597148</v>
      </c>
      <c r="K12">
        <f t="shared" si="2"/>
        <v>5.2970321767524418</v>
      </c>
      <c r="L12">
        <f t="shared" si="3"/>
        <v>8.2515406514121565</v>
      </c>
    </row>
    <row r="13" spans="1:12">
      <c r="A13">
        <v>5500</v>
      </c>
      <c r="B13">
        <v>5073</v>
      </c>
      <c r="C13" s="10">
        <f t="shared" si="0"/>
        <v>5.0730000000000004</v>
      </c>
      <c r="D13">
        <v>14.600159</v>
      </c>
      <c r="E13">
        <v>0.36868299999999998</v>
      </c>
      <c r="F13">
        <v>5.2104030000000003</v>
      </c>
      <c r="G13">
        <v>5.2104030000000003</v>
      </c>
      <c r="H13">
        <v>1.7658309999999999</v>
      </c>
      <c r="I13">
        <f t="shared" si="4"/>
        <v>9.3897559999999984</v>
      </c>
      <c r="J13">
        <f t="shared" si="1"/>
        <v>2.9506804445045991</v>
      </c>
      <c r="K13">
        <f t="shared" si="2"/>
        <v>5.3174714907598739</v>
      </c>
      <c r="L13">
        <f t="shared" si="3"/>
        <v>8.2681519352644735</v>
      </c>
    </row>
    <row r="14" spans="1:12">
      <c r="A14">
        <v>6000</v>
      </c>
      <c r="B14">
        <v>5583</v>
      </c>
      <c r="C14" s="10">
        <f t="shared" si="0"/>
        <v>5.5830000000000002</v>
      </c>
      <c r="D14">
        <v>16.075026999999999</v>
      </c>
      <c r="E14">
        <v>0.40387699999999999</v>
      </c>
      <c r="F14">
        <v>5.706963</v>
      </c>
      <c r="G14">
        <v>5.706963</v>
      </c>
      <c r="H14">
        <v>1.9319</v>
      </c>
      <c r="I14">
        <f t="shared" si="4"/>
        <v>10.368063999999999</v>
      </c>
      <c r="J14">
        <f t="shared" si="1"/>
        <v>2.9540674983177184</v>
      </c>
      <c r="K14">
        <f t="shared" si="2"/>
        <v>5.3667705367772651</v>
      </c>
      <c r="L14">
        <f t="shared" si="3"/>
        <v>8.3208380350949831</v>
      </c>
    </row>
    <row r="15" spans="1:12">
      <c r="A15">
        <v>6500</v>
      </c>
      <c r="B15">
        <v>6020</v>
      </c>
      <c r="C15" s="10">
        <f t="shared" si="0"/>
        <v>6.02</v>
      </c>
      <c r="D15">
        <v>17.231323</v>
      </c>
      <c r="E15">
        <v>0.43725599999999998</v>
      </c>
      <c r="F15">
        <v>6.1110920000000002</v>
      </c>
      <c r="G15">
        <v>6.1110920000000002</v>
      </c>
      <c r="H15">
        <v>2.0637210000000001</v>
      </c>
      <c r="I15">
        <f t="shared" si="4"/>
        <v>11.120231</v>
      </c>
      <c r="J15">
        <f t="shared" si="1"/>
        <v>2.961200666175321</v>
      </c>
      <c r="K15">
        <f t="shared" si="2"/>
        <v>5.3884371966947082</v>
      </c>
      <c r="L15">
        <f t="shared" si="3"/>
        <v>8.3496378628700292</v>
      </c>
    </row>
    <row r="16" spans="1:12">
      <c r="A16">
        <v>7000</v>
      </c>
      <c r="B16">
        <v>6482</v>
      </c>
      <c r="C16" s="10">
        <f t="shared" si="0"/>
        <v>6.4820000000000002</v>
      </c>
      <c r="D16">
        <v>18.677703999999999</v>
      </c>
      <c r="E16">
        <v>0.47992699999999999</v>
      </c>
      <c r="F16">
        <v>6.5914080000000004</v>
      </c>
      <c r="G16">
        <v>6.5914080000000004</v>
      </c>
      <c r="H16">
        <v>2.2178270000000002</v>
      </c>
      <c r="I16">
        <f t="shared" si="4"/>
        <v>12.086295999999997</v>
      </c>
      <c r="J16">
        <f t="shared" si="1"/>
        <v>2.9720117935258248</v>
      </c>
      <c r="K16">
        <f t="shared" si="2"/>
        <v>5.4496117145295804</v>
      </c>
      <c r="L16">
        <f t="shared" si="3"/>
        <v>8.421623508055406</v>
      </c>
    </row>
    <row r="17" spans="1:12">
      <c r="A17">
        <v>7500</v>
      </c>
      <c r="B17">
        <v>7034</v>
      </c>
      <c r="C17" s="10">
        <f t="shared" si="0"/>
        <v>7.0339999999999998</v>
      </c>
      <c r="D17">
        <v>20.111038000000001</v>
      </c>
      <c r="E17">
        <v>0.498085</v>
      </c>
      <c r="F17">
        <v>7.1251980000000001</v>
      </c>
      <c r="G17">
        <v>7.1251980000000001</v>
      </c>
      <c r="H17">
        <v>2.4010310000000001</v>
      </c>
      <c r="I17">
        <f t="shared" si="4"/>
        <v>12.98584</v>
      </c>
      <c r="J17">
        <f t="shared" si="1"/>
        <v>2.9675576866770981</v>
      </c>
      <c r="K17">
        <f t="shared" si="2"/>
        <v>5.4084432895701884</v>
      </c>
      <c r="L17">
        <f t="shared" si="3"/>
        <v>8.3760009762472869</v>
      </c>
    </row>
    <row r="18" spans="1:12">
      <c r="A18">
        <v>8000</v>
      </c>
      <c r="B18">
        <v>7438</v>
      </c>
      <c r="C18" s="10">
        <f t="shared" si="0"/>
        <v>7.4379999999999997</v>
      </c>
      <c r="D18">
        <v>21.408736999999999</v>
      </c>
      <c r="E18">
        <v>0.54193100000000005</v>
      </c>
      <c r="F18">
        <v>7.6295549999999999</v>
      </c>
      <c r="G18">
        <v>7.6295549999999999</v>
      </c>
      <c r="H18">
        <v>2.5390090000000001</v>
      </c>
      <c r="I18">
        <f t="shared" si="4"/>
        <v>13.779181999999999</v>
      </c>
      <c r="J18">
        <f t="shared" si="1"/>
        <v>3.0049342085829549</v>
      </c>
      <c r="K18">
        <f t="shared" si="2"/>
        <v>5.4269921847460951</v>
      </c>
      <c r="L18">
        <f t="shared" si="3"/>
        <v>8.43192639332905</v>
      </c>
    </row>
    <row r="19" spans="1:12">
      <c r="A19">
        <v>8500</v>
      </c>
      <c r="B19">
        <v>7916</v>
      </c>
      <c r="C19" s="10">
        <f t="shared" si="0"/>
        <v>7.9160000000000004</v>
      </c>
      <c r="D19">
        <v>22.713127</v>
      </c>
      <c r="E19">
        <v>0.57066300000000003</v>
      </c>
      <c r="F19">
        <v>8.0740739999999995</v>
      </c>
      <c r="G19">
        <v>8.0740739999999995</v>
      </c>
      <c r="H19">
        <v>2.698563</v>
      </c>
      <c r="I19">
        <f t="shared" si="4"/>
        <v>14.639053000000001</v>
      </c>
      <c r="J19">
        <f t="shared" si="1"/>
        <v>2.991990181441011</v>
      </c>
      <c r="K19">
        <f t="shared" si="2"/>
        <v>5.4247586585897754</v>
      </c>
      <c r="L19">
        <f t="shared" si="3"/>
        <v>8.4167488400307864</v>
      </c>
    </row>
    <row r="20" spans="1:12">
      <c r="A20">
        <v>9000</v>
      </c>
      <c r="B20">
        <v>8381</v>
      </c>
      <c r="C20" s="10">
        <f t="shared" si="0"/>
        <v>8.3810000000000002</v>
      </c>
      <c r="D20">
        <v>23.906798999999999</v>
      </c>
      <c r="E20">
        <v>0.59474899999999997</v>
      </c>
      <c r="F20">
        <v>8.4934159999999999</v>
      </c>
      <c r="G20">
        <v>8.4934159999999999</v>
      </c>
      <c r="H20">
        <v>2.8463590000000001</v>
      </c>
      <c r="I20">
        <f t="shared" si="4"/>
        <v>15.413383</v>
      </c>
      <c r="J20">
        <f t="shared" si="1"/>
        <v>2.9839581022632773</v>
      </c>
      <c r="K20">
        <f t="shared" si="2"/>
        <v>5.4151226180534495</v>
      </c>
      <c r="L20">
        <f t="shared" si="3"/>
        <v>8.3990807203167268</v>
      </c>
    </row>
    <row r="21" spans="1:12">
      <c r="A21">
        <v>9500</v>
      </c>
      <c r="B21">
        <v>8831</v>
      </c>
      <c r="C21" s="10">
        <f t="shared" si="0"/>
        <v>8.8309999999999995</v>
      </c>
      <c r="D21">
        <v>25.275345000000002</v>
      </c>
      <c r="E21">
        <v>0.63523099999999999</v>
      </c>
      <c r="F21">
        <v>8.9663160000000008</v>
      </c>
      <c r="G21">
        <v>8.9663160000000008</v>
      </c>
      <c r="H21">
        <v>2.9901430000000002</v>
      </c>
      <c r="I21">
        <f t="shared" si="4"/>
        <v>16.309029000000002</v>
      </c>
      <c r="J21">
        <f t="shared" si="1"/>
        <v>2.9986244805014342</v>
      </c>
      <c r="K21">
        <f t="shared" si="2"/>
        <v>5.4542638930646463</v>
      </c>
      <c r="L21">
        <f t="shared" si="3"/>
        <v>8.4528883735660809</v>
      </c>
    </row>
    <row r="22" spans="1:12">
      <c r="A22">
        <v>10000</v>
      </c>
      <c r="B22">
        <v>9356</v>
      </c>
      <c r="C22" s="10">
        <f t="shared" si="0"/>
        <v>9.3559999999999999</v>
      </c>
      <c r="D22">
        <v>26.682312</v>
      </c>
      <c r="E22">
        <v>0.67010499999999995</v>
      </c>
      <c r="F22">
        <v>9.456963</v>
      </c>
      <c r="G22">
        <v>9.456963</v>
      </c>
      <c r="H22">
        <v>3.1560589999999999</v>
      </c>
      <c r="I22">
        <f t="shared" si="4"/>
        <v>17.225349000000001</v>
      </c>
      <c r="J22">
        <f t="shared" si="1"/>
        <v>2.996446834485667</v>
      </c>
      <c r="K22">
        <f t="shared" si="2"/>
        <v>5.4578665988183372</v>
      </c>
      <c r="L22">
        <f t="shared" si="3"/>
        <v>8.4543134333040033</v>
      </c>
    </row>
    <row r="23" spans="1:12">
      <c r="A23">
        <v>10500</v>
      </c>
      <c r="B23">
        <v>9858</v>
      </c>
      <c r="C23" s="10">
        <f t="shared" si="0"/>
        <v>9.8580000000000005</v>
      </c>
      <c r="D23">
        <v>28.001106</v>
      </c>
      <c r="E23">
        <v>0.69525899999999996</v>
      </c>
      <c r="F23">
        <v>9.9051209999999994</v>
      </c>
      <c r="G23">
        <v>9.9051209999999994</v>
      </c>
      <c r="H23">
        <v>3.3231120000000001</v>
      </c>
      <c r="I23">
        <f t="shared" si="4"/>
        <v>18.095984999999999</v>
      </c>
      <c r="J23">
        <f t="shared" si="1"/>
        <v>2.980676245639629</v>
      </c>
      <c r="K23">
        <f t="shared" si="2"/>
        <v>5.4454935614568507</v>
      </c>
      <c r="L23">
        <f t="shared" si="3"/>
        <v>8.4261698070964801</v>
      </c>
    </row>
    <row r="24" spans="1:12">
      <c r="A24">
        <v>11000</v>
      </c>
      <c r="B24">
        <v>10154</v>
      </c>
      <c r="C24" s="10">
        <f t="shared" si="0"/>
        <v>10.154</v>
      </c>
      <c r="D24">
        <v>29.049553</v>
      </c>
      <c r="E24">
        <v>0.73536699999999999</v>
      </c>
      <c r="F24">
        <v>10.278854000000001</v>
      </c>
      <c r="G24">
        <v>10.278854000000001</v>
      </c>
      <c r="H24">
        <v>3.4203030000000001</v>
      </c>
      <c r="I24">
        <f t="shared" si="4"/>
        <v>18.770699</v>
      </c>
      <c r="J24">
        <f t="shared" si="1"/>
        <v>3.0052466111920495</v>
      </c>
      <c r="K24">
        <f t="shared" si="2"/>
        <v>5.4880222600161446</v>
      </c>
      <c r="L24">
        <f t="shared" si="3"/>
        <v>8.4932688712081941</v>
      </c>
    </row>
    <row r="25" spans="1:12">
      <c r="A25">
        <v>11500</v>
      </c>
      <c r="B25">
        <v>10723</v>
      </c>
      <c r="C25" s="10">
        <f t="shared" si="0"/>
        <v>10.723000000000001</v>
      </c>
      <c r="D25">
        <v>30.589500000000001</v>
      </c>
      <c r="E25">
        <v>0.76730299999999996</v>
      </c>
      <c r="F25">
        <v>10.869278</v>
      </c>
      <c r="G25">
        <v>10.869278</v>
      </c>
      <c r="H25">
        <v>3.5958559999999999</v>
      </c>
      <c r="I25">
        <f t="shared" si="4"/>
        <v>19.720222</v>
      </c>
      <c r="J25">
        <f t="shared" si="1"/>
        <v>3.0227233793566817</v>
      </c>
      <c r="K25">
        <f t="shared" si="2"/>
        <v>5.4841523131070877</v>
      </c>
      <c r="L25">
        <f t="shared" si="3"/>
        <v>8.506875692463769</v>
      </c>
    </row>
    <row r="26" spans="1:12" ht="15" customHeight="1">
      <c r="A26">
        <v>12000</v>
      </c>
      <c r="B26">
        <v>11173</v>
      </c>
      <c r="C26" s="10">
        <f t="shared" si="0"/>
        <v>11.173</v>
      </c>
      <c r="D26">
        <v>32.094833000000001</v>
      </c>
      <c r="E26">
        <v>0.813446</v>
      </c>
      <c r="F26">
        <v>11.367554</v>
      </c>
      <c r="G26">
        <v>11.367554</v>
      </c>
      <c r="H26">
        <v>3.7652049999999999</v>
      </c>
      <c r="I26">
        <f t="shared" si="4"/>
        <v>20.727279000000003</v>
      </c>
      <c r="J26">
        <f t="shared" si="1"/>
        <v>3.0191062638023696</v>
      </c>
      <c r="K26">
        <f t="shared" si="2"/>
        <v>5.5049536479421448</v>
      </c>
      <c r="L26">
        <f t="shared" si="3"/>
        <v>8.5240599117445139</v>
      </c>
    </row>
    <row r="27" spans="1:12">
      <c r="A27">
        <v>12500</v>
      </c>
      <c r="B27">
        <v>11633</v>
      </c>
      <c r="C27" s="10">
        <f t="shared" si="0"/>
        <v>11.632999999999999</v>
      </c>
      <c r="D27">
        <v>33.483406000000002</v>
      </c>
      <c r="E27">
        <v>0.84671799999999997</v>
      </c>
      <c r="F27">
        <v>11.841011</v>
      </c>
      <c r="G27">
        <v>11.841011</v>
      </c>
      <c r="H27">
        <v>3.9238360000000001</v>
      </c>
      <c r="I27">
        <f t="shared" si="4"/>
        <v>21.642395</v>
      </c>
      <c r="J27">
        <f t="shared" si="1"/>
        <v>3.0177130236839664</v>
      </c>
      <c r="K27">
        <f t="shared" si="2"/>
        <v>5.5156217028438501</v>
      </c>
      <c r="L27">
        <f t="shared" si="3"/>
        <v>8.5333347265278157</v>
      </c>
    </row>
    <row r="28" spans="1:12">
      <c r="A28">
        <v>13000</v>
      </c>
      <c r="B28">
        <v>12098</v>
      </c>
      <c r="C28" s="10">
        <f t="shared" si="0"/>
        <v>12.098000000000001</v>
      </c>
      <c r="D28">
        <v>34.458969000000003</v>
      </c>
      <c r="E28">
        <v>0.85782599999999998</v>
      </c>
      <c r="F28">
        <v>12.19838</v>
      </c>
      <c r="G28">
        <v>12.19838</v>
      </c>
      <c r="H28">
        <v>4.0636369999999999</v>
      </c>
      <c r="I28">
        <f t="shared" si="4"/>
        <v>22.260589000000003</v>
      </c>
      <c r="J28">
        <f t="shared" si="1"/>
        <v>3.0018380086607146</v>
      </c>
      <c r="K28">
        <f t="shared" si="2"/>
        <v>5.477996435213087</v>
      </c>
      <c r="L28">
        <f t="shared" si="3"/>
        <v>8.479834443873802</v>
      </c>
    </row>
    <row r="29" spans="1:12">
      <c r="A29">
        <v>13500</v>
      </c>
      <c r="B29">
        <v>12582</v>
      </c>
      <c r="C29" s="10">
        <f t="shared" si="0"/>
        <v>12.582000000000001</v>
      </c>
      <c r="D29">
        <v>36.062485000000002</v>
      </c>
      <c r="E29">
        <v>0.91539800000000004</v>
      </c>
      <c r="F29">
        <v>12.743187000000001</v>
      </c>
      <c r="G29">
        <v>12.743187000000001</v>
      </c>
      <c r="H29">
        <v>4.2188639999999999</v>
      </c>
      <c r="I29">
        <f t="shared" si="4"/>
        <v>23.319298000000003</v>
      </c>
      <c r="J29">
        <f t="shared" si="1"/>
        <v>3.0205256675730721</v>
      </c>
      <c r="K29">
        <f t="shared" si="2"/>
        <v>5.5273879413984437</v>
      </c>
      <c r="L29">
        <f t="shared" si="3"/>
        <v>8.5479136089715144</v>
      </c>
    </row>
    <row r="30" spans="1:12">
      <c r="A30">
        <v>14000</v>
      </c>
      <c r="B30">
        <v>13090</v>
      </c>
      <c r="C30" s="10">
        <f t="shared" si="0"/>
        <v>13.09</v>
      </c>
      <c r="D30">
        <v>37.183974999999997</v>
      </c>
      <c r="E30">
        <v>0.93083199999999999</v>
      </c>
      <c r="F30">
        <v>13.156943999999999</v>
      </c>
      <c r="G30">
        <v>13.156943999999999</v>
      </c>
      <c r="H30">
        <v>4.3801880000000004</v>
      </c>
      <c r="I30">
        <f t="shared" si="4"/>
        <v>24.027030999999997</v>
      </c>
      <c r="J30">
        <f t="shared" si="1"/>
        <v>3.0037395655163657</v>
      </c>
      <c r="K30">
        <f t="shared" si="2"/>
        <v>5.4853880701010995</v>
      </c>
      <c r="L30">
        <f t="shared" si="3"/>
        <v>8.4891276356174643</v>
      </c>
    </row>
    <row r="31" spans="1:12">
      <c r="A31">
        <v>14500</v>
      </c>
      <c r="B31">
        <v>13488</v>
      </c>
      <c r="C31" s="10">
        <f t="shared" si="0"/>
        <v>13.488</v>
      </c>
      <c r="D31">
        <v>38.513793999999997</v>
      </c>
      <c r="E31">
        <v>0.97158100000000003</v>
      </c>
      <c r="F31">
        <v>13.598633</v>
      </c>
      <c r="G31">
        <v>13.598633</v>
      </c>
      <c r="H31">
        <v>4.5113830000000004</v>
      </c>
      <c r="I31">
        <f t="shared" si="4"/>
        <v>24.915160999999998</v>
      </c>
      <c r="J31">
        <f t="shared" si="1"/>
        <v>3.0142936212686884</v>
      </c>
      <c r="K31">
        <f t="shared" si="2"/>
        <v>5.5227323860554502</v>
      </c>
      <c r="L31">
        <f t="shared" si="3"/>
        <v>8.5370260073241386</v>
      </c>
    </row>
    <row r="32" spans="1:12">
      <c r="A32">
        <v>15000</v>
      </c>
      <c r="B32">
        <v>14093</v>
      </c>
      <c r="C32" s="10">
        <f t="shared" si="0"/>
        <v>14.093</v>
      </c>
      <c r="D32">
        <v>39.781089999999999</v>
      </c>
      <c r="E32">
        <v>0.97083299999999995</v>
      </c>
      <c r="F32">
        <v>14.04879</v>
      </c>
      <c r="G32">
        <v>14.04879</v>
      </c>
      <c r="H32">
        <v>4.7129440000000002</v>
      </c>
      <c r="I32">
        <f t="shared" si="4"/>
        <v>25.732299999999999</v>
      </c>
      <c r="J32">
        <f t="shared" si="1"/>
        <v>2.9808947443466334</v>
      </c>
      <c r="K32">
        <f t="shared" si="2"/>
        <v>5.4599205931579062</v>
      </c>
      <c r="L32">
        <f t="shared" si="3"/>
        <v>8.4408153375045405</v>
      </c>
    </row>
    <row r="33" spans="1:12">
      <c r="A33">
        <v>15500</v>
      </c>
      <c r="B33">
        <v>14524</v>
      </c>
      <c r="C33" s="10">
        <f t="shared" si="0"/>
        <v>14.523999999999999</v>
      </c>
      <c r="D33">
        <v>41.417380999999999</v>
      </c>
      <c r="E33">
        <v>1.028778</v>
      </c>
      <c r="F33">
        <v>14.671227</v>
      </c>
      <c r="G33">
        <v>14.671227</v>
      </c>
      <c r="H33">
        <v>4.8527680000000002</v>
      </c>
      <c r="I33">
        <f t="shared" si="4"/>
        <v>26.746153999999997</v>
      </c>
      <c r="J33">
        <f t="shared" si="1"/>
        <v>3.0232698121979045</v>
      </c>
      <c r="K33">
        <f t="shared" si="2"/>
        <v>5.5115253809784432</v>
      </c>
      <c r="L33">
        <f t="shared" si="3"/>
        <v>8.5347951931763468</v>
      </c>
    </row>
    <row r="34" spans="1:12">
      <c r="A34">
        <v>16000</v>
      </c>
      <c r="B34">
        <v>14978</v>
      </c>
      <c r="C34" s="10">
        <f t="shared" si="0"/>
        <v>14.978</v>
      </c>
      <c r="D34">
        <v>42.785431000000003</v>
      </c>
      <c r="E34">
        <v>1.074654</v>
      </c>
      <c r="F34">
        <v>15.151168999999999</v>
      </c>
      <c r="G34">
        <v>15.151168999999999</v>
      </c>
      <c r="H34">
        <v>4.9925769999999998</v>
      </c>
      <c r="I34">
        <f t="shared" si="4"/>
        <v>27.634262000000003</v>
      </c>
      <c r="J34">
        <f t="shared" si="1"/>
        <v>3.0347391737773899</v>
      </c>
      <c r="K34">
        <f t="shared" si="2"/>
        <v>5.5350697645724853</v>
      </c>
      <c r="L34">
        <f t="shared" si="3"/>
        <v>8.5698089383498743</v>
      </c>
    </row>
    <row r="35" spans="1:12">
      <c r="A35">
        <v>16500</v>
      </c>
      <c r="B35">
        <v>15264</v>
      </c>
      <c r="C35" s="10">
        <f t="shared" si="0"/>
        <v>15.263999999999999</v>
      </c>
      <c r="D35">
        <v>43.929993000000003</v>
      </c>
      <c r="E35">
        <v>1.126511</v>
      </c>
      <c r="F35">
        <v>15.551773000000001</v>
      </c>
      <c r="G35">
        <v>15.551773000000001</v>
      </c>
      <c r="H35">
        <v>5.0854869999999996</v>
      </c>
      <c r="I35">
        <f t="shared" si="4"/>
        <v>28.378220000000002</v>
      </c>
      <c r="J35">
        <f t="shared" si="1"/>
        <v>3.0580695614795599</v>
      </c>
      <c r="K35">
        <f t="shared" si="2"/>
        <v>5.5802364650622458</v>
      </c>
      <c r="L35">
        <f t="shared" si="3"/>
        <v>8.6383060265418052</v>
      </c>
    </row>
    <row r="36" spans="1:12">
      <c r="A36">
        <v>17000</v>
      </c>
      <c r="B36">
        <v>15730</v>
      </c>
      <c r="C36" s="10">
        <f t="shared" si="0"/>
        <v>15.73</v>
      </c>
      <c r="D36">
        <v>45.375610000000002</v>
      </c>
      <c r="E36">
        <v>1.16256</v>
      </c>
      <c r="F36">
        <v>16.13974</v>
      </c>
      <c r="G36">
        <v>16.13974</v>
      </c>
      <c r="H36">
        <v>5.229546</v>
      </c>
      <c r="I36">
        <f t="shared" si="4"/>
        <v>29.235870000000002</v>
      </c>
      <c r="J36">
        <f t="shared" si="1"/>
        <v>3.0862602604509073</v>
      </c>
      <c r="K36">
        <f t="shared" si="2"/>
        <v>5.590517800206749</v>
      </c>
      <c r="L36">
        <f t="shared" si="3"/>
        <v>8.6767780606576554</v>
      </c>
    </row>
    <row r="37" spans="1:12">
      <c r="A37">
        <v>17500</v>
      </c>
      <c r="B37">
        <v>16319</v>
      </c>
      <c r="C37" s="10">
        <f t="shared" si="0"/>
        <v>16.318999999999999</v>
      </c>
      <c r="D37">
        <v>46.591766</v>
      </c>
      <c r="E37">
        <v>1.1613309999999999</v>
      </c>
      <c r="F37">
        <v>16.604202000000001</v>
      </c>
      <c r="G37">
        <v>16.604202000000001</v>
      </c>
      <c r="H37">
        <v>5.4584580000000003</v>
      </c>
      <c r="I37">
        <f t="shared" si="4"/>
        <v>29.987563999999999</v>
      </c>
      <c r="J37">
        <f t="shared" si="1"/>
        <v>3.0419217295433985</v>
      </c>
      <c r="K37">
        <f t="shared" si="2"/>
        <v>5.4937793787183118</v>
      </c>
      <c r="L37">
        <f t="shared" si="3"/>
        <v>8.5357011082617102</v>
      </c>
    </row>
    <row r="38" spans="1:12">
      <c r="A38">
        <v>18000</v>
      </c>
      <c r="B38">
        <v>16681</v>
      </c>
      <c r="C38" s="10">
        <f t="shared" si="0"/>
        <v>16.681000000000001</v>
      </c>
      <c r="D38">
        <v>47.795158000000001</v>
      </c>
      <c r="E38">
        <v>1.2019200000000001</v>
      </c>
      <c r="F38">
        <v>17.015678000000001</v>
      </c>
      <c r="G38">
        <v>17.015678000000001</v>
      </c>
      <c r="H38">
        <v>5.5736619999999997</v>
      </c>
      <c r="I38">
        <f t="shared" si="4"/>
        <v>30.77948</v>
      </c>
      <c r="J38">
        <f t="shared" si="1"/>
        <v>3.052872240907325</v>
      </c>
      <c r="K38">
        <f t="shared" si="2"/>
        <v>5.522308313636529</v>
      </c>
      <c r="L38">
        <f t="shared" si="3"/>
        <v>8.575180554543854</v>
      </c>
    </row>
    <row r="39" spans="1:12">
      <c r="A39">
        <v>18500</v>
      </c>
      <c r="B39">
        <v>17158</v>
      </c>
      <c r="C39" s="10">
        <f t="shared" si="0"/>
        <v>17.158000000000001</v>
      </c>
      <c r="D39">
        <v>49.353897000000003</v>
      </c>
      <c r="E39">
        <v>1.259598</v>
      </c>
      <c r="F39">
        <v>17.522483999999999</v>
      </c>
      <c r="G39">
        <v>17.522483999999999</v>
      </c>
      <c r="H39">
        <v>5.725403</v>
      </c>
      <c r="I39">
        <f t="shared" si="4"/>
        <v>31.831413000000005</v>
      </c>
      <c r="J39">
        <f t="shared" si="1"/>
        <v>3.0604804587554795</v>
      </c>
      <c r="K39">
        <f t="shared" si="2"/>
        <v>5.5596807770562187</v>
      </c>
      <c r="L39">
        <f t="shared" si="3"/>
        <v>8.6201612358116986</v>
      </c>
    </row>
    <row r="40" spans="1:12">
      <c r="A40">
        <v>19000</v>
      </c>
      <c r="B40">
        <v>17574</v>
      </c>
      <c r="C40" s="10">
        <f t="shared" si="0"/>
        <v>17.574000000000002</v>
      </c>
      <c r="D40">
        <v>50.537604999999999</v>
      </c>
      <c r="E40">
        <v>1.2899860000000001</v>
      </c>
      <c r="F40">
        <v>17.948784</v>
      </c>
      <c r="G40">
        <v>17.948784</v>
      </c>
      <c r="H40">
        <v>5.8563919999999996</v>
      </c>
      <c r="I40">
        <f t="shared" si="4"/>
        <v>32.588820999999996</v>
      </c>
      <c r="J40">
        <f t="shared" si="1"/>
        <v>3.0648194314861437</v>
      </c>
      <c r="K40">
        <f t="shared" si="2"/>
        <v>5.5646584108440829</v>
      </c>
      <c r="L40">
        <f t="shared" si="3"/>
        <v>8.6294778423302265</v>
      </c>
    </row>
    <row r="41" spans="1:12">
      <c r="A41">
        <v>19500</v>
      </c>
      <c r="B41">
        <v>18201</v>
      </c>
      <c r="C41" s="10">
        <f t="shared" si="0"/>
        <v>18.201000000000001</v>
      </c>
      <c r="D41">
        <v>51.960769999999997</v>
      </c>
      <c r="E41">
        <v>1.300934</v>
      </c>
      <c r="F41">
        <v>18.432953000000001</v>
      </c>
      <c r="G41">
        <v>18.432953000000001</v>
      </c>
      <c r="H41">
        <v>6.0678409999999996</v>
      </c>
      <c r="I41">
        <f t="shared" si="4"/>
        <v>33.527816999999999</v>
      </c>
      <c r="J41">
        <f t="shared" si="1"/>
        <v>3.037810812775088</v>
      </c>
      <c r="K41">
        <f t="shared" si="2"/>
        <v>5.5254936640561283</v>
      </c>
      <c r="L41">
        <f t="shared" si="3"/>
        <v>8.563304476831215</v>
      </c>
    </row>
    <row r="42" spans="1:12">
      <c r="A42">
        <v>20000</v>
      </c>
      <c r="B42">
        <v>18604</v>
      </c>
      <c r="C42" s="10">
        <f t="shared" si="0"/>
        <v>18.603999999999999</v>
      </c>
      <c r="D42">
        <v>53.196693000000003</v>
      </c>
      <c r="E42">
        <v>1.336929</v>
      </c>
      <c r="F42">
        <v>18.862518000000001</v>
      </c>
      <c r="G42">
        <v>18.862518000000001</v>
      </c>
      <c r="H42">
        <v>6.1950070000000004</v>
      </c>
      <c r="I42">
        <f t="shared" si="4"/>
        <v>34.334175000000002</v>
      </c>
      <c r="J42">
        <f t="shared" si="1"/>
        <v>3.044793653986186</v>
      </c>
      <c r="K42">
        <f t="shared" si="2"/>
        <v>5.5422334470324248</v>
      </c>
      <c r="L42">
        <f t="shared" si="3"/>
        <v>8.5870271010186112</v>
      </c>
    </row>
    <row r="43" spans="1:12">
      <c r="A43">
        <v>20500</v>
      </c>
      <c r="B43">
        <v>19146</v>
      </c>
      <c r="C43" s="10">
        <f t="shared" si="0"/>
        <v>19.146000000000001</v>
      </c>
      <c r="D43">
        <v>54.481544</v>
      </c>
      <c r="E43">
        <v>1.3582920000000001</v>
      </c>
      <c r="F43">
        <v>19.322517000000001</v>
      </c>
      <c r="G43">
        <v>19.322517000000001</v>
      </c>
      <c r="H43">
        <v>6.3673630000000001</v>
      </c>
      <c r="I43">
        <f t="shared" si="4"/>
        <v>35.159026999999995</v>
      </c>
      <c r="J43">
        <f t="shared" si="1"/>
        <v>3.0346184126772733</v>
      </c>
      <c r="K43">
        <f t="shared" si="2"/>
        <v>5.5217563377492365</v>
      </c>
      <c r="L43">
        <f t="shared" si="3"/>
        <v>8.5563747504265102</v>
      </c>
    </row>
    <row r="44" spans="1:12">
      <c r="A44">
        <v>21000</v>
      </c>
      <c r="B44">
        <v>19644</v>
      </c>
      <c r="C44" s="10">
        <f t="shared" si="0"/>
        <v>19.643999999999998</v>
      </c>
      <c r="D44">
        <v>55.830460000000002</v>
      </c>
      <c r="E44">
        <v>1.3914029999999999</v>
      </c>
      <c r="F44">
        <v>19.796852000000001</v>
      </c>
      <c r="G44">
        <v>19.796852000000001</v>
      </c>
      <c r="H44">
        <v>6.5275879999999997</v>
      </c>
      <c r="I44">
        <f t="shared" si="4"/>
        <v>36.033608000000001</v>
      </c>
      <c r="J44">
        <f t="shared" si="1"/>
        <v>3.0327974130720263</v>
      </c>
      <c r="K44">
        <f t="shared" si="2"/>
        <v>5.5202025618038393</v>
      </c>
      <c r="L44">
        <f t="shared" si="3"/>
        <v>8.5529999748758652</v>
      </c>
    </row>
    <row r="45" spans="1:12">
      <c r="A45">
        <v>21500</v>
      </c>
      <c r="B45">
        <v>19993</v>
      </c>
      <c r="C45" s="10">
        <f t="shared" si="0"/>
        <v>19.992999999999999</v>
      </c>
      <c r="D45">
        <v>57.307259000000002</v>
      </c>
      <c r="E45">
        <v>1.4571989999999999</v>
      </c>
      <c r="F45">
        <v>20.283042999999999</v>
      </c>
      <c r="G45">
        <v>20.283042999999999</v>
      </c>
      <c r="H45">
        <v>6.645645</v>
      </c>
      <c r="I45">
        <f t="shared" si="4"/>
        <v>37.024216000000003</v>
      </c>
      <c r="J45">
        <f t="shared" si="1"/>
        <v>3.0520804225925398</v>
      </c>
      <c r="K45">
        <f t="shared" si="2"/>
        <v>5.5711997857243354</v>
      </c>
      <c r="L45">
        <f t="shared" si="3"/>
        <v>8.623280208316876</v>
      </c>
    </row>
    <row r="46" spans="1:12">
      <c r="A46">
        <v>22000</v>
      </c>
      <c r="B46">
        <v>20446</v>
      </c>
      <c r="C46" s="10">
        <f t="shared" si="0"/>
        <v>20.446000000000002</v>
      </c>
      <c r="D46">
        <v>58.412345999999999</v>
      </c>
      <c r="E46">
        <v>1.4754640000000001</v>
      </c>
      <c r="F46">
        <v>20.678595999999999</v>
      </c>
      <c r="G46">
        <v>20.678595999999999</v>
      </c>
      <c r="H46">
        <v>6.7864760000000004</v>
      </c>
      <c r="I46">
        <f t="shared" si="4"/>
        <v>37.733750000000001</v>
      </c>
      <c r="J46">
        <f t="shared" si="1"/>
        <v>3.0470300049687049</v>
      </c>
      <c r="K46">
        <f t="shared" si="2"/>
        <v>5.5601390176580594</v>
      </c>
      <c r="L46">
        <f t="shared" si="3"/>
        <v>8.6071690226267652</v>
      </c>
    </row>
    <row r="47" spans="1:12">
      <c r="A47">
        <v>22500</v>
      </c>
      <c r="B47">
        <v>20954</v>
      </c>
      <c r="C47" s="10">
        <f t="shared" si="0"/>
        <v>20.954000000000001</v>
      </c>
      <c r="D47">
        <v>59.867226000000002</v>
      </c>
      <c r="E47">
        <v>1.5109250000000001</v>
      </c>
      <c r="F47">
        <v>21.157646</v>
      </c>
      <c r="G47">
        <v>21.157646</v>
      </c>
      <c r="H47">
        <v>6.9588320000000001</v>
      </c>
      <c r="I47">
        <f t="shared" si="4"/>
        <v>38.709580000000003</v>
      </c>
      <c r="J47">
        <f t="shared" si="1"/>
        <v>3.0404018950306604</v>
      </c>
      <c r="K47">
        <f t="shared" si="2"/>
        <v>5.5626547673517628</v>
      </c>
      <c r="L47">
        <f t="shared" si="3"/>
        <v>8.6030566623824232</v>
      </c>
    </row>
    <row r="48" spans="1:12">
      <c r="A48">
        <v>23000</v>
      </c>
      <c r="B48">
        <v>21333</v>
      </c>
      <c r="C48" s="10">
        <f t="shared" si="0"/>
        <v>21.332999999999998</v>
      </c>
      <c r="D48">
        <v>61.022117999999999</v>
      </c>
      <c r="E48">
        <v>1.544891</v>
      </c>
      <c r="F48">
        <v>21.569106999999999</v>
      </c>
      <c r="G48">
        <v>21.569106999999999</v>
      </c>
      <c r="H48">
        <v>7.0790100000000002</v>
      </c>
      <c r="I48">
        <f t="shared" si="4"/>
        <v>39.453011000000004</v>
      </c>
      <c r="J48">
        <f t="shared" si="1"/>
        <v>3.0469100905352584</v>
      </c>
      <c r="K48">
        <f t="shared" si="2"/>
        <v>5.5732384895628062</v>
      </c>
      <c r="L48">
        <f t="shared" si="3"/>
        <v>8.6201485800980642</v>
      </c>
    </row>
    <row r="49" spans="1:12">
      <c r="A49">
        <v>23500</v>
      </c>
      <c r="B49">
        <v>21949</v>
      </c>
      <c r="C49" s="10">
        <f t="shared" si="0"/>
        <v>21.949000000000002</v>
      </c>
      <c r="D49">
        <v>62.677695999999997</v>
      </c>
      <c r="E49">
        <v>1.568176</v>
      </c>
      <c r="F49">
        <v>22.087425</v>
      </c>
      <c r="G49">
        <v>22.087425</v>
      </c>
      <c r="H49">
        <v>7.2795719999999999</v>
      </c>
      <c r="I49">
        <f t="shared" si="4"/>
        <v>40.590271000000001</v>
      </c>
      <c r="J49">
        <f t="shared" si="1"/>
        <v>3.0341653327970382</v>
      </c>
      <c r="K49">
        <f t="shared" si="2"/>
        <v>5.5759144905771931</v>
      </c>
      <c r="L49">
        <f t="shared" si="3"/>
        <v>8.6100798233742317</v>
      </c>
    </row>
    <row r="50" spans="1:12">
      <c r="A50">
        <v>24000</v>
      </c>
      <c r="B50">
        <v>22271</v>
      </c>
      <c r="C50" s="10">
        <f t="shared" si="0"/>
        <v>22.271000000000001</v>
      </c>
      <c r="D50">
        <v>63.906761000000003</v>
      </c>
      <c r="E50">
        <v>1.6276170000000001</v>
      </c>
      <c r="F50">
        <v>22.52298</v>
      </c>
      <c r="G50">
        <v>22.52298</v>
      </c>
      <c r="H50">
        <v>7.3778610000000002</v>
      </c>
      <c r="I50">
        <f t="shared" si="4"/>
        <v>41.383780999999999</v>
      </c>
      <c r="J50">
        <f t="shared" si="1"/>
        <v>3.0527791185006059</v>
      </c>
      <c r="K50">
        <f t="shared" si="2"/>
        <v>5.6091841524257502</v>
      </c>
      <c r="L50">
        <f t="shared" si="3"/>
        <v>8.661963270926357</v>
      </c>
    </row>
    <row r="51" spans="1:12">
      <c r="A51">
        <v>24500</v>
      </c>
      <c r="B51">
        <v>22851</v>
      </c>
      <c r="C51" s="10">
        <f t="shared" si="0"/>
        <v>22.850999999999999</v>
      </c>
      <c r="D51">
        <v>65.048195000000007</v>
      </c>
      <c r="E51">
        <v>1.619553</v>
      </c>
      <c r="F51">
        <v>22.928191999999999</v>
      </c>
      <c r="G51">
        <v>22.928191999999999</v>
      </c>
      <c r="H51">
        <v>7.5722199999999997</v>
      </c>
      <c r="I51">
        <f t="shared" si="4"/>
        <v>42.120003000000011</v>
      </c>
      <c r="J51">
        <f t="shared" si="1"/>
        <v>3.0279352686530503</v>
      </c>
      <c r="K51">
        <f t="shared" si="2"/>
        <v>5.5624378319700183</v>
      </c>
      <c r="L51">
        <f t="shared" si="3"/>
        <v>8.5903731006230686</v>
      </c>
    </row>
    <row r="52" spans="1:12">
      <c r="A52">
        <v>25000</v>
      </c>
      <c r="B52">
        <v>23299</v>
      </c>
      <c r="C52" s="10">
        <f t="shared" si="0"/>
        <v>23.298999999999999</v>
      </c>
      <c r="D52">
        <v>66.771591000000001</v>
      </c>
      <c r="E52">
        <v>1.6762159999999999</v>
      </c>
      <c r="F52">
        <v>23.623894</v>
      </c>
      <c r="G52">
        <v>23.623894</v>
      </c>
      <c r="H52">
        <v>7.7134020000000003</v>
      </c>
      <c r="I52">
        <f t="shared" si="4"/>
        <v>43.147697000000001</v>
      </c>
      <c r="J52">
        <f t="shared" si="1"/>
        <v>3.0627074797864804</v>
      </c>
      <c r="K52">
        <f t="shared" si="2"/>
        <v>5.5938607893119014</v>
      </c>
      <c r="L52">
        <f t="shared" si="3"/>
        <v>8.6565682690983827</v>
      </c>
    </row>
    <row r="53" spans="1:12">
      <c r="A53">
        <v>25500</v>
      </c>
      <c r="B53">
        <v>23693</v>
      </c>
      <c r="C53" s="10">
        <f t="shared" si="0"/>
        <v>23.693000000000001</v>
      </c>
      <c r="D53">
        <v>67.783271999999997</v>
      </c>
      <c r="E53">
        <v>1.707085</v>
      </c>
      <c r="F53">
        <v>24.039749</v>
      </c>
      <c r="G53">
        <v>24.039749</v>
      </c>
      <c r="H53">
        <v>7.826981</v>
      </c>
      <c r="I53">
        <f t="shared" si="4"/>
        <v>43.743522999999996</v>
      </c>
      <c r="J53">
        <f t="shared" si="1"/>
        <v>3.0713948328225151</v>
      </c>
      <c r="K53">
        <f t="shared" si="2"/>
        <v>5.5888117014721255</v>
      </c>
      <c r="L53">
        <f t="shared" si="3"/>
        <v>8.660206534294641</v>
      </c>
    </row>
    <row r="54" spans="1:12">
      <c r="A54">
        <v>26000</v>
      </c>
      <c r="B54">
        <v>24220</v>
      </c>
      <c r="C54" s="10">
        <f t="shared" si="0"/>
        <v>24.22</v>
      </c>
      <c r="D54">
        <v>69.275336999999993</v>
      </c>
      <c r="E54">
        <v>1.7365649999999999</v>
      </c>
      <c r="F54">
        <v>24.514900000000001</v>
      </c>
      <c r="G54">
        <v>24.514900000000001</v>
      </c>
      <c r="H54">
        <v>8.0111620000000006</v>
      </c>
      <c r="I54">
        <f t="shared" si="4"/>
        <v>44.760436999999996</v>
      </c>
      <c r="J54">
        <f t="shared" si="1"/>
        <v>3.0600929053737773</v>
      </c>
      <c r="K54">
        <f t="shared" si="2"/>
        <v>5.5872590018776291</v>
      </c>
      <c r="L54">
        <f t="shared" si="3"/>
        <v>8.6473519072514069</v>
      </c>
    </row>
    <row r="55" spans="1:12">
      <c r="A55">
        <v>26500</v>
      </c>
      <c r="B55">
        <v>24780</v>
      </c>
      <c r="C55" s="10">
        <f t="shared" si="0"/>
        <v>24.78</v>
      </c>
      <c r="D55">
        <v>70.736251999999993</v>
      </c>
      <c r="E55">
        <v>1.761398</v>
      </c>
      <c r="F55">
        <v>25.045142999999999</v>
      </c>
      <c r="G55">
        <v>25.045142999999999</v>
      </c>
      <c r="H55">
        <v>8.2427980000000005</v>
      </c>
      <c r="I55">
        <f t="shared" si="4"/>
        <v>45.691108999999997</v>
      </c>
      <c r="J55">
        <f t="shared" si="1"/>
        <v>3.0384273641062172</v>
      </c>
      <c r="K55">
        <f t="shared" si="2"/>
        <v>5.5431552489822016</v>
      </c>
      <c r="L55">
        <f t="shared" si="3"/>
        <v>8.5815826130884183</v>
      </c>
    </row>
    <row r="56" spans="1:12">
      <c r="A56">
        <v>27000</v>
      </c>
      <c r="B56">
        <v>25181</v>
      </c>
      <c r="C56" s="10">
        <f t="shared" si="0"/>
        <v>25.181000000000001</v>
      </c>
      <c r="D56">
        <v>71.931472999999997</v>
      </c>
      <c r="E56">
        <v>1.8083419999999999</v>
      </c>
      <c r="F56">
        <v>25.496040000000001</v>
      </c>
      <c r="G56">
        <v>25.496040000000001</v>
      </c>
      <c r="H56">
        <v>8.3529890000000009</v>
      </c>
      <c r="I56">
        <f t="shared" si="4"/>
        <v>46.435432999999996</v>
      </c>
      <c r="J56">
        <f t="shared" si="1"/>
        <v>3.052325341264067</v>
      </c>
      <c r="K56">
        <f t="shared" si="2"/>
        <v>5.559139728305639</v>
      </c>
      <c r="L56">
        <f t="shared" si="3"/>
        <v>8.6114650695697055</v>
      </c>
    </row>
    <row r="57" spans="1:12">
      <c r="A57">
        <v>27500</v>
      </c>
      <c r="B57">
        <v>25789</v>
      </c>
      <c r="C57" s="10">
        <f t="shared" si="0"/>
        <v>25.789000000000001</v>
      </c>
      <c r="D57">
        <v>73.300208999999995</v>
      </c>
      <c r="E57">
        <v>1.8185420000000001</v>
      </c>
      <c r="F57">
        <v>25.956444000000001</v>
      </c>
      <c r="G57">
        <v>25.956444000000001</v>
      </c>
      <c r="H57">
        <v>8.5587009999999992</v>
      </c>
      <c r="I57">
        <f t="shared" si="4"/>
        <v>47.343764999999991</v>
      </c>
      <c r="J57">
        <f t="shared" si="1"/>
        <v>3.0327550874834865</v>
      </c>
      <c r="K57">
        <f t="shared" si="2"/>
        <v>5.5316531095080892</v>
      </c>
      <c r="L57">
        <f t="shared" si="3"/>
        <v>8.5644081969915771</v>
      </c>
    </row>
    <row r="58" spans="1:12">
      <c r="A58">
        <v>28000</v>
      </c>
      <c r="B58">
        <v>26068</v>
      </c>
      <c r="C58" s="10">
        <f t="shared" si="0"/>
        <v>26.068000000000001</v>
      </c>
      <c r="D58">
        <v>74.787871999999993</v>
      </c>
      <c r="E58">
        <v>1.8916550000000001</v>
      </c>
      <c r="F58">
        <v>26.425507</v>
      </c>
      <c r="G58">
        <v>26.425507</v>
      </c>
      <c r="H58">
        <v>8.654655</v>
      </c>
      <c r="I58">
        <f t="shared" si="4"/>
        <v>48.362364999999997</v>
      </c>
      <c r="J58">
        <f t="shared" si="1"/>
        <v>3.0533287577609967</v>
      </c>
      <c r="K58">
        <f t="shared" si="2"/>
        <v>5.5880176621713975</v>
      </c>
      <c r="L58">
        <f t="shared" si="3"/>
        <v>8.6413464199323933</v>
      </c>
    </row>
    <row r="59" spans="1:12">
      <c r="A59">
        <v>28500</v>
      </c>
      <c r="B59">
        <v>26620</v>
      </c>
      <c r="C59" s="10">
        <f t="shared" si="0"/>
        <v>26.62</v>
      </c>
      <c r="D59">
        <v>75.467072000000002</v>
      </c>
      <c r="E59">
        <v>1.865326</v>
      </c>
      <c r="F59">
        <v>26.742805000000001</v>
      </c>
      <c r="G59">
        <v>26.742805000000001</v>
      </c>
      <c r="H59">
        <v>8.8249820000000003</v>
      </c>
      <c r="I59">
        <f t="shared" si="4"/>
        <v>48.724266999999998</v>
      </c>
      <c r="J59">
        <f t="shared" si="1"/>
        <v>3.0303523565260528</v>
      </c>
      <c r="K59">
        <f t="shared" si="2"/>
        <v>5.5211746607528482</v>
      </c>
      <c r="L59">
        <f t="shared" si="3"/>
        <v>8.551527017278902</v>
      </c>
    </row>
    <row r="60" spans="1:12">
      <c r="A60">
        <v>29000</v>
      </c>
      <c r="B60">
        <v>27044</v>
      </c>
      <c r="C60" s="10">
        <f t="shared" si="0"/>
        <v>27.044</v>
      </c>
      <c r="D60">
        <v>77.016059999999996</v>
      </c>
      <c r="E60">
        <v>1.9253009999999999</v>
      </c>
      <c r="F60">
        <v>27.245628</v>
      </c>
      <c r="G60">
        <v>27.245628</v>
      </c>
      <c r="H60">
        <v>8.9602970000000006</v>
      </c>
      <c r="I60">
        <f t="shared" si="4"/>
        <v>49.770432</v>
      </c>
      <c r="J60">
        <f t="shared" si="1"/>
        <v>3.0407059051725627</v>
      </c>
      <c r="K60">
        <f t="shared" si="2"/>
        <v>5.5545515957785767</v>
      </c>
      <c r="L60">
        <f t="shared" si="3"/>
        <v>8.5952575009511385</v>
      </c>
    </row>
    <row r="61" spans="1:12">
      <c r="A61">
        <v>29500</v>
      </c>
      <c r="B61">
        <v>27613</v>
      </c>
      <c r="C61" s="10">
        <f t="shared" si="0"/>
        <v>27.613</v>
      </c>
      <c r="D61">
        <v>78.372208000000001</v>
      </c>
      <c r="E61">
        <v>1.9302140000000001</v>
      </c>
      <c r="F61">
        <v>27.719757000000001</v>
      </c>
      <c r="G61">
        <v>27.719757000000001</v>
      </c>
      <c r="H61">
        <v>9.1588360000000009</v>
      </c>
      <c r="I61">
        <f t="shared" si="4"/>
        <v>50.652450999999999</v>
      </c>
      <c r="J61">
        <f t="shared" si="1"/>
        <v>3.0265589426429296</v>
      </c>
      <c r="K61">
        <f t="shared" si="2"/>
        <v>5.5304463361938128</v>
      </c>
      <c r="L61">
        <f t="shared" si="3"/>
        <v>8.5570052788367423</v>
      </c>
    </row>
    <row r="62" spans="1:12">
      <c r="A62">
        <v>30000</v>
      </c>
      <c r="B62">
        <v>27890</v>
      </c>
      <c r="C62" s="10">
        <f t="shared" si="0"/>
        <v>27.89</v>
      </c>
      <c r="D62">
        <v>79.779678000000004</v>
      </c>
      <c r="E62">
        <v>2.003593</v>
      </c>
      <c r="F62">
        <v>28.174392999999998</v>
      </c>
      <c r="G62">
        <v>28.174392999999998</v>
      </c>
      <c r="H62">
        <v>9.2490459999999999</v>
      </c>
      <c r="I62">
        <f t="shared" si="4"/>
        <v>51.605285000000009</v>
      </c>
      <c r="J62">
        <f t="shared" si="1"/>
        <v>3.0461944940051113</v>
      </c>
      <c r="K62">
        <f t="shared" si="2"/>
        <v>5.5795251748126251</v>
      </c>
      <c r="L62">
        <f t="shared" si="3"/>
        <v>8.6257196688177356</v>
      </c>
    </row>
    <row r="63" spans="1:12">
      <c r="A63">
        <v>30500</v>
      </c>
      <c r="B63">
        <v>28370</v>
      </c>
      <c r="C63" s="10">
        <f t="shared" si="0"/>
        <v>28.37</v>
      </c>
      <c r="D63">
        <v>80.981621000000004</v>
      </c>
      <c r="E63">
        <v>2.039803</v>
      </c>
      <c r="F63">
        <v>28.587204</v>
      </c>
      <c r="G63">
        <v>28.587204</v>
      </c>
      <c r="H63">
        <v>9.3971630000000008</v>
      </c>
      <c r="I63">
        <f t="shared" si="4"/>
        <v>52.394417000000004</v>
      </c>
      <c r="J63">
        <f t="shared" si="1"/>
        <v>3.0421100495968836</v>
      </c>
      <c r="K63">
        <f t="shared" si="2"/>
        <v>5.5755568994599756</v>
      </c>
      <c r="L63">
        <f t="shared" si="3"/>
        <v>8.6176669490568578</v>
      </c>
    </row>
    <row r="64" spans="1:12">
      <c r="A64">
        <v>31000</v>
      </c>
      <c r="B64">
        <v>28742</v>
      </c>
      <c r="C64" s="10">
        <f t="shared" si="0"/>
        <v>28.742000000000001</v>
      </c>
      <c r="D64">
        <v>82.376846</v>
      </c>
      <c r="E64">
        <v>2.0839159999999999</v>
      </c>
      <c r="F64">
        <v>29.284904000000001</v>
      </c>
      <c r="G64">
        <v>29.284904000000001</v>
      </c>
      <c r="H64">
        <v>9.5040510000000005</v>
      </c>
      <c r="I64">
        <f t="shared" si="4"/>
        <v>53.091942000000003</v>
      </c>
      <c r="J64">
        <f t="shared" si="1"/>
        <v>3.081307539279829</v>
      </c>
      <c r="K64">
        <f t="shared" si="2"/>
        <v>5.5862433819010437</v>
      </c>
      <c r="L64">
        <f t="shared" si="3"/>
        <v>8.6675509211808723</v>
      </c>
    </row>
    <row r="65" spans="1:12">
      <c r="A65">
        <v>31500</v>
      </c>
      <c r="B65">
        <v>29414</v>
      </c>
      <c r="C65" s="10">
        <f t="shared" si="0"/>
        <v>29.414000000000001</v>
      </c>
      <c r="D65">
        <v>84.082993000000002</v>
      </c>
      <c r="E65">
        <v>2.0976940000000002</v>
      </c>
      <c r="F65">
        <v>29.813324000000001</v>
      </c>
      <c r="G65">
        <v>29.813324000000001</v>
      </c>
      <c r="H65">
        <v>9.7326200000000007</v>
      </c>
      <c r="I65">
        <f t="shared" si="4"/>
        <v>54.269669</v>
      </c>
      <c r="J65">
        <f t="shared" si="1"/>
        <v>3.0632372372495791</v>
      </c>
      <c r="K65">
        <f t="shared" si="2"/>
        <v>5.5760595810788871</v>
      </c>
      <c r="L65">
        <f t="shared" si="3"/>
        <v>8.6392968183284662</v>
      </c>
    </row>
    <row r="66" spans="1:12">
      <c r="A66">
        <v>32000</v>
      </c>
      <c r="B66">
        <v>29757</v>
      </c>
      <c r="C66" s="10">
        <f t="shared" si="0"/>
        <v>29.757000000000001</v>
      </c>
      <c r="D66">
        <v>85.249656999999999</v>
      </c>
      <c r="E66">
        <v>2.15361</v>
      </c>
      <c r="F66">
        <v>30.252891999999999</v>
      </c>
      <c r="G66">
        <v>30.252891999999999</v>
      </c>
      <c r="H66">
        <v>9.8354870000000005</v>
      </c>
      <c r="I66">
        <f t="shared" si="4"/>
        <v>54.996764999999996</v>
      </c>
      <c r="J66">
        <f t="shared" si="1"/>
        <v>3.0758916157379903</v>
      </c>
      <c r="K66">
        <f t="shared" si="2"/>
        <v>5.591666686153923</v>
      </c>
      <c r="L66">
        <f t="shared" si="3"/>
        <v>8.6675583018919138</v>
      </c>
    </row>
    <row r="67" spans="1:12">
      <c r="A67">
        <v>32500</v>
      </c>
      <c r="B67">
        <v>30230</v>
      </c>
      <c r="C67" s="10">
        <f t="shared" ref="C67:C93" si="5">B67/1000</f>
        <v>30.23</v>
      </c>
      <c r="D67">
        <v>86.716353999999995</v>
      </c>
      <c r="E67">
        <v>2.1943049999999999</v>
      </c>
      <c r="F67">
        <v>30.735779000000001</v>
      </c>
      <c r="G67">
        <v>30.735779000000001</v>
      </c>
      <c r="H67">
        <v>9.9980239999999991</v>
      </c>
      <c r="I67">
        <f t="shared" si="4"/>
        <v>55.980574999999995</v>
      </c>
      <c r="J67">
        <f t="shared" ref="J67:J89" si="6">G67/H67</f>
        <v>3.0741853590269441</v>
      </c>
      <c r="K67">
        <f t="shared" ref="K67:K89" si="7">I67/H67</f>
        <v>5.5991638947856099</v>
      </c>
      <c r="L67">
        <f t="shared" ref="L67:L91" si="8">D67/H67</f>
        <v>8.6733492538125532</v>
      </c>
    </row>
    <row r="68" spans="1:12">
      <c r="A68">
        <v>33000</v>
      </c>
      <c r="B68">
        <v>30758</v>
      </c>
      <c r="C68" s="10">
        <f t="shared" si="5"/>
        <v>30.757999999999999</v>
      </c>
      <c r="D68">
        <v>87.948600999999996</v>
      </c>
      <c r="E68">
        <v>2.2172160000000001</v>
      </c>
      <c r="F68">
        <v>31.170318999999999</v>
      </c>
      <c r="G68">
        <v>31.170318999999999</v>
      </c>
      <c r="H68">
        <v>10.157417000000001</v>
      </c>
      <c r="I68">
        <f t="shared" ref="I68:I89" si="9">D68-G68</f>
        <v>56.778281999999997</v>
      </c>
      <c r="J68">
        <f t="shared" si="6"/>
        <v>3.0687249524165443</v>
      </c>
      <c r="K68">
        <f t="shared" si="7"/>
        <v>5.5898346991169108</v>
      </c>
      <c r="L68">
        <f t="shared" si="8"/>
        <v>8.6585596515334551</v>
      </c>
    </row>
    <row r="69" spans="1:12">
      <c r="A69">
        <v>33500</v>
      </c>
      <c r="B69">
        <v>31283</v>
      </c>
      <c r="C69" s="10">
        <f t="shared" si="5"/>
        <v>31.283000000000001</v>
      </c>
      <c r="D69">
        <v>89.285270999999995</v>
      </c>
      <c r="E69">
        <v>2.2365490000000001</v>
      </c>
      <c r="F69">
        <v>31.643929</v>
      </c>
      <c r="G69">
        <v>31.643929</v>
      </c>
      <c r="H69">
        <v>10.329681000000001</v>
      </c>
      <c r="I69">
        <f t="shared" si="9"/>
        <v>57.641341999999995</v>
      </c>
      <c r="J69">
        <f t="shared" si="6"/>
        <v>3.0633984728085988</v>
      </c>
      <c r="K69">
        <f t="shared" si="7"/>
        <v>5.580166706019285</v>
      </c>
      <c r="L69">
        <f t="shared" si="8"/>
        <v>8.6435651788278829</v>
      </c>
    </row>
    <row r="70" spans="1:12">
      <c r="A70">
        <v>34000</v>
      </c>
      <c r="B70">
        <v>31638</v>
      </c>
      <c r="C70" s="10">
        <f t="shared" si="5"/>
        <v>31.638000000000002</v>
      </c>
      <c r="D70">
        <v>90.726569999999995</v>
      </c>
      <c r="E70">
        <v>2.2963100000000001</v>
      </c>
      <c r="F70">
        <v>32.133453000000003</v>
      </c>
      <c r="G70">
        <v>32.133453000000003</v>
      </c>
      <c r="H70">
        <v>10.442978</v>
      </c>
      <c r="I70">
        <f t="shared" si="9"/>
        <v>58.593116999999992</v>
      </c>
      <c r="J70">
        <f t="shared" si="6"/>
        <v>3.0770392315295507</v>
      </c>
      <c r="K70">
        <f t="shared" si="7"/>
        <v>5.6107670628052642</v>
      </c>
      <c r="L70">
        <f t="shared" si="8"/>
        <v>8.6878062943348144</v>
      </c>
    </row>
    <row r="71" spans="1:12">
      <c r="A71">
        <v>34500</v>
      </c>
      <c r="B71">
        <v>32119</v>
      </c>
      <c r="C71" s="10">
        <f t="shared" si="5"/>
        <v>32.119</v>
      </c>
      <c r="D71">
        <v>91.843543999999994</v>
      </c>
      <c r="E71">
        <v>2.3010640000000002</v>
      </c>
      <c r="F71">
        <v>32.526648999999999</v>
      </c>
      <c r="G71">
        <v>32.526648999999999</v>
      </c>
      <c r="H71">
        <v>10.609238</v>
      </c>
      <c r="I71">
        <f t="shared" si="9"/>
        <v>59.316894999999995</v>
      </c>
      <c r="J71">
        <f t="shared" si="6"/>
        <v>3.0658798492408219</v>
      </c>
      <c r="K71">
        <f t="shared" si="7"/>
        <v>5.5910608283083096</v>
      </c>
      <c r="L71">
        <f t="shared" si="8"/>
        <v>8.656940677549132</v>
      </c>
    </row>
    <row r="72" spans="1:12">
      <c r="A72">
        <v>35000</v>
      </c>
      <c r="B72">
        <v>32632</v>
      </c>
      <c r="C72" s="10">
        <f t="shared" si="5"/>
        <v>32.631999999999998</v>
      </c>
      <c r="D72">
        <v>93.125832000000003</v>
      </c>
      <c r="E72">
        <v>2.3305440000000002</v>
      </c>
      <c r="F72">
        <v>32.965156999999998</v>
      </c>
      <c r="G72">
        <v>32.965156999999998</v>
      </c>
      <c r="H72">
        <v>10.776649000000001</v>
      </c>
      <c r="I72">
        <f t="shared" si="9"/>
        <v>60.160675000000005</v>
      </c>
      <c r="J72">
        <f t="shared" si="6"/>
        <v>3.0589431835443461</v>
      </c>
      <c r="K72">
        <f t="shared" si="7"/>
        <v>5.582502965439442</v>
      </c>
      <c r="L72">
        <f t="shared" si="8"/>
        <v>8.641446148983789</v>
      </c>
    </row>
    <row r="73" spans="1:12">
      <c r="A73">
        <v>35500</v>
      </c>
      <c r="B73">
        <v>32890</v>
      </c>
      <c r="C73" s="10">
        <f t="shared" si="5"/>
        <v>32.89</v>
      </c>
      <c r="D73">
        <v>94.340796999999995</v>
      </c>
      <c r="E73">
        <v>2.405205</v>
      </c>
      <c r="F73">
        <v>33.405242999999999</v>
      </c>
      <c r="G73">
        <v>33.405242999999999</v>
      </c>
      <c r="H73">
        <v>10.846000999999999</v>
      </c>
      <c r="I73">
        <f t="shared" si="9"/>
        <v>60.935553999999996</v>
      </c>
      <c r="J73">
        <f t="shared" si="6"/>
        <v>3.0799594246764315</v>
      </c>
      <c r="K73">
        <f t="shared" si="7"/>
        <v>5.6182508188962919</v>
      </c>
      <c r="L73">
        <f t="shared" si="8"/>
        <v>8.6982102435727224</v>
      </c>
    </row>
    <row r="74" spans="1:12">
      <c r="A74">
        <v>36000</v>
      </c>
      <c r="B74">
        <v>33519</v>
      </c>
      <c r="C74" s="10">
        <f t="shared" si="5"/>
        <v>33.518999999999998</v>
      </c>
      <c r="D74">
        <v>96.026649000000006</v>
      </c>
      <c r="E74">
        <v>2.4326020000000002</v>
      </c>
      <c r="F74">
        <v>33.964058000000001</v>
      </c>
      <c r="G74">
        <v>33.964058000000001</v>
      </c>
      <c r="H74">
        <v>11.05584</v>
      </c>
      <c r="I74">
        <f t="shared" si="9"/>
        <v>62.062591000000005</v>
      </c>
      <c r="J74">
        <f t="shared" si="6"/>
        <v>3.0720468096499229</v>
      </c>
      <c r="K74">
        <f t="shared" si="7"/>
        <v>5.6135572692803084</v>
      </c>
      <c r="L74">
        <f t="shared" si="8"/>
        <v>8.6856040789302309</v>
      </c>
    </row>
    <row r="75" spans="1:12">
      <c r="A75">
        <v>36500</v>
      </c>
      <c r="B75">
        <v>33951</v>
      </c>
      <c r="C75" s="10">
        <f t="shared" si="5"/>
        <v>33.951000000000001</v>
      </c>
      <c r="D75">
        <v>97.130134999999996</v>
      </c>
      <c r="E75">
        <v>2.4525760000000001</v>
      </c>
      <c r="F75">
        <v>34.364983000000002</v>
      </c>
      <c r="G75">
        <v>34.364983000000002</v>
      </c>
      <c r="H75">
        <v>11.193320999999999</v>
      </c>
      <c r="I75">
        <f t="shared" si="9"/>
        <v>62.765151999999993</v>
      </c>
      <c r="J75">
        <f t="shared" si="6"/>
        <v>3.0701328944287405</v>
      </c>
      <c r="K75">
        <f t="shared" si="7"/>
        <v>5.6073753267685253</v>
      </c>
      <c r="L75">
        <f t="shared" si="8"/>
        <v>8.6775082211972663</v>
      </c>
    </row>
    <row r="76" spans="1:12">
      <c r="A76">
        <v>37000</v>
      </c>
      <c r="B76">
        <v>34303</v>
      </c>
      <c r="C76" s="10">
        <f t="shared" si="5"/>
        <v>34.302999999999997</v>
      </c>
      <c r="D76">
        <v>98.160781999999998</v>
      </c>
      <c r="E76">
        <v>2.488197</v>
      </c>
      <c r="F76">
        <v>34.732933000000003</v>
      </c>
      <c r="G76">
        <v>34.732933000000003</v>
      </c>
      <c r="H76">
        <v>11.302269000000001</v>
      </c>
      <c r="I76">
        <f t="shared" si="9"/>
        <v>63.427848999999995</v>
      </c>
      <c r="J76">
        <f t="shared" si="6"/>
        <v>3.0730938185951864</v>
      </c>
      <c r="K76">
        <f t="shared" si="7"/>
        <v>5.6119571211762871</v>
      </c>
      <c r="L76">
        <f t="shared" si="8"/>
        <v>8.6850509397714735</v>
      </c>
    </row>
    <row r="77" spans="1:12">
      <c r="A77">
        <v>37500</v>
      </c>
      <c r="B77">
        <v>34888</v>
      </c>
      <c r="C77" s="10">
        <f t="shared" si="5"/>
        <v>34.887999999999998</v>
      </c>
      <c r="D77">
        <v>100.018478</v>
      </c>
      <c r="E77">
        <v>2.52494</v>
      </c>
      <c r="F77">
        <v>35.566276999999999</v>
      </c>
      <c r="G77">
        <v>35.566276999999999</v>
      </c>
      <c r="H77">
        <v>11.489304000000001</v>
      </c>
      <c r="I77">
        <f t="shared" si="9"/>
        <v>64.452201000000002</v>
      </c>
      <c r="J77">
        <f t="shared" si="6"/>
        <v>3.0955989153041816</v>
      </c>
      <c r="K77">
        <f t="shared" si="7"/>
        <v>5.6097567790007119</v>
      </c>
      <c r="L77">
        <f t="shared" si="8"/>
        <v>8.7053556943048935</v>
      </c>
    </row>
    <row r="78" spans="1:12">
      <c r="A78">
        <v>38000</v>
      </c>
      <c r="B78">
        <v>35392</v>
      </c>
      <c r="C78" s="10">
        <f t="shared" si="5"/>
        <v>35.392000000000003</v>
      </c>
      <c r="D78">
        <v>101.48039199999999</v>
      </c>
      <c r="E78">
        <v>2.5502009999999999</v>
      </c>
      <c r="F78">
        <v>36.027099999999997</v>
      </c>
      <c r="G78">
        <v>36.027099999999997</v>
      </c>
      <c r="H78">
        <v>11.666573</v>
      </c>
      <c r="I78">
        <f t="shared" si="9"/>
        <v>65.453292000000005</v>
      </c>
      <c r="J78">
        <f t="shared" si="6"/>
        <v>3.0880619355829686</v>
      </c>
      <c r="K78">
        <f t="shared" si="7"/>
        <v>5.6103272143413498</v>
      </c>
      <c r="L78">
        <f t="shared" si="8"/>
        <v>8.6983891499243171</v>
      </c>
    </row>
    <row r="79" spans="1:12">
      <c r="A79">
        <v>38500</v>
      </c>
      <c r="B79">
        <v>35789</v>
      </c>
      <c r="C79" s="10">
        <f t="shared" si="5"/>
        <v>35.789000000000001</v>
      </c>
      <c r="D79">
        <v>102.556343</v>
      </c>
      <c r="E79">
        <v>2.5923919999999998</v>
      </c>
      <c r="F79">
        <v>36.43177</v>
      </c>
      <c r="G79">
        <v>36.43177</v>
      </c>
      <c r="H79">
        <v>11.78389</v>
      </c>
      <c r="I79">
        <f t="shared" si="9"/>
        <v>66.124572999999998</v>
      </c>
      <c r="J79">
        <f t="shared" si="6"/>
        <v>3.0916590361926328</v>
      </c>
      <c r="K79">
        <f t="shared" si="7"/>
        <v>5.6114384129519204</v>
      </c>
      <c r="L79">
        <f t="shared" si="8"/>
        <v>8.7030974491445523</v>
      </c>
    </row>
    <row r="80" spans="1:12">
      <c r="A80">
        <v>39000</v>
      </c>
      <c r="B80">
        <v>36250</v>
      </c>
      <c r="C80" s="10">
        <f t="shared" si="5"/>
        <v>36.25</v>
      </c>
      <c r="D80">
        <v>104.018097</v>
      </c>
      <c r="E80">
        <v>2.634315</v>
      </c>
      <c r="F80">
        <v>36.924239999999998</v>
      </c>
      <c r="G80">
        <v>36.924239999999998</v>
      </c>
      <c r="H80">
        <v>11.932686</v>
      </c>
      <c r="I80">
        <f t="shared" si="9"/>
        <v>67.093857</v>
      </c>
      <c r="J80">
        <f t="shared" si="6"/>
        <v>3.0943779129024258</v>
      </c>
      <c r="K80">
        <f t="shared" si="7"/>
        <v>5.6226952590556722</v>
      </c>
      <c r="L80">
        <f t="shared" si="8"/>
        <v>8.7170731719580985</v>
      </c>
    </row>
    <row r="81" spans="1:12">
      <c r="A81">
        <v>39500</v>
      </c>
      <c r="B81">
        <v>36709</v>
      </c>
      <c r="C81" s="10">
        <f t="shared" si="5"/>
        <v>36.709000000000003</v>
      </c>
      <c r="D81">
        <v>105.62867</v>
      </c>
      <c r="E81">
        <v>2.6906590000000001</v>
      </c>
      <c r="F81">
        <v>37.487152000000002</v>
      </c>
      <c r="G81">
        <v>37.487152000000002</v>
      </c>
      <c r="H81">
        <v>12.155289</v>
      </c>
      <c r="I81">
        <f t="shared" si="9"/>
        <v>68.141517999999991</v>
      </c>
      <c r="J81">
        <f t="shared" si="6"/>
        <v>3.0840198040540217</v>
      </c>
      <c r="K81">
        <f t="shared" si="7"/>
        <v>5.6059150876626624</v>
      </c>
      <c r="L81">
        <f t="shared" si="8"/>
        <v>8.6899348917166837</v>
      </c>
    </row>
    <row r="82" spans="1:12">
      <c r="A82">
        <v>40000</v>
      </c>
      <c r="B82">
        <v>37229</v>
      </c>
      <c r="C82" s="10">
        <f t="shared" si="5"/>
        <v>37.228999999999999</v>
      </c>
      <c r="D82">
        <v>106.622955</v>
      </c>
      <c r="E82">
        <v>2.686172</v>
      </c>
      <c r="F82">
        <v>37.874625999999999</v>
      </c>
      <c r="G82">
        <v>37.874625999999999</v>
      </c>
      <c r="H82">
        <v>12.325469999999999</v>
      </c>
      <c r="I82">
        <f t="shared" si="9"/>
        <v>68.748329000000012</v>
      </c>
      <c r="J82">
        <f t="shared" si="6"/>
        <v>3.0728747869249613</v>
      </c>
      <c r="K82">
        <f t="shared" si="7"/>
        <v>5.5777450271673228</v>
      </c>
      <c r="L82">
        <f t="shared" si="8"/>
        <v>8.6506198140922823</v>
      </c>
    </row>
    <row r="83" spans="1:12">
      <c r="A83">
        <v>40500</v>
      </c>
      <c r="B83">
        <v>37654</v>
      </c>
      <c r="C83" s="10">
        <f t="shared" si="5"/>
        <v>37.654000000000003</v>
      </c>
      <c r="D83">
        <v>107.720924</v>
      </c>
      <c r="E83">
        <v>2.7177889999999998</v>
      </c>
      <c r="F83">
        <v>38.256720999999999</v>
      </c>
      <c r="G83">
        <v>38.256720999999999</v>
      </c>
      <c r="H83">
        <v>12.45668</v>
      </c>
      <c r="I83">
        <f t="shared" si="9"/>
        <v>69.464202999999998</v>
      </c>
      <c r="J83">
        <f t="shared" si="6"/>
        <v>3.0711811654469727</v>
      </c>
      <c r="K83">
        <f t="shared" si="7"/>
        <v>5.576462026800078</v>
      </c>
      <c r="L83">
        <f t="shared" si="8"/>
        <v>8.6476431922470507</v>
      </c>
    </row>
    <row r="84" spans="1:12">
      <c r="A84">
        <v>41000</v>
      </c>
      <c r="B84">
        <v>38257</v>
      </c>
      <c r="C84" s="10">
        <f t="shared" si="5"/>
        <v>38.256999999999998</v>
      </c>
      <c r="D84">
        <v>109.07135</v>
      </c>
      <c r="E84">
        <v>2.7243040000000001</v>
      </c>
      <c r="F84">
        <v>38.755904999999998</v>
      </c>
      <c r="G84">
        <v>38.755904999999998</v>
      </c>
      <c r="H84">
        <v>12.653511</v>
      </c>
      <c r="I84">
        <f t="shared" si="9"/>
        <v>70.315444999999997</v>
      </c>
      <c r="J84">
        <f t="shared" si="6"/>
        <v>3.0628578107688846</v>
      </c>
      <c r="K84">
        <f t="shared" si="7"/>
        <v>5.5569908620619204</v>
      </c>
      <c r="L84">
        <f t="shared" si="8"/>
        <v>8.6198486728308055</v>
      </c>
    </row>
    <row r="85" spans="1:12">
      <c r="A85">
        <v>41500</v>
      </c>
      <c r="B85">
        <v>38538</v>
      </c>
      <c r="C85" s="10">
        <f t="shared" si="5"/>
        <v>38.537999999999997</v>
      </c>
      <c r="D85">
        <v>110.671677</v>
      </c>
      <c r="E85">
        <v>2.807617</v>
      </c>
      <c r="F85">
        <v>39.264580000000002</v>
      </c>
      <c r="G85">
        <v>39.264580000000002</v>
      </c>
      <c r="H85">
        <v>12.743675</v>
      </c>
      <c r="I85">
        <f t="shared" si="9"/>
        <v>71.407096999999993</v>
      </c>
      <c r="J85">
        <f t="shared" si="6"/>
        <v>3.0811033708879112</v>
      </c>
      <c r="K85">
        <f t="shared" si="7"/>
        <v>5.6033363217439236</v>
      </c>
      <c r="L85">
        <f t="shared" si="8"/>
        <v>8.6844396926318357</v>
      </c>
    </row>
    <row r="86" spans="1:12">
      <c r="A86">
        <v>42000</v>
      </c>
      <c r="B86">
        <v>39121</v>
      </c>
      <c r="C86" s="10">
        <f t="shared" si="5"/>
        <v>39.121000000000002</v>
      </c>
      <c r="D86">
        <v>111.867744</v>
      </c>
      <c r="E86">
        <v>2.8192599999999999</v>
      </c>
      <c r="F86">
        <v>39.700538999999999</v>
      </c>
      <c r="G86">
        <v>39.700538999999999</v>
      </c>
      <c r="H86">
        <v>12.931946</v>
      </c>
      <c r="I86">
        <f t="shared" si="9"/>
        <v>72.167204999999996</v>
      </c>
      <c r="J86">
        <f t="shared" si="6"/>
        <v>3.069958612570761</v>
      </c>
      <c r="K86">
        <f t="shared" si="7"/>
        <v>5.5805371442163461</v>
      </c>
      <c r="L86">
        <f t="shared" si="8"/>
        <v>8.650495756787107</v>
      </c>
    </row>
    <row r="87" spans="1:12">
      <c r="A87">
        <v>42500</v>
      </c>
      <c r="B87">
        <v>39648</v>
      </c>
      <c r="C87" s="10">
        <f t="shared" si="5"/>
        <v>39.648000000000003</v>
      </c>
      <c r="D87">
        <v>113.365616</v>
      </c>
      <c r="E87">
        <v>2.8472979999999999</v>
      </c>
      <c r="F87">
        <v>40.213112000000002</v>
      </c>
      <c r="G87">
        <v>40.213112000000002</v>
      </c>
      <c r="H87">
        <v>13.108321999999999</v>
      </c>
      <c r="I87">
        <f t="shared" si="9"/>
        <v>73.152503999999993</v>
      </c>
      <c r="J87">
        <f t="shared" si="6"/>
        <v>3.067754362457682</v>
      </c>
      <c r="K87">
        <f t="shared" si="7"/>
        <v>5.5806154288855581</v>
      </c>
      <c r="L87">
        <f t="shared" si="8"/>
        <v>8.6483697913432405</v>
      </c>
    </row>
    <row r="88" spans="1:12">
      <c r="A88">
        <v>43000</v>
      </c>
      <c r="B88">
        <v>40194</v>
      </c>
      <c r="C88" s="10">
        <f t="shared" si="5"/>
        <v>40.194000000000003</v>
      </c>
      <c r="D88">
        <v>114.532166</v>
      </c>
      <c r="E88">
        <v>2.862946</v>
      </c>
      <c r="F88">
        <v>40.639175000000002</v>
      </c>
      <c r="G88">
        <v>40.639175000000002</v>
      </c>
      <c r="H88">
        <v>13.284172</v>
      </c>
      <c r="I88">
        <f t="shared" si="9"/>
        <v>73.892990999999995</v>
      </c>
      <c r="J88">
        <f t="shared" si="6"/>
        <v>3.059217766828072</v>
      </c>
      <c r="K88">
        <f t="shared" si="7"/>
        <v>5.5624837588673195</v>
      </c>
      <c r="L88">
        <f t="shared" si="8"/>
        <v>8.6217015256953911</v>
      </c>
    </row>
    <row r="89" spans="1:12">
      <c r="A89">
        <v>43500</v>
      </c>
      <c r="B89">
        <v>40438</v>
      </c>
      <c r="C89" s="10">
        <f t="shared" si="5"/>
        <v>40.438000000000002</v>
      </c>
      <c r="D89">
        <v>115.65026899999999</v>
      </c>
      <c r="E89">
        <v>2.920677</v>
      </c>
      <c r="F89">
        <v>41.033752</v>
      </c>
      <c r="G89">
        <v>41.033752</v>
      </c>
      <c r="H89">
        <v>13.360977</v>
      </c>
      <c r="I89">
        <f t="shared" si="9"/>
        <v>74.616516999999988</v>
      </c>
      <c r="J89">
        <f t="shared" si="6"/>
        <v>3.0711640323907452</v>
      </c>
      <c r="K89">
        <f t="shared" si="7"/>
        <v>5.5846602385439317</v>
      </c>
      <c r="L89">
        <f t="shared" si="8"/>
        <v>8.6558242709346782</v>
      </c>
    </row>
    <row r="90" spans="1:12">
      <c r="A90">
        <v>44000</v>
      </c>
      <c r="B90">
        <v>40983</v>
      </c>
      <c r="C90" s="10">
        <f t="shared" si="5"/>
        <v>40.982999999999997</v>
      </c>
      <c r="D90">
        <v>117.295135</v>
      </c>
      <c r="E90">
        <v>2.9692759999999998</v>
      </c>
      <c r="F90">
        <v>41.561698999999997</v>
      </c>
      <c r="G90">
        <v>41.561698999999997</v>
      </c>
      <c r="H90">
        <v>13.530327</v>
      </c>
      <c r="I90">
        <f t="shared" ref="I90" si="10">D90-G90</f>
        <v>75.733436000000012</v>
      </c>
      <c r="J90">
        <f t="shared" ref="J90" si="11">G90/H90</f>
        <v>3.0717438684223963</v>
      </c>
      <c r="K90">
        <f t="shared" ref="K90" si="12">I90/H90</f>
        <v>5.5973101019657552</v>
      </c>
      <c r="L90">
        <f t="shared" si="8"/>
        <v>8.669053970388152</v>
      </c>
    </row>
    <row r="91" spans="1:12">
      <c r="A91">
        <v>44500</v>
      </c>
      <c r="B91">
        <v>41345</v>
      </c>
      <c r="C91" s="10">
        <f t="shared" si="5"/>
        <v>41.344999999999999</v>
      </c>
      <c r="D91">
        <v>118.44010900000001</v>
      </c>
      <c r="E91">
        <v>3.010345</v>
      </c>
      <c r="F91">
        <v>41.958786000000003</v>
      </c>
      <c r="G91">
        <v>41.958786000000003</v>
      </c>
      <c r="H91">
        <v>13.643744999999999</v>
      </c>
      <c r="I91">
        <f t="shared" ref="I91" si="13">D91-G91</f>
        <v>76.481323000000003</v>
      </c>
      <c r="J91">
        <f t="shared" ref="J91" si="14">G91/H91</f>
        <v>3.075312973087668</v>
      </c>
      <c r="K91">
        <f t="shared" ref="K91" si="15">I91/H91</f>
        <v>5.6055960441946118</v>
      </c>
      <c r="L91">
        <f t="shared" si="8"/>
        <v>8.6809090172822803</v>
      </c>
    </row>
    <row r="92" spans="1:12">
      <c r="C92" s="10">
        <f t="shared" si="5"/>
        <v>0</v>
      </c>
      <c r="J92">
        <f>AVERAGE(J2:J91)</f>
        <v>2.9889123791500096</v>
      </c>
      <c r="K92">
        <f>AVERAGE(K2:K91)</f>
        <v>5.4005479833402887</v>
      </c>
      <c r="L92">
        <f>AVERAGE(L2:L91)</f>
        <v>8.3782703593175842</v>
      </c>
    </row>
    <row r="93" spans="1:12">
      <c r="C93" s="10">
        <f t="shared" si="5"/>
        <v>0</v>
      </c>
      <c r="L93">
        <f>_xlfn.STDEV.P(L2:L91)</f>
        <v>0.97960102295912443</v>
      </c>
    </row>
    <row r="95" spans="1:12">
      <c r="A95">
        <v>0</v>
      </c>
      <c r="B95">
        <v>0</v>
      </c>
      <c r="C95">
        <v>0.100344</v>
      </c>
      <c r="D95">
        <v>5.5999999999999999E-5</v>
      </c>
      <c r="E95">
        <v>4.0000000000000003E-5</v>
      </c>
      <c r="F95">
        <v>0.100344</v>
      </c>
      <c r="G95">
        <v>9.9552000000000002E-2</v>
      </c>
    </row>
    <row r="96" spans="1:12">
      <c r="A96">
        <v>500</v>
      </c>
      <c r="B96">
        <v>483</v>
      </c>
      <c r="C96">
        <v>1.1745840000000001</v>
      </c>
      <c r="D96">
        <v>2.1576000000000001E-2</v>
      </c>
      <c r="E96">
        <v>1.1745840000000001</v>
      </c>
      <c r="F96">
        <v>1.1745840000000001</v>
      </c>
      <c r="G96">
        <v>0.242064</v>
      </c>
    </row>
    <row r="97" spans="1:7">
      <c r="A97">
        <v>1000</v>
      </c>
      <c r="B97">
        <v>967</v>
      </c>
      <c r="C97">
        <v>2.2169919999999999</v>
      </c>
      <c r="D97">
        <v>4.0351999999999999E-2</v>
      </c>
      <c r="E97">
        <v>2.2169919999999999</v>
      </c>
      <c r="F97">
        <v>2.2169919999999999</v>
      </c>
      <c r="G97">
        <v>0.38385599999999998</v>
      </c>
    </row>
    <row r="98" spans="1:7">
      <c r="A98">
        <v>1500</v>
      </c>
      <c r="B98">
        <v>1439</v>
      </c>
      <c r="C98">
        <v>3.2663519999999999</v>
      </c>
      <c r="D98">
        <v>5.8992000000000003E-2</v>
      </c>
      <c r="E98">
        <v>3.2663519999999999</v>
      </c>
      <c r="F98">
        <v>3.2663519999999999</v>
      </c>
      <c r="G98">
        <v>0.52232000000000001</v>
      </c>
    </row>
    <row r="99" spans="1:7">
      <c r="A99">
        <v>2000</v>
      </c>
      <c r="B99">
        <v>1887</v>
      </c>
      <c r="C99">
        <v>4.2784719999999998</v>
      </c>
      <c r="D99">
        <v>8.6503999999999998E-2</v>
      </c>
      <c r="E99">
        <v>4.2784719999999998</v>
      </c>
      <c r="F99">
        <v>4.2784719999999998</v>
      </c>
      <c r="G99">
        <v>0.65415199999999996</v>
      </c>
    </row>
    <row r="100" spans="1:7">
      <c r="A100">
        <v>2500</v>
      </c>
      <c r="B100">
        <v>2364</v>
      </c>
      <c r="C100">
        <v>5.3485680000000002</v>
      </c>
      <c r="D100">
        <v>0.108144</v>
      </c>
      <c r="E100">
        <v>5.3485680000000002</v>
      </c>
      <c r="F100">
        <v>5.3485680000000002</v>
      </c>
      <c r="G100">
        <v>0.79616799999999999</v>
      </c>
    </row>
    <row r="101" spans="1:7">
      <c r="A101">
        <v>3000</v>
      </c>
      <c r="B101">
        <v>2847</v>
      </c>
      <c r="C101">
        <v>6.4169520000000002</v>
      </c>
      <c r="D101">
        <v>0.123904</v>
      </c>
      <c r="E101">
        <v>6.4169520000000002</v>
      </c>
      <c r="F101">
        <v>6.4169520000000002</v>
      </c>
      <c r="G101">
        <v>0.93634399999999995</v>
      </c>
    </row>
    <row r="102" spans="1:7">
      <c r="A102">
        <v>3500</v>
      </c>
      <c r="B102">
        <v>3324</v>
      </c>
      <c r="C102">
        <v>7.4887600000000001</v>
      </c>
      <c r="D102">
        <v>0.15800800000000001</v>
      </c>
      <c r="E102">
        <v>7.4887600000000001</v>
      </c>
      <c r="F102">
        <v>7.4887600000000001</v>
      </c>
      <c r="G102">
        <v>1.084168</v>
      </c>
    </row>
    <row r="103" spans="1:7">
      <c r="A103">
        <v>4000</v>
      </c>
      <c r="B103">
        <v>3830</v>
      </c>
      <c r="C103">
        <v>8.5480640000000001</v>
      </c>
      <c r="D103">
        <v>0.172568</v>
      </c>
      <c r="E103">
        <v>8.5480640000000001</v>
      </c>
      <c r="F103">
        <v>8.5480640000000001</v>
      </c>
      <c r="G103">
        <v>1.2238640000000001</v>
      </c>
    </row>
    <row r="104" spans="1:7">
      <c r="A104">
        <v>4500</v>
      </c>
      <c r="B104">
        <v>4276</v>
      </c>
      <c r="C104">
        <v>9.6016720000000007</v>
      </c>
      <c r="D104">
        <v>0.196048</v>
      </c>
      <c r="E104">
        <v>9.6016720000000007</v>
      </c>
      <c r="F104">
        <v>9.6016720000000007</v>
      </c>
      <c r="G104">
        <v>1.355912</v>
      </c>
    </row>
    <row r="105" spans="1:7">
      <c r="A105">
        <v>5000</v>
      </c>
      <c r="B105">
        <v>4743</v>
      </c>
      <c r="C105">
        <v>10.660712</v>
      </c>
      <c r="D105">
        <v>0.215168</v>
      </c>
      <c r="E105">
        <v>10.660712</v>
      </c>
      <c r="F105">
        <v>10.660712</v>
      </c>
      <c r="G105">
        <v>1.4920800000000001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B1" zoomScaleNormal="100" workbookViewId="0">
      <pane ySplit="1" topLeftCell="A2" activePane="bottomLeft" state="frozen"/>
      <selection pane="bottomLeft" activeCell="J13" sqref="J13"/>
    </sheetView>
  </sheetViews>
  <sheetFormatPr defaultRowHeight="14.4"/>
  <cols>
    <col min="1" max="1" width="6.109375" customWidth="1"/>
    <col min="2" max="3" width="8.5546875" customWidth="1"/>
    <col min="4" max="4" width="15.44140625" customWidth="1"/>
    <col min="5" max="5" width="9.21875" customWidth="1"/>
    <col min="6" max="7" width="10.33203125" customWidth="1"/>
    <col min="8" max="8" width="16.44140625" bestFit="1" customWidth="1"/>
  </cols>
  <sheetData>
    <row r="1" spans="1:12">
      <c r="A1" t="s">
        <v>0</v>
      </c>
      <c r="B1" t="s">
        <v>6</v>
      </c>
      <c r="D1" t="s">
        <v>39</v>
      </c>
      <c r="E1" t="s">
        <v>20</v>
      </c>
      <c r="F1" t="s">
        <v>21</v>
      </c>
      <c r="G1" t="s">
        <v>22</v>
      </c>
      <c r="H1" t="s">
        <v>40</v>
      </c>
      <c r="I1" t="s">
        <v>24</v>
      </c>
      <c r="J1" t="s">
        <v>25</v>
      </c>
      <c r="K1" t="s">
        <v>26</v>
      </c>
      <c r="L1" t="s">
        <v>27</v>
      </c>
    </row>
    <row r="2" spans="1:12">
      <c r="A2">
        <v>0</v>
      </c>
      <c r="B2">
        <v>0</v>
      </c>
      <c r="C2" s="10">
        <f>B2/1000</f>
        <v>0</v>
      </c>
      <c r="D2">
        <v>0.115232</v>
      </c>
      <c r="E2">
        <v>5.5999999999999999E-5</v>
      </c>
      <c r="F2">
        <v>0.115232</v>
      </c>
      <c r="G2">
        <v>0.115232</v>
      </c>
      <c r="H2">
        <v>0.11199199999999999</v>
      </c>
      <c r="I2">
        <f>D2</f>
        <v>0.115232</v>
      </c>
      <c r="J2">
        <f>G2/H2</f>
        <v>1.0289306379027074</v>
      </c>
      <c r="K2">
        <f>I2/H2</f>
        <v>1.0289306379027074</v>
      </c>
      <c r="L2">
        <f>D2/H2</f>
        <v>1.0289306379027074</v>
      </c>
    </row>
    <row r="3" spans="1:12">
      <c r="A3">
        <v>500</v>
      </c>
      <c r="B3">
        <v>450</v>
      </c>
      <c r="C3" s="10">
        <f t="shared" ref="C3:C29" si="0">B3/1000</f>
        <v>0.45</v>
      </c>
      <c r="D3">
        <v>2.5793919999999999</v>
      </c>
      <c r="E3">
        <v>0.18692800000000001</v>
      </c>
      <c r="F3">
        <v>2.5793919999999999</v>
      </c>
      <c r="G3">
        <v>2.5793919999999999</v>
      </c>
      <c r="H3">
        <v>0.158192</v>
      </c>
      <c r="I3">
        <f>D3-G3</f>
        <v>0</v>
      </c>
      <c r="J3">
        <f t="shared" ref="J3:J29" si="1">G3/H3</f>
        <v>16.305451603115202</v>
      </c>
      <c r="K3">
        <f t="shared" ref="K3:K29" si="2">I3/H3</f>
        <v>0</v>
      </c>
      <c r="L3">
        <f t="shared" ref="L3:L29" si="3">D3/H3</f>
        <v>16.305451603115202</v>
      </c>
    </row>
    <row r="4" spans="1:12">
      <c r="A4">
        <v>1000</v>
      </c>
      <c r="B4">
        <v>948</v>
      </c>
      <c r="C4" s="10">
        <f t="shared" si="0"/>
        <v>0.94799999999999995</v>
      </c>
      <c r="D4">
        <v>3.8431839999999999</v>
      </c>
      <c r="E4">
        <v>8.6943999999999994E-2</v>
      </c>
      <c r="F4">
        <v>3.8431839999999999</v>
      </c>
      <c r="G4">
        <v>3.8431839999999999</v>
      </c>
      <c r="H4">
        <v>0.38683200000000001</v>
      </c>
      <c r="I4">
        <f t="shared" ref="I4:I29" si="4">D4-G4</f>
        <v>0</v>
      </c>
      <c r="J4">
        <f t="shared" si="1"/>
        <v>9.9350208876204658</v>
      </c>
      <c r="K4">
        <f t="shared" si="2"/>
        <v>0</v>
      </c>
      <c r="L4">
        <f t="shared" si="3"/>
        <v>9.9350208876204658</v>
      </c>
    </row>
    <row r="5" spans="1:12">
      <c r="A5">
        <v>1500</v>
      </c>
      <c r="B5">
        <v>1409</v>
      </c>
      <c r="C5" s="10">
        <f t="shared" si="0"/>
        <v>1.409</v>
      </c>
      <c r="D5">
        <v>5.7608240000000004</v>
      </c>
      <c r="E5">
        <v>0.123584</v>
      </c>
      <c r="F5">
        <v>5.7608240000000004</v>
      </c>
      <c r="G5">
        <v>5.7608240000000004</v>
      </c>
      <c r="H5">
        <v>0.52909600000000001</v>
      </c>
      <c r="I5">
        <f t="shared" si="4"/>
        <v>0</v>
      </c>
      <c r="J5">
        <f t="shared" si="1"/>
        <v>10.888050561712809</v>
      </c>
      <c r="K5">
        <f t="shared" si="2"/>
        <v>0</v>
      </c>
      <c r="L5">
        <f t="shared" si="3"/>
        <v>10.888050561712809</v>
      </c>
    </row>
    <row r="6" spans="1:12">
      <c r="A6">
        <v>2000</v>
      </c>
      <c r="B6">
        <v>1847</v>
      </c>
      <c r="C6" s="10">
        <f t="shared" si="0"/>
        <v>1.847</v>
      </c>
      <c r="D6">
        <v>6.9203520000000003</v>
      </c>
      <c r="E6">
        <v>0.162048</v>
      </c>
      <c r="F6">
        <v>6.9203520000000003</v>
      </c>
      <c r="G6">
        <v>6.9203520000000003</v>
      </c>
      <c r="H6">
        <v>0.61843999999999999</v>
      </c>
      <c r="I6">
        <f t="shared" si="4"/>
        <v>0</v>
      </c>
      <c r="J6">
        <f t="shared" si="1"/>
        <v>11.190013582562578</v>
      </c>
      <c r="K6">
        <f t="shared" si="2"/>
        <v>0</v>
      </c>
      <c r="L6">
        <f t="shared" si="3"/>
        <v>11.190013582562578</v>
      </c>
    </row>
    <row r="7" spans="1:12">
      <c r="A7">
        <v>2500</v>
      </c>
      <c r="B7">
        <v>2320</v>
      </c>
      <c r="C7" s="10">
        <f t="shared" si="0"/>
        <v>2.3199999999999998</v>
      </c>
      <c r="D7">
        <v>10.628624</v>
      </c>
      <c r="E7">
        <v>0.232128</v>
      </c>
      <c r="F7">
        <v>10.628624</v>
      </c>
      <c r="G7">
        <v>10.628624</v>
      </c>
      <c r="H7">
        <v>0.88880000000000003</v>
      </c>
      <c r="I7">
        <f t="shared" si="4"/>
        <v>0</v>
      </c>
      <c r="J7">
        <f t="shared" si="1"/>
        <v>11.958397839783979</v>
      </c>
      <c r="K7">
        <f t="shared" si="2"/>
        <v>0</v>
      </c>
      <c r="L7">
        <f t="shared" si="3"/>
        <v>11.958397839783979</v>
      </c>
    </row>
    <row r="8" spans="1:12">
      <c r="A8">
        <v>3000</v>
      </c>
      <c r="B8">
        <v>2812</v>
      </c>
      <c r="C8" s="10">
        <f t="shared" si="0"/>
        <v>2.8119999999999998</v>
      </c>
      <c r="D8">
        <v>11.080439999999999</v>
      </c>
      <c r="E8">
        <v>0.24068800000000001</v>
      </c>
      <c r="F8">
        <v>11.080439999999999</v>
      </c>
      <c r="G8">
        <v>11.080439999999999</v>
      </c>
      <c r="H8">
        <v>0.92211200000000004</v>
      </c>
      <c r="I8">
        <f t="shared" si="4"/>
        <v>0</v>
      </c>
      <c r="J8">
        <f t="shared" si="1"/>
        <v>12.016371113270404</v>
      </c>
      <c r="K8">
        <f t="shared" si="2"/>
        <v>0</v>
      </c>
      <c r="L8">
        <f t="shared" si="3"/>
        <v>12.016371113270404</v>
      </c>
    </row>
    <row r="9" spans="1:12">
      <c r="A9">
        <v>3500</v>
      </c>
      <c r="B9">
        <v>3248</v>
      </c>
      <c r="C9" s="10">
        <f t="shared" si="0"/>
        <v>3.2480000000000002</v>
      </c>
      <c r="D9">
        <v>14.837680000000001</v>
      </c>
      <c r="E9">
        <v>0.34289599999999998</v>
      </c>
      <c r="F9">
        <v>14.837680000000001</v>
      </c>
      <c r="G9">
        <v>14.837680000000001</v>
      </c>
      <c r="H9">
        <v>1.1967840000000001</v>
      </c>
      <c r="I9">
        <f t="shared" si="4"/>
        <v>0</v>
      </c>
      <c r="J9">
        <f t="shared" si="1"/>
        <v>12.397959865773606</v>
      </c>
      <c r="K9">
        <f t="shared" si="2"/>
        <v>0</v>
      </c>
      <c r="L9">
        <f t="shared" si="3"/>
        <v>12.397959865773606</v>
      </c>
    </row>
    <row r="10" spans="1:12">
      <c r="A10">
        <v>4000</v>
      </c>
      <c r="B10">
        <v>3720</v>
      </c>
      <c r="C10" s="10">
        <f t="shared" si="0"/>
        <v>3.72</v>
      </c>
      <c r="D10">
        <v>17.163152</v>
      </c>
      <c r="E10">
        <v>0.38785599999999998</v>
      </c>
      <c r="F10">
        <v>17.163152</v>
      </c>
      <c r="G10">
        <v>17.163152</v>
      </c>
      <c r="H10">
        <v>1.3713120000000001</v>
      </c>
      <c r="I10">
        <f t="shared" si="4"/>
        <v>0</v>
      </c>
      <c r="J10">
        <f t="shared" si="1"/>
        <v>12.51586218161877</v>
      </c>
      <c r="K10">
        <f t="shared" si="2"/>
        <v>0</v>
      </c>
      <c r="L10">
        <f t="shared" si="3"/>
        <v>12.51586218161877</v>
      </c>
    </row>
    <row r="11" spans="1:12">
      <c r="A11">
        <v>4500</v>
      </c>
      <c r="B11">
        <v>4201</v>
      </c>
      <c r="C11" s="10">
        <f t="shared" si="0"/>
        <v>4.2009999999999996</v>
      </c>
      <c r="D11">
        <v>19.883127999999999</v>
      </c>
      <c r="E11">
        <v>0.439776</v>
      </c>
      <c r="F11">
        <v>19.883127999999999</v>
      </c>
      <c r="G11">
        <v>19.883127999999999</v>
      </c>
      <c r="H11">
        <v>1.575232</v>
      </c>
      <c r="I11">
        <f t="shared" si="4"/>
        <v>0</v>
      </c>
      <c r="J11">
        <f t="shared" si="1"/>
        <v>12.622348961930687</v>
      </c>
      <c r="K11">
        <f t="shared" si="2"/>
        <v>0</v>
      </c>
      <c r="L11">
        <f t="shared" si="3"/>
        <v>12.622348961930687</v>
      </c>
    </row>
    <row r="12" spans="1:12">
      <c r="A12">
        <v>5000</v>
      </c>
      <c r="B12">
        <v>4680</v>
      </c>
      <c r="C12" s="10">
        <f t="shared" si="0"/>
        <v>4.68</v>
      </c>
      <c r="D12">
        <v>18.187432000000001</v>
      </c>
      <c r="E12">
        <v>0.40721600000000002</v>
      </c>
      <c r="F12">
        <v>18.187432000000001</v>
      </c>
      <c r="G12">
        <v>18.187432000000001</v>
      </c>
      <c r="H12">
        <v>1.445424</v>
      </c>
      <c r="I12">
        <f t="shared" si="4"/>
        <v>0</v>
      </c>
      <c r="J12">
        <f t="shared" si="1"/>
        <v>12.582766025747462</v>
      </c>
      <c r="K12">
        <f t="shared" si="2"/>
        <v>0</v>
      </c>
      <c r="L12">
        <f t="shared" si="3"/>
        <v>12.582766025747462</v>
      </c>
    </row>
    <row r="13" spans="1:12">
      <c r="A13">
        <v>5500</v>
      </c>
      <c r="B13">
        <v>5073</v>
      </c>
      <c r="C13" s="10">
        <f t="shared" si="0"/>
        <v>5.0730000000000004</v>
      </c>
      <c r="D13">
        <v>23.331264000000001</v>
      </c>
      <c r="E13">
        <v>0.50553599999999999</v>
      </c>
      <c r="F13">
        <v>23.331264000000001</v>
      </c>
      <c r="G13">
        <v>23.331264000000001</v>
      </c>
      <c r="H13">
        <v>1.833664</v>
      </c>
      <c r="I13">
        <f t="shared" si="4"/>
        <v>0</v>
      </c>
      <c r="J13">
        <f t="shared" si="1"/>
        <v>12.723849080311334</v>
      </c>
      <c r="K13">
        <f t="shared" si="2"/>
        <v>0</v>
      </c>
      <c r="L13">
        <f t="shared" si="3"/>
        <v>12.723849080311334</v>
      </c>
    </row>
    <row r="14" spans="1:12">
      <c r="A14">
        <v>6000</v>
      </c>
      <c r="B14">
        <v>5583</v>
      </c>
      <c r="C14" s="10">
        <f t="shared" si="0"/>
        <v>5.5830000000000002</v>
      </c>
      <c r="D14">
        <v>25.913392000000002</v>
      </c>
      <c r="E14">
        <v>0.55353600000000003</v>
      </c>
      <c r="F14">
        <v>25.913392000000002</v>
      </c>
      <c r="G14">
        <v>25.913392000000002</v>
      </c>
      <c r="H14">
        <v>2.0152480000000002</v>
      </c>
      <c r="I14">
        <f t="shared" si="4"/>
        <v>0</v>
      </c>
      <c r="J14">
        <f t="shared" si="1"/>
        <v>12.858661564234279</v>
      </c>
      <c r="K14">
        <f t="shared" si="2"/>
        <v>0</v>
      </c>
      <c r="L14">
        <f t="shared" si="3"/>
        <v>12.858661564234279</v>
      </c>
    </row>
    <row r="15" spans="1:12">
      <c r="A15">
        <v>6500</v>
      </c>
      <c r="B15">
        <v>6020</v>
      </c>
      <c r="C15" s="10">
        <f t="shared" si="0"/>
        <v>6.02</v>
      </c>
      <c r="D15">
        <v>29.267160000000001</v>
      </c>
      <c r="E15">
        <v>0.68235199999999996</v>
      </c>
      <c r="F15">
        <v>29.267160000000001</v>
      </c>
      <c r="G15">
        <v>29.267160000000001</v>
      </c>
      <c r="H15">
        <v>2.2625679999999999</v>
      </c>
      <c r="I15">
        <f t="shared" si="4"/>
        <v>0</v>
      </c>
      <c r="J15">
        <f t="shared" si="1"/>
        <v>12.93537255012888</v>
      </c>
      <c r="K15">
        <f t="shared" si="2"/>
        <v>0</v>
      </c>
      <c r="L15">
        <f t="shared" si="3"/>
        <v>12.93537255012888</v>
      </c>
    </row>
    <row r="16" spans="1:12">
      <c r="A16">
        <v>7000</v>
      </c>
      <c r="B16">
        <v>6482</v>
      </c>
      <c r="C16" s="10">
        <f t="shared" si="0"/>
        <v>6.4820000000000002</v>
      </c>
      <c r="D16">
        <v>28.624351999999998</v>
      </c>
      <c r="E16">
        <v>0.67115199999999997</v>
      </c>
      <c r="F16">
        <v>28.624351999999998</v>
      </c>
      <c r="G16">
        <v>28.624351999999998</v>
      </c>
      <c r="H16">
        <v>2.219344</v>
      </c>
      <c r="I16">
        <f t="shared" si="4"/>
        <v>0</v>
      </c>
      <c r="J16">
        <f t="shared" si="1"/>
        <v>12.897663453705238</v>
      </c>
      <c r="K16">
        <f t="shared" si="2"/>
        <v>0</v>
      </c>
      <c r="L16">
        <f t="shared" si="3"/>
        <v>12.897663453705238</v>
      </c>
    </row>
    <row r="17" spans="1:12">
      <c r="A17">
        <v>7500</v>
      </c>
      <c r="B17">
        <v>7034</v>
      </c>
      <c r="C17" s="10">
        <f t="shared" si="0"/>
        <v>7.0339999999999998</v>
      </c>
      <c r="D17">
        <v>33.942568000000001</v>
      </c>
      <c r="E17">
        <v>0.77419199999999999</v>
      </c>
      <c r="F17">
        <v>33.942568000000001</v>
      </c>
      <c r="G17">
        <v>33.942568000000001</v>
      </c>
      <c r="H17">
        <v>2.6184959999999999</v>
      </c>
      <c r="I17">
        <f t="shared" si="4"/>
        <v>0</v>
      </c>
      <c r="J17">
        <f t="shared" si="1"/>
        <v>12.96261976340617</v>
      </c>
      <c r="K17">
        <f t="shared" si="2"/>
        <v>0</v>
      </c>
      <c r="L17">
        <f t="shared" si="3"/>
        <v>12.96261976340617</v>
      </c>
    </row>
    <row r="18" spans="1:12">
      <c r="A18">
        <v>8000</v>
      </c>
      <c r="B18">
        <v>7438</v>
      </c>
      <c r="C18" s="10">
        <f t="shared" si="0"/>
        <v>7.4379999999999997</v>
      </c>
      <c r="D18">
        <v>36.352936</v>
      </c>
      <c r="E18">
        <v>0.814272</v>
      </c>
      <c r="F18">
        <v>36.352936</v>
      </c>
      <c r="G18">
        <v>36.352936</v>
      </c>
      <c r="H18">
        <v>2.7779759999999998</v>
      </c>
      <c r="I18">
        <f t="shared" si="4"/>
        <v>0</v>
      </c>
      <c r="J18">
        <f t="shared" si="1"/>
        <v>13.086123134253141</v>
      </c>
      <c r="K18">
        <f t="shared" si="2"/>
        <v>0</v>
      </c>
      <c r="L18">
        <f t="shared" si="3"/>
        <v>13.086123134253141</v>
      </c>
    </row>
    <row r="19" spans="1:12">
      <c r="A19">
        <v>8500</v>
      </c>
      <c r="B19">
        <v>7916</v>
      </c>
      <c r="C19" s="10">
        <f t="shared" si="0"/>
        <v>7.9160000000000004</v>
      </c>
      <c r="D19">
        <v>38.016863999999998</v>
      </c>
      <c r="E19">
        <v>0.84835199999999999</v>
      </c>
      <c r="F19">
        <v>38.016863999999998</v>
      </c>
      <c r="G19">
        <v>38.016863999999998</v>
      </c>
      <c r="H19">
        <v>2.9056799999999998</v>
      </c>
      <c r="I19">
        <f t="shared" si="4"/>
        <v>0</v>
      </c>
      <c r="J19">
        <f t="shared" si="1"/>
        <v>13.083637565045015</v>
      </c>
      <c r="K19">
        <f t="shared" si="2"/>
        <v>0</v>
      </c>
      <c r="L19">
        <f t="shared" si="3"/>
        <v>13.083637565045015</v>
      </c>
    </row>
    <row r="20" spans="1:12">
      <c r="A20">
        <v>9000</v>
      </c>
      <c r="B20">
        <v>8381</v>
      </c>
      <c r="C20" s="10">
        <f t="shared" si="0"/>
        <v>8.3810000000000002</v>
      </c>
      <c r="D20">
        <v>41.104768</v>
      </c>
      <c r="E20">
        <v>0.90491200000000005</v>
      </c>
      <c r="F20">
        <v>41.104816</v>
      </c>
      <c r="G20">
        <v>41.104768</v>
      </c>
      <c r="H20">
        <v>3.1338879999999998</v>
      </c>
      <c r="I20">
        <f t="shared" si="4"/>
        <v>0</v>
      </c>
      <c r="J20">
        <f t="shared" si="1"/>
        <v>13.116221128515123</v>
      </c>
      <c r="K20">
        <f t="shared" si="2"/>
        <v>0</v>
      </c>
      <c r="L20">
        <f t="shared" si="3"/>
        <v>13.116221128515123</v>
      </c>
    </row>
    <row r="21" spans="1:12">
      <c r="A21">
        <v>9500</v>
      </c>
      <c r="B21">
        <v>8831</v>
      </c>
      <c r="C21" s="10">
        <f t="shared" si="0"/>
        <v>8.8309999999999995</v>
      </c>
      <c r="D21">
        <v>41.842312</v>
      </c>
      <c r="E21">
        <v>0.92147199999999996</v>
      </c>
      <c r="F21">
        <v>41.842312</v>
      </c>
      <c r="G21">
        <v>41.842312</v>
      </c>
      <c r="H21">
        <v>3.1921599999999999</v>
      </c>
      <c r="I21">
        <f t="shared" si="4"/>
        <v>0</v>
      </c>
      <c r="J21">
        <f t="shared" si="1"/>
        <v>13.107836699914792</v>
      </c>
      <c r="K21">
        <f t="shared" si="2"/>
        <v>0</v>
      </c>
      <c r="L21">
        <f t="shared" si="3"/>
        <v>13.107836699914792</v>
      </c>
    </row>
    <row r="22" spans="1:12">
      <c r="A22">
        <v>10000</v>
      </c>
      <c r="B22">
        <v>9356</v>
      </c>
      <c r="C22" s="10">
        <f t="shared" si="0"/>
        <v>9.3559999999999999</v>
      </c>
      <c r="D22">
        <v>45.969352000000001</v>
      </c>
      <c r="E22">
        <v>0.99931199999999998</v>
      </c>
      <c r="F22">
        <v>45.969352000000001</v>
      </c>
      <c r="G22">
        <v>45.969352000000001</v>
      </c>
      <c r="H22">
        <v>3.5022880000000001</v>
      </c>
      <c r="I22">
        <f t="shared" si="4"/>
        <v>0</v>
      </c>
      <c r="J22">
        <f t="shared" si="1"/>
        <v>13.125520231345909</v>
      </c>
      <c r="K22">
        <f t="shared" si="2"/>
        <v>0</v>
      </c>
      <c r="L22">
        <f t="shared" si="3"/>
        <v>13.125520231345909</v>
      </c>
    </row>
    <row r="23" spans="1:12">
      <c r="A23">
        <v>10500</v>
      </c>
      <c r="B23">
        <v>9858</v>
      </c>
      <c r="C23" s="10">
        <f t="shared" si="0"/>
        <v>9.8580000000000005</v>
      </c>
      <c r="D23">
        <v>47.193176000000001</v>
      </c>
      <c r="E23">
        <v>1.023952</v>
      </c>
      <c r="F23">
        <v>47.193176000000001</v>
      </c>
      <c r="G23">
        <v>47.193176000000001</v>
      </c>
      <c r="H23">
        <v>3.5900799999999999</v>
      </c>
      <c r="I23">
        <f t="shared" si="4"/>
        <v>0</v>
      </c>
      <c r="J23">
        <f t="shared" si="1"/>
        <v>13.145438541759516</v>
      </c>
      <c r="K23">
        <f t="shared" si="2"/>
        <v>0</v>
      </c>
      <c r="L23">
        <f t="shared" si="3"/>
        <v>13.145438541759516</v>
      </c>
    </row>
    <row r="24" spans="1:12">
      <c r="A24">
        <v>11000</v>
      </c>
      <c r="B24">
        <v>10154</v>
      </c>
      <c r="C24" s="10">
        <f t="shared" si="0"/>
        <v>10.154</v>
      </c>
      <c r="D24">
        <v>50.877519999999997</v>
      </c>
      <c r="E24">
        <v>1.0933120000000001</v>
      </c>
      <c r="F24">
        <v>50.877519999999997</v>
      </c>
      <c r="G24">
        <v>50.877519999999997</v>
      </c>
      <c r="H24">
        <v>3.860776</v>
      </c>
      <c r="I24">
        <f t="shared" si="4"/>
        <v>0</v>
      </c>
      <c r="J24">
        <f t="shared" si="1"/>
        <v>13.178055396117257</v>
      </c>
      <c r="K24">
        <f t="shared" si="2"/>
        <v>0</v>
      </c>
      <c r="L24">
        <f t="shared" si="3"/>
        <v>13.178055396117257</v>
      </c>
    </row>
    <row r="25" spans="1:12">
      <c r="A25">
        <v>11500</v>
      </c>
      <c r="B25">
        <v>10723</v>
      </c>
      <c r="C25" s="10">
        <f t="shared" si="0"/>
        <v>10.723000000000001</v>
      </c>
      <c r="D25">
        <v>54.247568000000001</v>
      </c>
      <c r="E25">
        <v>1.2834239999999999</v>
      </c>
      <c r="F25">
        <v>54.247568000000001</v>
      </c>
      <c r="G25">
        <v>54.247568000000001</v>
      </c>
      <c r="H25">
        <v>4.0962079999999998</v>
      </c>
      <c r="I25">
        <f t="shared" si="4"/>
        <v>0</v>
      </c>
      <c r="J25">
        <f t="shared" si="1"/>
        <v>13.24336264174085</v>
      </c>
      <c r="K25">
        <f t="shared" si="2"/>
        <v>0</v>
      </c>
      <c r="L25">
        <f t="shared" si="3"/>
        <v>13.24336264174085</v>
      </c>
    </row>
    <row r="26" spans="1:12" ht="15" customHeight="1">
      <c r="A26">
        <v>12000</v>
      </c>
      <c r="B26">
        <v>11173</v>
      </c>
      <c r="C26" s="10">
        <f t="shared" si="0"/>
        <v>11.173</v>
      </c>
      <c r="D26">
        <v>56.833199999999998</v>
      </c>
      <c r="E26">
        <v>1.3331040000000001</v>
      </c>
      <c r="F26">
        <v>56.833199999999998</v>
      </c>
      <c r="G26">
        <v>56.833199999999998</v>
      </c>
      <c r="H26">
        <v>4.282648</v>
      </c>
      <c r="I26">
        <f t="shared" si="4"/>
        <v>0</v>
      </c>
      <c r="J26">
        <f t="shared" si="1"/>
        <v>13.270574653812314</v>
      </c>
      <c r="K26">
        <f t="shared" si="2"/>
        <v>0</v>
      </c>
      <c r="L26">
        <f t="shared" si="3"/>
        <v>13.270574653812314</v>
      </c>
    </row>
    <row r="27" spans="1:12">
      <c r="A27">
        <v>12500</v>
      </c>
      <c r="B27">
        <v>11633</v>
      </c>
      <c r="C27" s="10">
        <f t="shared" si="0"/>
        <v>11.632999999999999</v>
      </c>
      <c r="D27">
        <v>58.484927999999996</v>
      </c>
      <c r="E27">
        <v>1.3668640000000001</v>
      </c>
      <c r="F27">
        <v>58.484927999999996</v>
      </c>
      <c r="G27">
        <v>58.484927999999996</v>
      </c>
      <c r="H27">
        <v>4.4082080000000001</v>
      </c>
      <c r="I27">
        <f t="shared" si="4"/>
        <v>0</v>
      </c>
      <c r="J27">
        <f t="shared" si="1"/>
        <v>13.26727958390348</v>
      </c>
      <c r="K27">
        <f t="shared" si="2"/>
        <v>0</v>
      </c>
      <c r="L27">
        <f t="shared" si="3"/>
        <v>13.26727958390348</v>
      </c>
    </row>
    <row r="28" spans="1:12">
      <c r="A28">
        <v>13000</v>
      </c>
      <c r="B28">
        <v>12098</v>
      </c>
      <c r="C28" s="10">
        <f t="shared" si="0"/>
        <v>12.098000000000001</v>
      </c>
      <c r="D28">
        <v>61.571311999999999</v>
      </c>
      <c r="E28">
        <v>1.424544</v>
      </c>
      <c r="F28">
        <v>61.571311999999999</v>
      </c>
      <c r="G28">
        <v>61.571311999999999</v>
      </c>
      <c r="H28">
        <v>4.6407999999999996</v>
      </c>
      <c r="I28">
        <f t="shared" si="4"/>
        <v>0</v>
      </c>
      <c r="J28">
        <f t="shared" si="1"/>
        <v>13.267391828995002</v>
      </c>
      <c r="K28">
        <f t="shared" si="2"/>
        <v>0</v>
      </c>
      <c r="L28">
        <f t="shared" si="3"/>
        <v>13.267391828995002</v>
      </c>
    </row>
    <row r="29" spans="1:12">
      <c r="A29">
        <v>13500</v>
      </c>
      <c r="B29">
        <v>12582</v>
      </c>
      <c r="C29" s="10">
        <f t="shared" si="0"/>
        <v>12.582000000000001</v>
      </c>
      <c r="D29">
        <v>63.436784000000003</v>
      </c>
      <c r="E29">
        <v>1.4595039999999999</v>
      </c>
      <c r="F29">
        <v>63.436784000000003</v>
      </c>
      <c r="G29">
        <v>63.436784000000003</v>
      </c>
      <c r="H29">
        <v>4.7736799999999997</v>
      </c>
      <c r="I29">
        <f t="shared" si="4"/>
        <v>0</v>
      </c>
      <c r="J29">
        <f t="shared" si="1"/>
        <v>13.288863937255956</v>
      </c>
      <c r="K29">
        <f t="shared" si="2"/>
        <v>0</v>
      </c>
      <c r="L29">
        <f t="shared" si="3"/>
        <v>13.288863937255956</v>
      </c>
    </row>
    <row r="30" spans="1:12">
      <c r="C30" s="10">
        <f t="shared" ref="C30:C31" si="5">B30/1000</f>
        <v>0</v>
      </c>
      <c r="J30">
        <f>AVERAGE(J2:J29)</f>
        <v>12.357130179124391</v>
      </c>
      <c r="K30">
        <f>AVERAGE(K2:K29)</f>
        <v>3.6747522782239549E-2</v>
      </c>
      <c r="L30">
        <f>AVERAGE(L2:L29)</f>
        <v>12.357130179124391</v>
      </c>
    </row>
    <row r="31" spans="1:12">
      <c r="C31" s="10">
        <f t="shared" si="5"/>
        <v>0</v>
      </c>
      <c r="L31">
        <f>_xlfn.STDEV.P(L2:L29)</f>
        <v>2.4152519098574112</v>
      </c>
    </row>
    <row r="34" spans="1:7">
      <c r="A34" t="s">
        <v>0</v>
      </c>
      <c r="B34" t="s">
        <v>6</v>
      </c>
      <c r="C34" t="s">
        <v>43</v>
      </c>
      <c r="D34" t="s">
        <v>20</v>
      </c>
      <c r="E34" t="s">
        <v>21</v>
      </c>
      <c r="F34" t="s">
        <v>22</v>
      </c>
      <c r="G34" t="s">
        <v>23</v>
      </c>
    </row>
    <row r="35" spans="1:7">
      <c r="A35">
        <v>0</v>
      </c>
      <c r="B35">
        <v>1</v>
      </c>
      <c r="C35">
        <v>0.115232</v>
      </c>
      <c r="D35">
        <v>5.5999999999999999E-5</v>
      </c>
      <c r="E35">
        <v>0.115232</v>
      </c>
      <c r="F35">
        <v>0.115232</v>
      </c>
      <c r="G35">
        <v>0.11199199999999999</v>
      </c>
    </row>
    <row r="36" spans="1:7">
      <c r="A36">
        <v>500</v>
      </c>
      <c r="B36">
        <v>146</v>
      </c>
      <c r="C36">
        <v>2.5793919999999999</v>
      </c>
      <c r="D36">
        <v>0.18692800000000001</v>
      </c>
      <c r="E36">
        <v>2.5793919999999999</v>
      </c>
      <c r="F36">
        <v>2.5793919999999999</v>
      </c>
      <c r="G36">
        <v>0.158192</v>
      </c>
    </row>
    <row r="37" spans="1:7">
      <c r="A37">
        <v>1000</v>
      </c>
      <c r="B37">
        <v>884</v>
      </c>
      <c r="C37">
        <v>3.8431839999999999</v>
      </c>
      <c r="D37">
        <v>8.6943999999999994E-2</v>
      </c>
      <c r="E37">
        <v>3.8431839999999999</v>
      </c>
      <c r="F37">
        <v>3.8431839999999999</v>
      </c>
      <c r="G37">
        <v>0.38683200000000001</v>
      </c>
    </row>
    <row r="38" spans="1:7">
      <c r="A38">
        <v>1500</v>
      </c>
      <c r="B38">
        <v>1344</v>
      </c>
      <c r="C38">
        <v>5.7608240000000004</v>
      </c>
      <c r="D38">
        <v>0.123584</v>
      </c>
      <c r="E38">
        <v>5.7608240000000004</v>
      </c>
      <c r="F38">
        <v>5.7608240000000004</v>
      </c>
      <c r="G38">
        <v>0.52909600000000001</v>
      </c>
    </row>
    <row r="39" spans="1:7">
      <c r="A39">
        <v>2000</v>
      </c>
      <c r="B39">
        <v>1630</v>
      </c>
      <c r="C39">
        <v>6.9203520000000003</v>
      </c>
      <c r="D39">
        <v>0.162048</v>
      </c>
      <c r="E39">
        <v>6.9203520000000003</v>
      </c>
      <c r="F39">
        <v>6.9203520000000003</v>
      </c>
      <c r="G39">
        <v>0.61843999999999999</v>
      </c>
    </row>
    <row r="40" spans="1:7">
      <c r="A40">
        <v>2500</v>
      </c>
      <c r="B40">
        <v>2502</v>
      </c>
      <c r="C40">
        <v>10.628624</v>
      </c>
      <c r="D40">
        <v>0.232128</v>
      </c>
      <c r="E40">
        <v>10.628624</v>
      </c>
      <c r="F40">
        <v>10.628624</v>
      </c>
      <c r="G40">
        <v>0.88880000000000003</v>
      </c>
    </row>
    <row r="41" spans="1:7">
      <c r="A41">
        <v>3000</v>
      </c>
      <c r="B41">
        <v>2613</v>
      </c>
      <c r="C41">
        <v>11.080439999999999</v>
      </c>
      <c r="D41">
        <v>0.24068800000000001</v>
      </c>
      <c r="E41">
        <v>11.080439999999999</v>
      </c>
      <c r="F41">
        <v>11.080439999999999</v>
      </c>
      <c r="G41">
        <v>0.92211200000000004</v>
      </c>
    </row>
    <row r="42" spans="1:7">
      <c r="A42">
        <v>3500</v>
      </c>
      <c r="B42">
        <v>3493</v>
      </c>
      <c r="C42">
        <v>14.837680000000001</v>
      </c>
      <c r="D42">
        <v>0.34289599999999998</v>
      </c>
      <c r="E42">
        <v>14.837680000000001</v>
      </c>
      <c r="F42">
        <v>14.837680000000001</v>
      </c>
      <c r="G42">
        <v>1.1967840000000001</v>
      </c>
    </row>
    <row r="43" spans="1:7">
      <c r="A43">
        <v>4000</v>
      </c>
      <c r="B43">
        <v>4054</v>
      </c>
      <c r="C43">
        <v>17.163152</v>
      </c>
      <c r="D43">
        <v>0.38785599999999998</v>
      </c>
      <c r="E43">
        <v>17.163152</v>
      </c>
      <c r="F43">
        <v>17.163152</v>
      </c>
      <c r="G43">
        <v>1.3713120000000001</v>
      </c>
    </row>
    <row r="44" spans="1:7">
      <c r="A44">
        <v>4500</v>
      </c>
      <c r="B44">
        <v>4712</v>
      </c>
      <c r="C44">
        <v>19.883127999999999</v>
      </c>
      <c r="D44">
        <v>0.439776</v>
      </c>
      <c r="E44">
        <v>19.883127999999999</v>
      </c>
      <c r="F44">
        <v>19.883127999999999</v>
      </c>
      <c r="G44">
        <v>1.575232</v>
      </c>
    </row>
    <row r="45" spans="1:7">
      <c r="A45">
        <v>5000</v>
      </c>
      <c r="B45">
        <v>4297</v>
      </c>
      <c r="C45">
        <v>18.187432000000001</v>
      </c>
      <c r="D45">
        <v>0.40721600000000002</v>
      </c>
      <c r="E45">
        <v>18.187432000000001</v>
      </c>
      <c r="F45">
        <v>18.187432000000001</v>
      </c>
      <c r="G45">
        <v>1.445424</v>
      </c>
    </row>
    <row r="46" spans="1:7">
      <c r="A46">
        <v>5500</v>
      </c>
      <c r="B46">
        <v>5543</v>
      </c>
      <c r="C46">
        <v>23.331264000000001</v>
      </c>
      <c r="D46">
        <v>0.50553599999999999</v>
      </c>
      <c r="E46">
        <v>23.331264000000001</v>
      </c>
      <c r="F46">
        <v>23.331264000000001</v>
      </c>
      <c r="G46">
        <v>1.833664</v>
      </c>
    </row>
    <row r="47" spans="1:7">
      <c r="A47">
        <v>6000</v>
      </c>
      <c r="B47">
        <v>6141</v>
      </c>
      <c r="C47">
        <v>25.913392000000002</v>
      </c>
      <c r="D47">
        <v>0.55353600000000003</v>
      </c>
      <c r="E47">
        <v>25.913392000000002</v>
      </c>
      <c r="F47">
        <v>25.913392000000002</v>
      </c>
      <c r="G47">
        <v>2.0152480000000002</v>
      </c>
    </row>
    <row r="48" spans="1:7">
      <c r="A48">
        <v>6500</v>
      </c>
      <c r="B48">
        <v>6932</v>
      </c>
      <c r="C48">
        <v>29.267160000000001</v>
      </c>
      <c r="D48">
        <v>0.68235199999999996</v>
      </c>
      <c r="E48">
        <v>29.267160000000001</v>
      </c>
      <c r="F48">
        <v>29.267160000000001</v>
      </c>
      <c r="G48">
        <v>2.2625679999999999</v>
      </c>
    </row>
    <row r="49" spans="1:7">
      <c r="A49">
        <v>7000</v>
      </c>
      <c r="B49">
        <v>6798</v>
      </c>
      <c r="C49">
        <v>28.624351999999998</v>
      </c>
      <c r="D49">
        <v>0.67115199999999997</v>
      </c>
      <c r="E49">
        <v>28.624351999999998</v>
      </c>
      <c r="F49">
        <v>28.624351999999998</v>
      </c>
      <c r="G49">
        <v>2.219344</v>
      </c>
    </row>
    <row r="50" spans="1:7">
      <c r="A50">
        <v>7500</v>
      </c>
      <c r="B50">
        <v>8088</v>
      </c>
      <c r="C50">
        <v>33.942568000000001</v>
      </c>
      <c r="D50">
        <v>0.77419199999999999</v>
      </c>
      <c r="E50">
        <v>33.942568000000001</v>
      </c>
      <c r="F50">
        <v>33.942568000000001</v>
      </c>
      <c r="G50">
        <v>2.6184959999999999</v>
      </c>
    </row>
    <row r="51" spans="1:7">
      <c r="A51">
        <v>8000</v>
      </c>
      <c r="B51">
        <v>8603</v>
      </c>
      <c r="C51">
        <v>36.352936</v>
      </c>
      <c r="D51">
        <v>0.814272</v>
      </c>
      <c r="E51">
        <v>36.352936</v>
      </c>
      <c r="F51">
        <v>36.352936</v>
      </c>
      <c r="G51">
        <v>2.7779759999999998</v>
      </c>
    </row>
    <row r="52" spans="1:7">
      <c r="A52">
        <v>8500</v>
      </c>
      <c r="B52">
        <v>9021</v>
      </c>
      <c r="C52">
        <v>38.016863999999998</v>
      </c>
      <c r="D52">
        <v>0.84835199999999999</v>
      </c>
      <c r="E52">
        <v>38.016863999999998</v>
      </c>
      <c r="F52">
        <v>38.016863999999998</v>
      </c>
      <c r="G52">
        <v>2.9056799999999998</v>
      </c>
    </row>
    <row r="53" spans="1:7">
      <c r="A53">
        <v>9000</v>
      </c>
      <c r="B53">
        <v>9747</v>
      </c>
      <c r="C53">
        <v>41.104768</v>
      </c>
      <c r="D53">
        <v>0.90491200000000005</v>
      </c>
      <c r="E53">
        <v>41.104816</v>
      </c>
      <c r="F53">
        <v>41.104768</v>
      </c>
      <c r="G53">
        <v>3.1338879999999998</v>
      </c>
    </row>
    <row r="54" spans="1:7">
      <c r="A54">
        <v>9500</v>
      </c>
      <c r="B54">
        <v>9946</v>
      </c>
      <c r="C54">
        <v>41.842312</v>
      </c>
      <c r="D54">
        <v>0.92147199999999996</v>
      </c>
      <c r="E54">
        <v>41.842312</v>
      </c>
      <c r="F54">
        <v>41.842312</v>
      </c>
      <c r="G54">
        <v>3.1921599999999999</v>
      </c>
    </row>
    <row r="55" spans="1:7">
      <c r="A55">
        <v>10000</v>
      </c>
      <c r="B55">
        <v>10938</v>
      </c>
      <c r="C55">
        <v>45.969352000000001</v>
      </c>
      <c r="D55">
        <v>0.99931199999999998</v>
      </c>
      <c r="E55">
        <v>45.969352000000001</v>
      </c>
      <c r="F55">
        <v>45.969352000000001</v>
      </c>
      <c r="G55">
        <v>3.5022880000000001</v>
      </c>
    </row>
    <row r="56" spans="1:7">
      <c r="A56">
        <v>10500</v>
      </c>
      <c r="B56">
        <v>11230</v>
      </c>
      <c r="C56">
        <v>47.193176000000001</v>
      </c>
      <c r="D56">
        <v>1.023952</v>
      </c>
      <c r="E56">
        <v>47.193176000000001</v>
      </c>
      <c r="F56">
        <v>47.193176000000001</v>
      </c>
      <c r="G56">
        <v>3.5900799999999999</v>
      </c>
    </row>
    <row r="57" spans="1:7">
      <c r="A57">
        <v>11000</v>
      </c>
      <c r="B57">
        <v>12112</v>
      </c>
      <c r="C57">
        <v>50.877519999999997</v>
      </c>
      <c r="D57">
        <v>1.0933120000000001</v>
      </c>
      <c r="E57">
        <v>50.877519999999997</v>
      </c>
      <c r="F57">
        <v>50.877519999999997</v>
      </c>
      <c r="G57">
        <v>3.860776</v>
      </c>
    </row>
    <row r="58" spans="1:7">
      <c r="A58">
        <v>11500</v>
      </c>
      <c r="B58">
        <v>12864</v>
      </c>
      <c r="C58">
        <v>54.247568000000001</v>
      </c>
      <c r="D58">
        <v>1.2834239999999999</v>
      </c>
      <c r="E58">
        <v>54.247568000000001</v>
      </c>
      <c r="F58">
        <v>54.247568000000001</v>
      </c>
      <c r="G58">
        <v>4.0962079999999998</v>
      </c>
    </row>
    <row r="59" spans="1:7">
      <c r="A59">
        <v>12000</v>
      </c>
      <c r="B59">
        <v>13477</v>
      </c>
      <c r="C59">
        <v>56.833199999999998</v>
      </c>
      <c r="D59">
        <v>1.3331040000000001</v>
      </c>
      <c r="E59">
        <v>56.833199999999998</v>
      </c>
      <c r="F59">
        <v>56.833199999999998</v>
      </c>
      <c r="G59">
        <v>4.282648</v>
      </c>
    </row>
    <row r="60" spans="1:7">
      <c r="A60">
        <v>12500</v>
      </c>
      <c r="B60">
        <v>13886</v>
      </c>
      <c r="C60">
        <v>58.484927999999996</v>
      </c>
      <c r="D60">
        <v>1.3668640000000001</v>
      </c>
      <c r="E60">
        <v>58.484927999999996</v>
      </c>
      <c r="F60">
        <v>58.484927999999996</v>
      </c>
      <c r="G60">
        <v>4.4082080000000001</v>
      </c>
    </row>
    <row r="61" spans="1:7">
      <c r="A61">
        <v>13000</v>
      </c>
      <c r="B61">
        <v>14627</v>
      </c>
      <c r="C61">
        <v>61.571311999999999</v>
      </c>
      <c r="D61">
        <v>1.424544</v>
      </c>
      <c r="E61">
        <v>61.571311999999999</v>
      </c>
      <c r="F61">
        <v>61.571311999999999</v>
      </c>
      <c r="G61">
        <v>4.6407999999999996</v>
      </c>
    </row>
    <row r="62" spans="1:7">
      <c r="A62">
        <v>13500</v>
      </c>
      <c r="B62">
        <v>15063</v>
      </c>
      <c r="C62">
        <v>63.436784000000003</v>
      </c>
      <c r="D62">
        <v>1.4595039999999999</v>
      </c>
      <c r="E62">
        <v>63.436784000000003</v>
      </c>
      <c r="F62">
        <v>63.436784000000003</v>
      </c>
      <c r="G62">
        <v>4.7736799999999997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9"/>
  <sheetViews>
    <sheetView topLeftCell="A205" zoomScale="130" zoomScaleNormal="130" workbookViewId="0">
      <selection activeCell="A219" sqref="A219:XFD225"/>
    </sheetView>
  </sheetViews>
  <sheetFormatPr defaultRowHeight="14.4"/>
  <cols>
    <col min="1" max="1" width="8" bestFit="1" customWidth="1"/>
    <col min="3" max="3" width="8.88671875" style="9"/>
    <col min="4" max="4" width="10.33203125" bestFit="1" customWidth="1"/>
    <col min="5" max="5" width="10.33203125" customWidth="1"/>
    <col min="6" max="6" width="10" bestFit="1" customWidth="1"/>
    <col min="8" max="8" width="12" style="12" bestFit="1" customWidth="1"/>
    <col min="9" max="9" width="12" bestFit="1" customWidth="1"/>
  </cols>
  <sheetData>
    <row r="1" spans="1:23">
      <c r="A1" t="s">
        <v>13</v>
      </c>
      <c r="B1" t="s">
        <v>14</v>
      </c>
      <c r="D1" t="s">
        <v>38</v>
      </c>
      <c r="E1" t="s">
        <v>44</v>
      </c>
      <c r="F1" t="s">
        <v>35</v>
      </c>
      <c r="T1" t="s">
        <v>13</v>
      </c>
      <c r="U1" t="s">
        <v>41</v>
      </c>
      <c r="V1" t="s">
        <v>42</v>
      </c>
      <c r="W1" t="s">
        <v>14</v>
      </c>
    </row>
    <row r="2" spans="1:23">
      <c r="A2">
        <v>1</v>
      </c>
      <c r="B2">
        <v>1</v>
      </c>
      <c r="C2" s="10">
        <f>B2/1000</f>
        <v>1E-3</v>
      </c>
      <c r="D2">
        <v>81.876154999999997</v>
      </c>
      <c r="E2">
        <v>2.3841049999999999</v>
      </c>
      <c r="F2">
        <v>74.349671999999998</v>
      </c>
      <c r="T2">
        <v>1</v>
      </c>
      <c r="U2">
        <v>102.591156</v>
      </c>
      <c r="V2">
        <v>87.069989000000007</v>
      </c>
      <c r="W2">
        <v>1</v>
      </c>
    </row>
    <row r="3" spans="1:23">
      <c r="A3">
        <v>237</v>
      </c>
      <c r="B3">
        <v>100</v>
      </c>
      <c r="C3" s="10">
        <f t="shared" ref="C3:C66" si="0">B3/1000</f>
        <v>0.1</v>
      </c>
      <c r="D3">
        <v>1.7317610000000001</v>
      </c>
      <c r="E3">
        <v>1.308101</v>
      </c>
      <c r="F3">
        <v>0.51410999999999996</v>
      </c>
      <c r="G3">
        <f>F3/D3</f>
        <v>0.29687121952740586</v>
      </c>
      <c r="H3" s="12">
        <f>D3/B3</f>
        <v>1.7317610000000001E-2</v>
      </c>
      <c r="I3">
        <f>F3/B3</f>
        <v>5.1410999999999991E-3</v>
      </c>
      <c r="T3">
        <v>585</v>
      </c>
      <c r="U3">
        <v>2.5777589999999999</v>
      </c>
      <c r="V3">
        <v>0.980846</v>
      </c>
      <c r="W3">
        <v>200</v>
      </c>
    </row>
    <row r="4" spans="1:23">
      <c r="A4">
        <v>429</v>
      </c>
      <c r="B4">
        <v>200</v>
      </c>
      <c r="C4" s="10">
        <f t="shared" si="0"/>
        <v>0.2</v>
      </c>
      <c r="D4">
        <v>1.2628760000000001</v>
      </c>
      <c r="E4">
        <v>1.266289</v>
      </c>
      <c r="F4">
        <v>0.68263600000000002</v>
      </c>
      <c r="G4">
        <f t="shared" ref="G4:G67" si="1">F4/D4</f>
        <v>0.54054079735460958</v>
      </c>
      <c r="H4" s="12">
        <f t="shared" ref="H4:H67" si="2">D4/B4</f>
        <v>6.3143800000000005E-3</v>
      </c>
      <c r="I4">
        <f t="shared" ref="I4:I67" si="3">F4/B4</f>
        <v>3.41318E-3</v>
      </c>
      <c r="T4">
        <v>1176</v>
      </c>
      <c r="U4">
        <v>1.16814</v>
      </c>
      <c r="V4">
        <v>1.257735</v>
      </c>
      <c r="W4">
        <v>400</v>
      </c>
    </row>
    <row r="5" spans="1:23">
      <c r="A5">
        <v>610</v>
      </c>
      <c r="B5">
        <v>300</v>
      </c>
      <c r="C5" s="10">
        <f t="shared" si="0"/>
        <v>0.3</v>
      </c>
      <c r="D5">
        <v>1.7684530000000001</v>
      </c>
      <c r="E5">
        <v>1.4151879999999999</v>
      </c>
      <c r="F5">
        <v>0.81062900000000004</v>
      </c>
      <c r="G5">
        <f t="shared" si="1"/>
        <v>0.45838311790022129</v>
      </c>
      <c r="H5" s="12">
        <f t="shared" si="2"/>
        <v>5.8948433333333335E-3</v>
      </c>
      <c r="I5">
        <f t="shared" si="3"/>
        <v>2.7020966666666669E-3</v>
      </c>
      <c r="T5">
        <v>1814</v>
      </c>
      <c r="U5">
        <v>0.980846</v>
      </c>
      <c r="V5">
        <v>1.6118459999999999</v>
      </c>
      <c r="W5">
        <v>600</v>
      </c>
    </row>
    <row r="6" spans="1:23">
      <c r="A6">
        <v>804</v>
      </c>
      <c r="B6">
        <v>400</v>
      </c>
      <c r="C6" s="10">
        <f t="shared" si="0"/>
        <v>0.4</v>
      </c>
      <c r="D6">
        <v>0.95270299999999997</v>
      </c>
      <c r="E6">
        <v>0.96507600000000004</v>
      </c>
      <c r="F6">
        <v>0.73041999999999996</v>
      </c>
      <c r="G6">
        <f t="shared" si="1"/>
        <v>0.76668174656739818</v>
      </c>
      <c r="H6" s="12">
        <f t="shared" si="2"/>
        <v>2.3817574999999997E-3</v>
      </c>
      <c r="I6">
        <f t="shared" si="3"/>
        <v>1.8260499999999999E-3</v>
      </c>
      <c r="T6">
        <v>2393</v>
      </c>
      <c r="U6">
        <v>1.594354</v>
      </c>
      <c r="V6">
        <v>3.670385</v>
      </c>
      <c r="W6">
        <v>800</v>
      </c>
    </row>
    <row r="7" spans="1:23">
      <c r="A7">
        <v>1008</v>
      </c>
      <c r="B7">
        <v>500</v>
      </c>
      <c r="C7" s="10">
        <f t="shared" si="0"/>
        <v>0.5</v>
      </c>
      <c r="D7">
        <v>1.055952</v>
      </c>
      <c r="E7">
        <v>0.87803900000000001</v>
      </c>
      <c r="F7">
        <v>0.72914000000000001</v>
      </c>
      <c r="G7">
        <f t="shared" si="1"/>
        <v>0.69050487143354999</v>
      </c>
      <c r="H7" s="12">
        <f t="shared" si="2"/>
        <v>2.111904E-3</v>
      </c>
      <c r="I7">
        <f t="shared" si="3"/>
        <v>1.4582799999999999E-3</v>
      </c>
      <c r="T7">
        <v>2963</v>
      </c>
      <c r="U7">
        <v>0.899783</v>
      </c>
      <c r="V7">
        <v>3.309447</v>
      </c>
      <c r="W7">
        <v>1000</v>
      </c>
    </row>
    <row r="8" spans="1:23">
      <c r="A8">
        <v>1219</v>
      </c>
      <c r="B8">
        <v>600</v>
      </c>
      <c r="C8" s="10">
        <f t="shared" si="0"/>
        <v>0.6</v>
      </c>
      <c r="D8">
        <v>1.3145</v>
      </c>
      <c r="E8">
        <v>1.340525</v>
      </c>
      <c r="F8">
        <v>1.211678</v>
      </c>
      <c r="G8">
        <f t="shared" si="1"/>
        <v>0.92177862305058955</v>
      </c>
      <c r="H8" s="12">
        <f t="shared" si="2"/>
        <v>2.1908333333333333E-3</v>
      </c>
      <c r="I8">
        <f t="shared" si="3"/>
        <v>2.0194633333333336E-3</v>
      </c>
      <c r="T8">
        <v>3551</v>
      </c>
      <c r="U8">
        <v>1.0495350000000001</v>
      </c>
      <c r="V8">
        <v>3.896077</v>
      </c>
      <c r="W8">
        <v>1200</v>
      </c>
    </row>
    <row r="9" spans="1:23">
      <c r="A9">
        <v>1426</v>
      </c>
      <c r="B9">
        <v>700</v>
      </c>
      <c r="C9" s="10">
        <f t="shared" si="0"/>
        <v>0.7</v>
      </c>
      <c r="D9">
        <v>0.94801000000000002</v>
      </c>
      <c r="E9">
        <v>0.75772600000000001</v>
      </c>
      <c r="F9">
        <v>0.97104900000000005</v>
      </c>
      <c r="G9">
        <f t="shared" si="1"/>
        <v>1.0243024862606935</v>
      </c>
      <c r="H9" s="12">
        <f t="shared" si="2"/>
        <v>1.3543000000000001E-3</v>
      </c>
      <c r="I9">
        <f t="shared" si="3"/>
        <v>1.3872128571428572E-3</v>
      </c>
      <c r="T9">
        <v>4212</v>
      </c>
      <c r="U9">
        <v>0.931782</v>
      </c>
      <c r="V9">
        <v>3.7766190000000002</v>
      </c>
      <c r="W9">
        <v>1400</v>
      </c>
    </row>
    <row r="10" spans="1:23">
      <c r="A10">
        <v>1657</v>
      </c>
      <c r="B10">
        <v>800</v>
      </c>
      <c r="C10" s="10">
        <f t="shared" si="0"/>
        <v>0.8</v>
      </c>
      <c r="D10">
        <v>1.1348819999999999</v>
      </c>
      <c r="E10">
        <v>0.90278599999999998</v>
      </c>
      <c r="F10">
        <v>1.4070819999999999</v>
      </c>
      <c r="G10">
        <f t="shared" si="1"/>
        <v>1.2398487243607705</v>
      </c>
      <c r="H10" s="12">
        <f t="shared" si="2"/>
        <v>1.4186024999999999E-3</v>
      </c>
      <c r="I10">
        <f t="shared" si="3"/>
        <v>1.7588524999999999E-3</v>
      </c>
      <c r="T10">
        <v>4840</v>
      </c>
      <c r="U10">
        <v>1.0136970000000001</v>
      </c>
      <c r="V10">
        <v>6.537833</v>
      </c>
      <c r="W10">
        <v>1600</v>
      </c>
    </row>
    <row r="11" spans="1:23">
      <c r="A11">
        <v>1860</v>
      </c>
      <c r="B11">
        <v>900</v>
      </c>
      <c r="C11" s="10">
        <f t="shared" si="0"/>
        <v>0.9</v>
      </c>
      <c r="D11">
        <v>1.447187</v>
      </c>
      <c r="E11">
        <v>1.08667</v>
      </c>
      <c r="F11">
        <v>1.621259</v>
      </c>
      <c r="G11">
        <f t="shared" si="1"/>
        <v>1.1202830042005629</v>
      </c>
      <c r="H11" s="12">
        <f t="shared" si="2"/>
        <v>1.6079855555555555E-3</v>
      </c>
      <c r="I11">
        <f t="shared" si="3"/>
        <v>1.801398888888889E-3</v>
      </c>
      <c r="T11">
        <v>5437</v>
      </c>
      <c r="U11">
        <v>1.129316</v>
      </c>
      <c r="V11">
        <v>6.4038680000000001</v>
      </c>
      <c r="W11">
        <v>1800</v>
      </c>
    </row>
    <row r="12" spans="1:23">
      <c r="A12">
        <v>2054</v>
      </c>
      <c r="B12">
        <v>1000</v>
      </c>
      <c r="C12" s="10">
        <f t="shared" si="0"/>
        <v>1</v>
      </c>
      <c r="D12">
        <v>1.056805</v>
      </c>
      <c r="E12">
        <v>0.89212000000000002</v>
      </c>
      <c r="F12">
        <v>1.4698</v>
      </c>
      <c r="G12">
        <f t="shared" si="1"/>
        <v>1.3907958421846982</v>
      </c>
      <c r="H12" s="12">
        <f t="shared" si="2"/>
        <v>1.0568050000000001E-3</v>
      </c>
      <c r="I12">
        <f t="shared" si="3"/>
        <v>1.4698000000000001E-3</v>
      </c>
      <c r="T12">
        <v>6060</v>
      </c>
      <c r="U12">
        <v>0.93946099999999999</v>
      </c>
      <c r="V12">
        <v>5.5394940000000004</v>
      </c>
      <c r="W12">
        <v>2000</v>
      </c>
    </row>
    <row r="13" spans="1:23">
      <c r="A13">
        <v>2255</v>
      </c>
      <c r="B13">
        <v>1100</v>
      </c>
      <c r="C13" s="10">
        <f t="shared" si="0"/>
        <v>1.1000000000000001</v>
      </c>
      <c r="D13">
        <v>2.1451820000000001</v>
      </c>
      <c r="E13">
        <v>1.9655640000000001</v>
      </c>
      <c r="F13">
        <v>2.2544040000000001</v>
      </c>
      <c r="G13">
        <f t="shared" si="1"/>
        <v>1.0509150272564285</v>
      </c>
      <c r="H13" s="12">
        <f t="shared" si="2"/>
        <v>1.9501654545454547E-3</v>
      </c>
      <c r="I13">
        <f t="shared" si="3"/>
        <v>2.0494581818181817E-3</v>
      </c>
      <c r="T13">
        <v>6647</v>
      </c>
      <c r="U13">
        <v>1.011137</v>
      </c>
      <c r="V13">
        <v>6.5523379999999998</v>
      </c>
      <c r="W13">
        <v>2200</v>
      </c>
    </row>
    <row r="14" spans="1:23">
      <c r="A14">
        <v>2474</v>
      </c>
      <c r="B14">
        <v>1200</v>
      </c>
      <c r="C14" s="10">
        <f t="shared" si="0"/>
        <v>1.2</v>
      </c>
      <c r="D14">
        <v>1.0717369999999999</v>
      </c>
      <c r="E14">
        <v>0.82086899999999996</v>
      </c>
      <c r="F14">
        <v>1.529104</v>
      </c>
      <c r="G14">
        <f t="shared" si="1"/>
        <v>1.4267530186976842</v>
      </c>
      <c r="H14" s="12">
        <f t="shared" si="2"/>
        <v>8.9311416666666666E-4</v>
      </c>
      <c r="I14">
        <f t="shared" si="3"/>
        <v>1.2742533333333333E-3</v>
      </c>
      <c r="T14">
        <v>7235</v>
      </c>
      <c r="U14">
        <v>0.87375899999999995</v>
      </c>
      <c r="V14">
        <v>6.7891240000000002</v>
      </c>
      <c r="W14">
        <v>2400</v>
      </c>
    </row>
    <row r="15" spans="1:23">
      <c r="A15">
        <v>2671</v>
      </c>
      <c r="B15">
        <v>1300</v>
      </c>
      <c r="C15" s="10">
        <f t="shared" si="0"/>
        <v>1.3</v>
      </c>
      <c r="D15">
        <v>1.217225</v>
      </c>
      <c r="E15">
        <v>1.1749860000000001</v>
      </c>
      <c r="F15">
        <v>3.5334919999999999</v>
      </c>
      <c r="G15">
        <f t="shared" si="1"/>
        <v>2.9029078436607856</v>
      </c>
      <c r="H15" s="12">
        <f t="shared" si="2"/>
        <v>9.3632692307692308E-4</v>
      </c>
      <c r="I15">
        <f t="shared" si="3"/>
        <v>2.7180707692307693E-3</v>
      </c>
      <c r="T15">
        <v>7868</v>
      </c>
      <c r="U15">
        <v>0.89210400000000001</v>
      </c>
      <c r="V15">
        <v>7.4384699999999997</v>
      </c>
      <c r="W15">
        <v>2600</v>
      </c>
    </row>
    <row r="16" spans="1:23">
      <c r="A16">
        <v>2867</v>
      </c>
      <c r="B16">
        <v>1400</v>
      </c>
      <c r="C16" s="10">
        <f t="shared" si="0"/>
        <v>1.4</v>
      </c>
      <c r="D16">
        <v>0.91942500000000005</v>
      </c>
      <c r="E16">
        <v>0.67196900000000004</v>
      </c>
      <c r="F16">
        <v>1.794478</v>
      </c>
      <c r="G16">
        <f t="shared" si="1"/>
        <v>1.9517394023438561</v>
      </c>
      <c r="H16" s="12">
        <f t="shared" si="2"/>
        <v>6.5673214285714293E-4</v>
      </c>
      <c r="I16">
        <f t="shared" si="3"/>
        <v>1.28177E-3</v>
      </c>
      <c r="T16">
        <v>8506</v>
      </c>
      <c r="U16">
        <v>1.2662679999999999</v>
      </c>
      <c r="V16">
        <v>11.783372999999999</v>
      </c>
      <c r="W16">
        <v>2800</v>
      </c>
    </row>
    <row r="17" spans="1:23">
      <c r="A17">
        <v>3072</v>
      </c>
      <c r="B17">
        <v>1500</v>
      </c>
      <c r="C17" s="10">
        <f t="shared" si="0"/>
        <v>1.5</v>
      </c>
      <c r="D17">
        <v>0.92027800000000004</v>
      </c>
      <c r="E17">
        <v>0.93606400000000001</v>
      </c>
      <c r="F17">
        <v>2.7817400000000001</v>
      </c>
      <c r="G17">
        <f t="shared" si="1"/>
        <v>3.0227170485440267</v>
      </c>
      <c r="H17" s="12">
        <f t="shared" si="2"/>
        <v>6.1351866666666671E-4</v>
      </c>
      <c r="I17">
        <f t="shared" si="3"/>
        <v>1.8544933333333334E-3</v>
      </c>
      <c r="T17">
        <v>9100</v>
      </c>
      <c r="U17">
        <v>0.90831700000000004</v>
      </c>
      <c r="V17">
        <v>8.610023</v>
      </c>
      <c r="W17">
        <v>3000</v>
      </c>
    </row>
    <row r="18" spans="1:23">
      <c r="A18">
        <v>3294</v>
      </c>
      <c r="B18">
        <v>1600</v>
      </c>
      <c r="C18" s="10">
        <f t="shared" si="0"/>
        <v>1.6</v>
      </c>
      <c r="D18">
        <v>1.1024560000000001</v>
      </c>
      <c r="E18">
        <v>0.94801000000000002</v>
      </c>
      <c r="F18">
        <v>3.2664110000000002</v>
      </c>
      <c r="G18">
        <f t="shared" si="1"/>
        <v>2.9628493109929104</v>
      </c>
      <c r="H18" s="12">
        <f t="shared" si="2"/>
        <v>6.8903500000000006E-4</v>
      </c>
      <c r="I18">
        <f t="shared" si="3"/>
        <v>2.0415068750000002E-3</v>
      </c>
      <c r="Q18" s="8"/>
      <c r="T18">
        <v>9700</v>
      </c>
      <c r="U18">
        <v>0.90277099999999999</v>
      </c>
      <c r="V18">
        <v>9.36219</v>
      </c>
      <c r="W18">
        <v>3200</v>
      </c>
    </row>
    <row r="19" spans="1:23">
      <c r="A19">
        <v>3460</v>
      </c>
      <c r="B19">
        <v>1700</v>
      </c>
      <c r="C19" s="10">
        <f t="shared" si="0"/>
        <v>1.7</v>
      </c>
      <c r="D19">
        <v>1.2445299999999999</v>
      </c>
      <c r="E19">
        <v>1.027366</v>
      </c>
      <c r="F19">
        <v>2.697263</v>
      </c>
      <c r="G19">
        <f t="shared" si="1"/>
        <v>2.1672944806473127</v>
      </c>
      <c r="H19" s="12">
        <f t="shared" si="2"/>
        <v>7.3207647058823528E-4</v>
      </c>
      <c r="I19">
        <f t="shared" si="3"/>
        <v>1.586625294117647E-3</v>
      </c>
      <c r="T19">
        <v>10327</v>
      </c>
      <c r="U19">
        <v>0.92452900000000005</v>
      </c>
      <c r="V19">
        <v>9.9611929999999997</v>
      </c>
      <c r="W19">
        <v>3400</v>
      </c>
    </row>
    <row r="20" spans="1:23">
      <c r="A20">
        <v>3693</v>
      </c>
      <c r="B20">
        <v>1800</v>
      </c>
      <c r="C20" s="10">
        <f t="shared" si="0"/>
        <v>1.8</v>
      </c>
      <c r="D20">
        <v>1.577315</v>
      </c>
      <c r="E20">
        <v>0.91899799999999998</v>
      </c>
      <c r="F20">
        <v>3.6759919999999999</v>
      </c>
      <c r="G20">
        <f t="shared" si="1"/>
        <v>2.3305376541781446</v>
      </c>
      <c r="H20" s="12">
        <f t="shared" si="2"/>
        <v>8.7628611111111108E-4</v>
      </c>
      <c r="I20">
        <f t="shared" si="3"/>
        <v>2.0422177777777778E-3</v>
      </c>
      <c r="T20">
        <v>10902</v>
      </c>
      <c r="U20">
        <v>0.91898299999999999</v>
      </c>
      <c r="V20">
        <v>10.683494</v>
      </c>
      <c r="W20">
        <v>3600</v>
      </c>
    </row>
    <row r="21" spans="1:23">
      <c r="A21">
        <v>3915</v>
      </c>
      <c r="B21">
        <v>1900</v>
      </c>
      <c r="C21" s="10">
        <f t="shared" si="0"/>
        <v>1.9</v>
      </c>
      <c r="D21">
        <v>0.94459700000000002</v>
      </c>
      <c r="E21">
        <v>0.89382600000000001</v>
      </c>
      <c r="F21">
        <v>2.8325100000000001</v>
      </c>
      <c r="G21">
        <f t="shared" si="1"/>
        <v>2.9986438661143322</v>
      </c>
      <c r="H21" s="12">
        <f t="shared" si="2"/>
        <v>4.9715631578947368E-4</v>
      </c>
      <c r="I21">
        <f t="shared" si="3"/>
        <v>1.4907947368421053E-3</v>
      </c>
      <c r="T21">
        <v>11482</v>
      </c>
      <c r="U21">
        <v>0.94628800000000002</v>
      </c>
      <c r="V21">
        <v>11.210395</v>
      </c>
      <c r="W21">
        <v>3800</v>
      </c>
    </row>
    <row r="22" spans="1:23">
      <c r="A22">
        <v>4110</v>
      </c>
      <c r="B22">
        <v>2000</v>
      </c>
      <c r="C22" s="10">
        <f t="shared" si="0"/>
        <v>2</v>
      </c>
      <c r="D22">
        <v>0.97744900000000001</v>
      </c>
      <c r="E22">
        <v>0.79100400000000004</v>
      </c>
      <c r="F22">
        <v>2.9609320000000001</v>
      </c>
      <c r="G22">
        <f t="shared" si="1"/>
        <v>3.0292444925515296</v>
      </c>
      <c r="H22" s="12">
        <f t="shared" si="2"/>
        <v>4.8872450000000001E-4</v>
      </c>
      <c r="I22">
        <f t="shared" si="3"/>
        <v>1.4804660000000002E-3</v>
      </c>
      <c r="T22">
        <v>12095</v>
      </c>
      <c r="U22">
        <v>1.2602949999999999</v>
      </c>
      <c r="V22">
        <v>15.475942999999999</v>
      </c>
      <c r="W22">
        <v>4000</v>
      </c>
    </row>
    <row r="23" spans="1:23">
      <c r="A23">
        <v>4308</v>
      </c>
      <c r="B23">
        <v>2100</v>
      </c>
      <c r="C23" s="10">
        <f t="shared" si="0"/>
        <v>2.1</v>
      </c>
      <c r="D23">
        <v>1.08795</v>
      </c>
      <c r="E23">
        <v>0.91643799999999997</v>
      </c>
      <c r="F23">
        <v>3.44347</v>
      </c>
      <c r="G23">
        <f t="shared" si="1"/>
        <v>3.1650994990578614</v>
      </c>
      <c r="H23" s="12">
        <f t="shared" si="2"/>
        <v>5.1807142857142861E-4</v>
      </c>
      <c r="I23">
        <f t="shared" si="3"/>
        <v>1.6397476190476191E-3</v>
      </c>
      <c r="T23">
        <v>12671</v>
      </c>
      <c r="U23">
        <v>1.3498889999999999</v>
      </c>
      <c r="V23">
        <v>16.780608000000001</v>
      </c>
      <c r="W23">
        <v>4200</v>
      </c>
    </row>
    <row r="24" spans="1:23">
      <c r="A24">
        <v>4503</v>
      </c>
      <c r="B24">
        <v>2200</v>
      </c>
      <c r="C24" s="10">
        <f t="shared" si="0"/>
        <v>2.2000000000000002</v>
      </c>
      <c r="D24">
        <v>1.16944</v>
      </c>
      <c r="E24">
        <v>0.88913299999999995</v>
      </c>
      <c r="F24">
        <v>3.9806180000000002</v>
      </c>
      <c r="G24">
        <f t="shared" si="1"/>
        <v>3.4038668080448762</v>
      </c>
      <c r="H24" s="12">
        <f t="shared" si="2"/>
        <v>5.3156363636363635E-4</v>
      </c>
      <c r="I24">
        <f t="shared" si="3"/>
        <v>1.8093718181818182E-3</v>
      </c>
      <c r="N24">
        <v>21</v>
      </c>
      <c r="O24">
        <f>N24*O25/N25</f>
        <v>10.775757575757577</v>
      </c>
      <c r="R24" s="5">
        <v>0.99</v>
      </c>
      <c r="T24">
        <v>13277</v>
      </c>
      <c r="U24">
        <v>0.99876399999999999</v>
      </c>
      <c r="V24">
        <v>12.899889999999999</v>
      </c>
      <c r="W24">
        <v>4400</v>
      </c>
    </row>
    <row r="25" spans="1:23">
      <c r="A25">
        <v>4709</v>
      </c>
      <c r="B25">
        <v>2300</v>
      </c>
      <c r="C25" s="10">
        <f t="shared" si="0"/>
        <v>2.2999999999999998</v>
      </c>
      <c r="D25">
        <v>0.97318199999999999</v>
      </c>
      <c r="E25">
        <v>0.76796500000000001</v>
      </c>
      <c r="F25">
        <v>3.2519049999999998</v>
      </c>
      <c r="G25">
        <f t="shared" si="1"/>
        <v>3.3415178250316999</v>
      </c>
      <c r="H25" s="12">
        <f t="shared" si="2"/>
        <v>4.2312260869565216E-4</v>
      </c>
      <c r="I25">
        <f t="shared" si="3"/>
        <v>1.4138717391304347E-3</v>
      </c>
      <c r="N25" s="7">
        <v>29.7</v>
      </c>
      <c r="O25">
        <v>15.24</v>
      </c>
      <c r="R25">
        <v>107.593085</v>
      </c>
      <c r="S25" s="6">
        <f>R25/R24</f>
        <v>108.67988383838384</v>
      </c>
      <c r="T25">
        <v>13858</v>
      </c>
      <c r="U25">
        <v>1.2453620000000001</v>
      </c>
      <c r="V25">
        <v>19.760688999999999</v>
      </c>
      <c r="W25">
        <v>4600</v>
      </c>
    </row>
    <row r="26" spans="1:23">
      <c r="A26">
        <v>4880</v>
      </c>
      <c r="B26">
        <v>2400</v>
      </c>
      <c r="C26" s="10">
        <f t="shared" si="0"/>
        <v>2.4</v>
      </c>
      <c r="D26">
        <v>1.272262</v>
      </c>
      <c r="E26">
        <v>0.923265</v>
      </c>
      <c r="F26">
        <v>4.5079549999999999</v>
      </c>
      <c r="G26">
        <f t="shared" si="1"/>
        <v>3.5432599574615922</v>
      </c>
      <c r="H26" s="12">
        <f t="shared" si="2"/>
        <v>5.3010916666666665E-4</v>
      </c>
      <c r="I26">
        <f t="shared" si="3"/>
        <v>1.8783145833333333E-3</v>
      </c>
      <c r="T26">
        <v>14522</v>
      </c>
      <c r="U26">
        <v>1.066173</v>
      </c>
      <c r="V26">
        <v>16.598433</v>
      </c>
      <c r="W26">
        <v>4800</v>
      </c>
    </row>
    <row r="27" spans="1:23">
      <c r="A27">
        <v>5079</v>
      </c>
      <c r="B27">
        <v>2500</v>
      </c>
      <c r="C27" s="10">
        <f t="shared" si="0"/>
        <v>2.5</v>
      </c>
      <c r="D27">
        <v>0.82214900000000002</v>
      </c>
      <c r="E27">
        <v>0.69799500000000003</v>
      </c>
      <c r="F27">
        <v>3.5313590000000001</v>
      </c>
      <c r="G27">
        <f t="shared" si="1"/>
        <v>4.2952785930530837</v>
      </c>
      <c r="H27" s="12">
        <f t="shared" si="2"/>
        <v>3.2885960000000002E-4</v>
      </c>
      <c r="I27">
        <f t="shared" si="3"/>
        <v>1.4125436E-3</v>
      </c>
      <c r="T27">
        <v>15103</v>
      </c>
      <c r="U27">
        <v>1.2671209999999999</v>
      </c>
      <c r="V27">
        <v>22.034254000000001</v>
      </c>
      <c r="W27">
        <v>5000</v>
      </c>
    </row>
    <row r="28" spans="1:23">
      <c r="A28">
        <v>5294</v>
      </c>
      <c r="B28">
        <v>2600</v>
      </c>
      <c r="C28" s="10">
        <f t="shared" si="0"/>
        <v>2.6</v>
      </c>
      <c r="D28">
        <v>1.6673370000000001</v>
      </c>
      <c r="E28">
        <v>1.2475160000000001</v>
      </c>
      <c r="F28">
        <v>5.2793320000000001</v>
      </c>
      <c r="G28">
        <f t="shared" si="1"/>
        <v>3.166325703801931</v>
      </c>
      <c r="H28" s="12">
        <f t="shared" si="2"/>
        <v>6.4128346153846162E-4</v>
      </c>
      <c r="I28">
        <f t="shared" si="3"/>
        <v>2.0305123076923078E-3</v>
      </c>
      <c r="T28">
        <v>15748</v>
      </c>
      <c r="U28">
        <v>1.150649</v>
      </c>
      <c r="V28">
        <v>22.094411000000001</v>
      </c>
      <c r="W28">
        <v>5200</v>
      </c>
    </row>
    <row r="29" spans="1:23">
      <c r="A29">
        <v>5503</v>
      </c>
      <c r="B29">
        <v>2700</v>
      </c>
      <c r="C29" s="10">
        <f t="shared" si="0"/>
        <v>2.7</v>
      </c>
      <c r="D29">
        <v>0.87163999999999997</v>
      </c>
      <c r="E29">
        <v>0.791431</v>
      </c>
      <c r="F29">
        <v>3.7728410000000001</v>
      </c>
      <c r="G29">
        <f t="shared" si="1"/>
        <v>4.3284394933688226</v>
      </c>
      <c r="H29" s="12">
        <f t="shared" si="2"/>
        <v>3.2282962962962964E-4</v>
      </c>
      <c r="I29">
        <f t="shared" si="3"/>
        <v>1.3973485185185186E-3</v>
      </c>
      <c r="T29">
        <v>16332</v>
      </c>
      <c r="U29">
        <v>1.141262</v>
      </c>
      <c r="V29">
        <v>22.298344</v>
      </c>
      <c r="W29">
        <v>5400</v>
      </c>
    </row>
    <row r="30" spans="1:23">
      <c r="A30">
        <v>5727</v>
      </c>
      <c r="B30">
        <v>2800</v>
      </c>
      <c r="C30" s="10">
        <f t="shared" si="0"/>
        <v>2.8</v>
      </c>
      <c r="D30">
        <v>0.972329</v>
      </c>
      <c r="E30">
        <v>0.78289799999999998</v>
      </c>
      <c r="F30">
        <v>4.7707689999999996</v>
      </c>
      <c r="G30">
        <f t="shared" si="1"/>
        <v>4.9065378076762078</v>
      </c>
      <c r="H30" s="12">
        <f t="shared" si="2"/>
        <v>3.4726035714285712E-4</v>
      </c>
      <c r="I30">
        <f t="shared" si="3"/>
        <v>1.7038460714285714E-3</v>
      </c>
      <c r="T30">
        <v>16969</v>
      </c>
      <c r="U30">
        <v>1.271814</v>
      </c>
      <c r="V30">
        <v>24.800162</v>
      </c>
      <c r="W30">
        <v>5600</v>
      </c>
    </row>
    <row r="31" spans="1:23">
      <c r="A31">
        <v>5904</v>
      </c>
      <c r="B31">
        <v>2900</v>
      </c>
      <c r="C31" s="10">
        <f t="shared" si="0"/>
        <v>2.9</v>
      </c>
      <c r="D31">
        <v>1.127202</v>
      </c>
      <c r="E31">
        <v>0.72146100000000002</v>
      </c>
      <c r="F31">
        <v>4.1243980000000002</v>
      </c>
      <c r="G31">
        <f t="shared" si="1"/>
        <v>3.6589697321331935</v>
      </c>
      <c r="H31" s="12">
        <f t="shared" si="2"/>
        <v>3.8869034482758621E-4</v>
      </c>
      <c r="I31">
        <f t="shared" si="3"/>
        <v>1.4222062068965518E-3</v>
      </c>
      <c r="T31">
        <v>17484</v>
      </c>
      <c r="U31">
        <v>1.2730939999999999</v>
      </c>
      <c r="V31">
        <v>25.383378</v>
      </c>
      <c r="W31">
        <v>5800</v>
      </c>
    </row>
    <row r="32" spans="1:23">
      <c r="A32">
        <v>6102</v>
      </c>
      <c r="B32">
        <v>3000</v>
      </c>
      <c r="C32" s="10">
        <f t="shared" si="0"/>
        <v>3</v>
      </c>
      <c r="D32">
        <v>0.82598899999999997</v>
      </c>
      <c r="E32">
        <v>0.86993299999999996</v>
      </c>
      <c r="F32">
        <v>4.3185229999999999</v>
      </c>
      <c r="G32">
        <f t="shared" si="1"/>
        <v>5.228305703828986</v>
      </c>
      <c r="H32" s="12">
        <f t="shared" si="2"/>
        <v>2.7532966666666663E-4</v>
      </c>
      <c r="I32">
        <f t="shared" si="3"/>
        <v>1.4395076666666666E-3</v>
      </c>
      <c r="T32">
        <v>18057</v>
      </c>
      <c r="U32">
        <v>1.1510750000000001</v>
      </c>
      <c r="V32">
        <v>25.939717000000002</v>
      </c>
      <c r="W32">
        <v>6000</v>
      </c>
    </row>
    <row r="33" spans="1:23">
      <c r="A33">
        <v>6322</v>
      </c>
      <c r="B33">
        <v>3100</v>
      </c>
      <c r="C33" s="10">
        <f t="shared" si="0"/>
        <v>3.1</v>
      </c>
      <c r="D33">
        <v>0.98470199999999997</v>
      </c>
      <c r="E33">
        <v>0.78161800000000003</v>
      </c>
      <c r="F33">
        <v>4.4913150000000002</v>
      </c>
      <c r="G33">
        <f t="shared" si="1"/>
        <v>4.5610905634394978</v>
      </c>
      <c r="H33" s="12">
        <f t="shared" si="2"/>
        <v>3.1764580645161287E-4</v>
      </c>
      <c r="I33">
        <f t="shared" si="3"/>
        <v>1.4488112903225808E-3</v>
      </c>
      <c r="T33">
        <v>18691</v>
      </c>
      <c r="U33">
        <v>1.221897</v>
      </c>
      <c r="V33">
        <v>26.758438999999999</v>
      </c>
      <c r="W33">
        <v>6200</v>
      </c>
    </row>
    <row r="34" spans="1:23">
      <c r="A34">
        <v>6501</v>
      </c>
      <c r="B34">
        <v>3200</v>
      </c>
      <c r="C34" s="10">
        <f t="shared" si="0"/>
        <v>3.2</v>
      </c>
      <c r="D34">
        <v>0.98342200000000002</v>
      </c>
      <c r="E34">
        <v>0.94971700000000003</v>
      </c>
      <c r="F34">
        <v>7.0012800000000004</v>
      </c>
      <c r="G34">
        <f t="shared" si="1"/>
        <v>7.1193038187065172</v>
      </c>
      <c r="H34" s="12">
        <f t="shared" si="2"/>
        <v>3.0731937499999998E-4</v>
      </c>
      <c r="I34">
        <f t="shared" si="3"/>
        <v>2.1879E-3</v>
      </c>
      <c r="T34">
        <v>19254</v>
      </c>
      <c r="U34">
        <v>1.207392</v>
      </c>
      <c r="V34">
        <v>29.368196999999999</v>
      </c>
      <c r="W34">
        <v>6400</v>
      </c>
    </row>
    <row r="35" spans="1:23">
      <c r="A35">
        <v>6696</v>
      </c>
      <c r="B35">
        <v>3300</v>
      </c>
      <c r="C35" s="10">
        <f t="shared" si="0"/>
        <v>3.3</v>
      </c>
      <c r="D35">
        <v>0.96635499999999996</v>
      </c>
      <c r="E35">
        <v>0.72743400000000003</v>
      </c>
      <c r="F35">
        <v>4.6380819999999998</v>
      </c>
      <c r="G35">
        <f t="shared" si="1"/>
        <v>4.7995633074801702</v>
      </c>
      <c r="H35" s="12">
        <f t="shared" si="2"/>
        <v>2.9283484848484847E-4</v>
      </c>
      <c r="I35">
        <f t="shared" si="3"/>
        <v>1.405479393939394E-3</v>
      </c>
      <c r="T35">
        <v>19858</v>
      </c>
      <c r="U35">
        <v>1.303385</v>
      </c>
      <c r="V35">
        <v>30.924579999999999</v>
      </c>
      <c r="W35">
        <v>6600</v>
      </c>
    </row>
    <row r="36" spans="1:23">
      <c r="A36">
        <v>6888</v>
      </c>
      <c r="B36">
        <v>3400</v>
      </c>
      <c r="C36" s="10">
        <f t="shared" si="0"/>
        <v>3.4</v>
      </c>
      <c r="D36">
        <v>0.99067499999999997</v>
      </c>
      <c r="E36">
        <v>0.768818</v>
      </c>
      <c r="F36">
        <v>5.0020119999999997</v>
      </c>
      <c r="G36">
        <f t="shared" si="1"/>
        <v>5.0490948090948091</v>
      </c>
      <c r="H36" s="12">
        <f t="shared" si="2"/>
        <v>2.9137499999999997E-4</v>
      </c>
      <c r="I36">
        <f t="shared" si="3"/>
        <v>1.4711799999999999E-3</v>
      </c>
      <c r="T36">
        <v>21330</v>
      </c>
      <c r="U36">
        <v>1.058921</v>
      </c>
      <c r="V36">
        <v>24.225904</v>
      </c>
      <c r="W36">
        <v>6800</v>
      </c>
    </row>
    <row r="37" spans="1:23">
      <c r="A37">
        <v>7088</v>
      </c>
      <c r="B37">
        <v>3500</v>
      </c>
      <c r="C37" s="10">
        <f t="shared" si="0"/>
        <v>3.5</v>
      </c>
      <c r="D37">
        <v>1.002621</v>
      </c>
      <c r="E37">
        <v>0.74407299999999998</v>
      </c>
      <c r="F37">
        <v>5.749924</v>
      </c>
      <c r="G37">
        <f t="shared" si="1"/>
        <v>5.7348928458510242</v>
      </c>
      <c r="H37" s="12">
        <f t="shared" si="2"/>
        <v>2.8646314285714287E-4</v>
      </c>
      <c r="I37">
        <f t="shared" si="3"/>
        <v>1.6428354285714286E-3</v>
      </c>
      <c r="T37">
        <v>21957</v>
      </c>
      <c r="U37">
        <v>1.0636140000000001</v>
      </c>
      <c r="V37">
        <v>25.287385</v>
      </c>
      <c r="W37">
        <v>7000</v>
      </c>
    </row>
    <row r="38" spans="1:23">
      <c r="A38">
        <v>7277</v>
      </c>
      <c r="B38">
        <v>3600</v>
      </c>
      <c r="C38" s="10">
        <f t="shared" si="0"/>
        <v>3.6</v>
      </c>
      <c r="D38">
        <v>1.0188330000000001</v>
      </c>
      <c r="E38">
        <v>0.76839100000000005</v>
      </c>
      <c r="F38">
        <v>5.1969890000000003</v>
      </c>
      <c r="G38">
        <f t="shared" si="1"/>
        <v>5.100923311278688</v>
      </c>
      <c r="H38" s="12">
        <f t="shared" si="2"/>
        <v>2.8300916666666671E-4</v>
      </c>
      <c r="I38">
        <f t="shared" si="3"/>
        <v>1.4436080555555557E-3</v>
      </c>
      <c r="T38">
        <v>22555</v>
      </c>
      <c r="U38">
        <v>1.191179</v>
      </c>
      <c r="V38">
        <v>26.982426</v>
      </c>
      <c r="W38">
        <v>7200</v>
      </c>
    </row>
    <row r="39" spans="1:23">
      <c r="A39">
        <v>7492</v>
      </c>
      <c r="B39">
        <v>3700</v>
      </c>
      <c r="C39" s="10">
        <f t="shared" si="0"/>
        <v>3.7</v>
      </c>
      <c r="D39">
        <v>0.95227700000000004</v>
      </c>
      <c r="E39">
        <v>0.88827900000000004</v>
      </c>
      <c r="F39">
        <v>5.7247519999999996</v>
      </c>
      <c r="G39">
        <f t="shared" si="1"/>
        <v>6.0116457711359192</v>
      </c>
      <c r="H39" s="12">
        <f t="shared" si="2"/>
        <v>2.5737216216216219E-4</v>
      </c>
      <c r="I39">
        <f t="shared" si="3"/>
        <v>1.5472302702702703E-3</v>
      </c>
      <c r="T39">
        <v>23197</v>
      </c>
      <c r="U39">
        <v>1.1502220000000001</v>
      </c>
      <c r="V39">
        <v>32.437871999999999</v>
      </c>
      <c r="W39">
        <v>7400</v>
      </c>
    </row>
    <row r="40" spans="1:23">
      <c r="A40">
        <v>7707</v>
      </c>
      <c r="B40">
        <v>3800</v>
      </c>
      <c r="C40" s="10">
        <f t="shared" si="0"/>
        <v>3.8</v>
      </c>
      <c r="D40">
        <v>1.5640879999999999</v>
      </c>
      <c r="E40">
        <v>1.004327</v>
      </c>
      <c r="F40">
        <v>6.7056129999999996</v>
      </c>
      <c r="G40">
        <f t="shared" si="1"/>
        <v>4.2872351172056815</v>
      </c>
      <c r="H40" s="12">
        <f t="shared" si="2"/>
        <v>4.116021052631579E-4</v>
      </c>
      <c r="I40">
        <f t="shared" si="3"/>
        <v>1.7646349999999999E-3</v>
      </c>
      <c r="T40">
        <v>23742</v>
      </c>
      <c r="U40">
        <v>1.1502220000000001</v>
      </c>
      <c r="V40">
        <v>27.454288999999999</v>
      </c>
      <c r="W40">
        <v>7600</v>
      </c>
    </row>
    <row r="41" spans="1:23">
      <c r="A41">
        <v>7912</v>
      </c>
      <c r="B41">
        <v>3900</v>
      </c>
      <c r="C41" s="10">
        <f t="shared" si="0"/>
        <v>3.9</v>
      </c>
      <c r="D41">
        <v>1.0295000000000001</v>
      </c>
      <c r="E41">
        <v>0.76625900000000002</v>
      </c>
      <c r="F41">
        <v>5.6936070000000001</v>
      </c>
      <c r="G41">
        <f t="shared" si="1"/>
        <v>5.5304584749878583</v>
      </c>
      <c r="H41" s="12">
        <f t="shared" si="2"/>
        <v>2.6397435897435902E-4</v>
      </c>
      <c r="I41">
        <f t="shared" si="3"/>
        <v>1.4598992307692307E-3</v>
      </c>
      <c r="T41">
        <v>24350</v>
      </c>
      <c r="U41">
        <v>1.1497949999999999</v>
      </c>
      <c r="V41">
        <v>29.864806000000002</v>
      </c>
      <c r="W41">
        <v>7800</v>
      </c>
    </row>
    <row r="42" spans="1:23">
      <c r="A42">
        <v>8069</v>
      </c>
      <c r="B42">
        <v>4000</v>
      </c>
      <c r="C42" s="10">
        <f t="shared" si="0"/>
        <v>4</v>
      </c>
      <c r="D42">
        <v>1.3183400000000001</v>
      </c>
      <c r="E42">
        <v>1.0303530000000001</v>
      </c>
      <c r="F42">
        <v>8.116536</v>
      </c>
      <c r="G42">
        <f t="shared" si="1"/>
        <v>6.1566333419300028</v>
      </c>
      <c r="H42" s="12">
        <f t="shared" si="2"/>
        <v>3.2958500000000002E-4</v>
      </c>
      <c r="I42">
        <f t="shared" si="3"/>
        <v>2.0291340000000001E-3</v>
      </c>
      <c r="T42">
        <v>24932</v>
      </c>
      <c r="U42">
        <v>1.745384</v>
      </c>
      <c r="V42">
        <v>38.924081999999999</v>
      </c>
      <c r="W42">
        <v>8000</v>
      </c>
    </row>
    <row r="43" spans="1:23">
      <c r="A43">
        <v>8249</v>
      </c>
      <c r="B43">
        <v>4100</v>
      </c>
      <c r="C43" s="10">
        <f t="shared" si="0"/>
        <v>4.0999999999999996</v>
      </c>
      <c r="D43">
        <v>0.99579399999999996</v>
      </c>
      <c r="E43">
        <v>1.112269</v>
      </c>
      <c r="F43">
        <v>8.2978609999999993</v>
      </c>
      <c r="G43">
        <f t="shared" si="1"/>
        <v>8.3329092161631824</v>
      </c>
      <c r="H43" s="12">
        <f t="shared" si="2"/>
        <v>2.4287658536585366E-4</v>
      </c>
      <c r="I43">
        <f t="shared" si="3"/>
        <v>2.0238685365853658E-3</v>
      </c>
      <c r="T43">
        <v>25504</v>
      </c>
      <c r="U43">
        <v>1.084945</v>
      </c>
      <c r="V43">
        <v>32.033417999999998</v>
      </c>
      <c r="W43">
        <v>8200</v>
      </c>
    </row>
    <row r="44" spans="1:23">
      <c r="A44">
        <v>8458</v>
      </c>
      <c r="B44">
        <v>4200</v>
      </c>
      <c r="C44" s="10">
        <f t="shared" si="0"/>
        <v>4.2</v>
      </c>
      <c r="D44">
        <v>1.001341</v>
      </c>
      <c r="E44">
        <v>0.99707400000000002</v>
      </c>
      <c r="F44">
        <v>5.9709269999999997</v>
      </c>
      <c r="G44">
        <f t="shared" si="1"/>
        <v>5.9629307099179991</v>
      </c>
      <c r="H44" s="12">
        <f t="shared" si="2"/>
        <v>2.3841452380952383E-4</v>
      </c>
      <c r="I44">
        <f t="shared" si="3"/>
        <v>1.4216492857142857E-3</v>
      </c>
      <c r="T44">
        <v>26081</v>
      </c>
      <c r="U44">
        <v>1.045695</v>
      </c>
      <c r="V44">
        <v>31.809004999999999</v>
      </c>
      <c r="W44">
        <v>8400</v>
      </c>
    </row>
    <row r="45" spans="1:23">
      <c r="A45">
        <v>8667</v>
      </c>
      <c r="B45">
        <v>4300</v>
      </c>
      <c r="C45" s="10">
        <f t="shared" si="0"/>
        <v>4.3</v>
      </c>
      <c r="D45">
        <v>0.87249299999999996</v>
      </c>
      <c r="E45">
        <v>0.84518800000000005</v>
      </c>
      <c r="F45">
        <v>6.3229110000000004</v>
      </c>
      <c r="G45">
        <f t="shared" si="1"/>
        <v>7.2469475399802645</v>
      </c>
      <c r="H45" s="12">
        <f t="shared" si="2"/>
        <v>2.029053488372093E-4</v>
      </c>
      <c r="I45">
        <f t="shared" si="3"/>
        <v>1.4704444186046512E-3</v>
      </c>
      <c r="T45">
        <v>26722</v>
      </c>
      <c r="U45">
        <v>1.22403</v>
      </c>
      <c r="V45">
        <v>38.617328000000001</v>
      </c>
      <c r="W45">
        <v>8600</v>
      </c>
    </row>
    <row r="46" spans="1:23">
      <c r="A46">
        <v>8872</v>
      </c>
      <c r="B46">
        <v>4400</v>
      </c>
      <c r="C46" s="10">
        <f t="shared" si="0"/>
        <v>4.4000000000000004</v>
      </c>
      <c r="D46">
        <v>1.013287</v>
      </c>
      <c r="E46">
        <v>0.95867599999999997</v>
      </c>
      <c r="F46">
        <v>9.7732069999999993</v>
      </c>
      <c r="G46">
        <f t="shared" si="1"/>
        <v>9.6450531784183546</v>
      </c>
      <c r="H46" s="12">
        <f t="shared" si="2"/>
        <v>2.302925E-4</v>
      </c>
      <c r="I46">
        <f t="shared" si="3"/>
        <v>2.221183409090909E-3</v>
      </c>
      <c r="T46">
        <v>27342</v>
      </c>
      <c r="U46">
        <v>1.253468</v>
      </c>
      <c r="V46">
        <v>40.454439999999998</v>
      </c>
      <c r="W46">
        <v>8800</v>
      </c>
    </row>
    <row r="47" spans="1:23">
      <c r="A47">
        <v>9065</v>
      </c>
      <c r="B47">
        <v>4500</v>
      </c>
      <c r="C47" s="10">
        <f t="shared" si="0"/>
        <v>4.5</v>
      </c>
      <c r="D47">
        <v>1.0184070000000001</v>
      </c>
      <c r="E47">
        <v>0.75047299999999995</v>
      </c>
      <c r="F47">
        <v>8.1634670000000007</v>
      </c>
      <c r="G47">
        <f t="shared" si="1"/>
        <v>8.0159179974214627</v>
      </c>
      <c r="H47" s="12">
        <f t="shared" si="2"/>
        <v>2.2631266666666669E-4</v>
      </c>
      <c r="I47">
        <f t="shared" si="3"/>
        <v>1.814103777777778E-3</v>
      </c>
      <c r="T47">
        <v>27938</v>
      </c>
      <c r="U47">
        <v>1.159181</v>
      </c>
      <c r="V47">
        <v>38.605808000000003</v>
      </c>
      <c r="W47">
        <v>9000</v>
      </c>
    </row>
    <row r="48" spans="1:23">
      <c r="A48">
        <v>9271</v>
      </c>
      <c r="B48">
        <v>4600</v>
      </c>
      <c r="C48" s="10">
        <f t="shared" si="0"/>
        <v>4.5999999999999996</v>
      </c>
      <c r="D48">
        <v>1.0047539999999999</v>
      </c>
      <c r="E48">
        <v>0.85116099999999995</v>
      </c>
      <c r="F48">
        <v>7.2764680000000004</v>
      </c>
      <c r="G48">
        <f t="shared" si="1"/>
        <v>7.2420393449540894</v>
      </c>
      <c r="H48" s="12">
        <f t="shared" si="2"/>
        <v>2.1842478260869564E-4</v>
      </c>
      <c r="I48">
        <f t="shared" si="3"/>
        <v>1.5818408695652175E-3</v>
      </c>
      <c r="T48">
        <v>28522</v>
      </c>
      <c r="U48">
        <v>0.97999199999999997</v>
      </c>
      <c r="V48">
        <v>31.941690000000001</v>
      </c>
      <c r="W48">
        <v>9200</v>
      </c>
    </row>
    <row r="49" spans="1:23">
      <c r="A49">
        <v>9481</v>
      </c>
      <c r="B49">
        <v>4700</v>
      </c>
      <c r="C49" s="10">
        <f t="shared" si="0"/>
        <v>4.7</v>
      </c>
      <c r="D49">
        <v>0.83878900000000001</v>
      </c>
      <c r="E49">
        <v>0.793991</v>
      </c>
      <c r="F49">
        <v>7.1143419999999997</v>
      </c>
      <c r="G49">
        <f t="shared" si="1"/>
        <v>8.4816825208723525</v>
      </c>
      <c r="H49" s="12">
        <f t="shared" si="2"/>
        <v>1.7846574468085107E-4</v>
      </c>
      <c r="I49">
        <f t="shared" si="3"/>
        <v>1.5136897872340424E-3</v>
      </c>
      <c r="T49">
        <v>29088</v>
      </c>
      <c r="U49">
        <v>1.017963</v>
      </c>
      <c r="V49">
        <v>32.612367999999996</v>
      </c>
      <c r="W49">
        <v>9400</v>
      </c>
    </row>
    <row r="50" spans="1:23">
      <c r="A50">
        <v>9689</v>
      </c>
      <c r="B50">
        <v>4800</v>
      </c>
      <c r="C50" s="10">
        <f t="shared" si="0"/>
        <v>4.8</v>
      </c>
      <c r="D50">
        <v>0.98896799999999996</v>
      </c>
      <c r="E50">
        <v>0.85158800000000001</v>
      </c>
      <c r="F50">
        <v>7.485951</v>
      </c>
      <c r="G50">
        <f t="shared" si="1"/>
        <v>7.5694572524085713</v>
      </c>
      <c r="H50" s="12">
        <f t="shared" si="2"/>
        <v>2.06035E-4</v>
      </c>
      <c r="I50">
        <f t="shared" si="3"/>
        <v>1.559573125E-3</v>
      </c>
      <c r="T50">
        <v>29730</v>
      </c>
      <c r="U50">
        <v>1.2611479999999999</v>
      </c>
      <c r="V50">
        <v>42.088045000000001</v>
      </c>
      <c r="W50">
        <v>9600</v>
      </c>
    </row>
    <row r="51" spans="1:23">
      <c r="A51">
        <v>9869</v>
      </c>
      <c r="B51">
        <v>4900</v>
      </c>
      <c r="C51" s="10">
        <f t="shared" si="0"/>
        <v>4.9000000000000004</v>
      </c>
      <c r="D51">
        <v>1.0546709999999999</v>
      </c>
      <c r="E51">
        <v>0.881027</v>
      </c>
      <c r="F51">
        <v>7.5789609999999996</v>
      </c>
      <c r="G51">
        <f t="shared" si="1"/>
        <v>7.1860902594268738</v>
      </c>
      <c r="H51" s="12">
        <f t="shared" si="2"/>
        <v>2.1523897959183671E-4</v>
      </c>
      <c r="I51">
        <f t="shared" si="3"/>
        <v>1.5467267346938776E-3</v>
      </c>
      <c r="M51">
        <v>0.48620000000000002</v>
      </c>
      <c r="N51">
        <f>M51/M52</f>
        <v>810.33333333333348</v>
      </c>
      <c r="T51">
        <v>30325</v>
      </c>
      <c r="U51">
        <v>1.1984319999999999</v>
      </c>
      <c r="V51">
        <v>44.690123</v>
      </c>
      <c r="W51">
        <v>9800</v>
      </c>
    </row>
    <row r="52" spans="1:23">
      <c r="A52">
        <v>10079</v>
      </c>
      <c r="B52">
        <v>5000</v>
      </c>
      <c r="C52" s="10">
        <f t="shared" si="0"/>
        <v>5</v>
      </c>
      <c r="D52">
        <v>1.041873</v>
      </c>
      <c r="E52">
        <v>0.95184999999999997</v>
      </c>
      <c r="F52">
        <v>8.288475</v>
      </c>
      <c r="G52">
        <f t="shared" si="1"/>
        <v>7.9553602022511374</v>
      </c>
      <c r="H52" s="12">
        <f t="shared" si="2"/>
        <v>2.0837460000000001E-4</v>
      </c>
      <c r="I52">
        <f t="shared" si="3"/>
        <v>1.657695E-3</v>
      </c>
      <c r="M52">
        <v>5.9999999999999995E-4</v>
      </c>
      <c r="T52">
        <v>30951</v>
      </c>
      <c r="U52">
        <v>1.2265900000000001</v>
      </c>
      <c r="V52">
        <v>47.717561000000003</v>
      </c>
      <c r="W52">
        <v>10000</v>
      </c>
    </row>
    <row r="53" spans="1:23">
      <c r="A53">
        <v>10273</v>
      </c>
      <c r="B53">
        <v>5100</v>
      </c>
      <c r="C53" s="10">
        <f t="shared" si="0"/>
        <v>5.0999999999999996</v>
      </c>
      <c r="D53">
        <v>1.0585119999999999</v>
      </c>
      <c r="E53">
        <v>1.0039009999999999</v>
      </c>
      <c r="F53">
        <v>9.2066199999999991</v>
      </c>
      <c r="G53">
        <f t="shared" si="1"/>
        <v>8.6977001677826991</v>
      </c>
      <c r="H53" s="12">
        <f t="shared" si="2"/>
        <v>2.0755137254901959E-4</v>
      </c>
      <c r="I53">
        <f t="shared" si="3"/>
        <v>1.805219607843137E-3</v>
      </c>
      <c r="T53">
        <v>31618</v>
      </c>
      <c r="U53">
        <v>1.222324</v>
      </c>
      <c r="V53">
        <v>42.103831</v>
      </c>
      <c r="W53">
        <v>10200</v>
      </c>
    </row>
    <row r="54" spans="1:23">
      <c r="A54">
        <v>10468</v>
      </c>
      <c r="B54">
        <v>5200</v>
      </c>
      <c r="C54" s="10">
        <f t="shared" si="0"/>
        <v>5.2</v>
      </c>
      <c r="D54">
        <v>0.95142300000000002</v>
      </c>
      <c r="E54">
        <v>0.85926800000000003</v>
      </c>
      <c r="F54">
        <v>10.874810999999999</v>
      </c>
      <c r="G54">
        <f t="shared" si="1"/>
        <v>11.430048464247763</v>
      </c>
      <c r="H54" s="12">
        <f t="shared" si="2"/>
        <v>1.8296596153846153E-4</v>
      </c>
      <c r="I54">
        <f t="shared" si="3"/>
        <v>2.0913098076923075E-3</v>
      </c>
      <c r="T54">
        <v>32228</v>
      </c>
      <c r="U54">
        <v>1.142968</v>
      </c>
      <c r="V54">
        <v>41.629832999999998</v>
      </c>
      <c r="W54">
        <v>10400</v>
      </c>
    </row>
    <row r="55" spans="1:23">
      <c r="A55">
        <v>10651</v>
      </c>
      <c r="B55">
        <v>5300</v>
      </c>
      <c r="C55" s="10">
        <f t="shared" si="0"/>
        <v>5.3</v>
      </c>
      <c r="D55">
        <v>0.94801000000000002</v>
      </c>
      <c r="E55">
        <v>0.95184899999999995</v>
      </c>
      <c r="F55">
        <v>8.4258550000000003</v>
      </c>
      <c r="G55">
        <f t="shared" si="1"/>
        <v>8.8879389457917117</v>
      </c>
      <c r="H55" s="12">
        <f t="shared" si="2"/>
        <v>1.7886981132075473E-4</v>
      </c>
      <c r="I55">
        <f t="shared" si="3"/>
        <v>1.589783962264151E-3</v>
      </c>
      <c r="T55">
        <v>32805</v>
      </c>
      <c r="U55">
        <v>1.2794939999999999</v>
      </c>
      <c r="V55">
        <v>48.784160999999997</v>
      </c>
      <c r="W55">
        <v>10600</v>
      </c>
    </row>
    <row r="56" spans="1:23">
      <c r="A56">
        <v>10828</v>
      </c>
      <c r="B56">
        <v>5400</v>
      </c>
      <c r="C56" s="10">
        <f t="shared" si="0"/>
        <v>5.4</v>
      </c>
      <c r="D56">
        <v>0.99750099999999997</v>
      </c>
      <c r="E56">
        <v>0.87889300000000004</v>
      </c>
      <c r="F56">
        <v>7.9352109999999998</v>
      </c>
      <c r="G56">
        <f t="shared" si="1"/>
        <v>7.9550907718388251</v>
      </c>
      <c r="H56" s="12">
        <f t="shared" si="2"/>
        <v>1.8472240740740741E-4</v>
      </c>
      <c r="I56">
        <f t="shared" si="3"/>
        <v>1.4694835185185184E-3</v>
      </c>
      <c r="T56">
        <v>33372</v>
      </c>
      <c r="U56">
        <v>1.1856329999999999</v>
      </c>
      <c r="V56">
        <v>49.076836</v>
      </c>
      <c r="W56">
        <v>10800</v>
      </c>
    </row>
    <row r="57" spans="1:23">
      <c r="A57">
        <v>11042</v>
      </c>
      <c r="B57">
        <v>5500</v>
      </c>
      <c r="C57" s="10">
        <f t="shared" si="0"/>
        <v>5.5</v>
      </c>
      <c r="D57">
        <v>0.95142400000000005</v>
      </c>
      <c r="E57">
        <v>0.83068200000000003</v>
      </c>
      <c r="F57">
        <v>8.4800400000000007</v>
      </c>
      <c r="G57">
        <f t="shared" si="1"/>
        <v>8.9129977801695155</v>
      </c>
      <c r="H57" s="12">
        <f t="shared" si="2"/>
        <v>1.7298618181818182E-4</v>
      </c>
      <c r="I57">
        <f t="shared" si="3"/>
        <v>1.5418254545454546E-3</v>
      </c>
      <c r="T57">
        <v>33931</v>
      </c>
      <c r="U57">
        <v>1.041002</v>
      </c>
      <c r="V57">
        <v>41.012484999999998</v>
      </c>
      <c r="W57">
        <v>11000</v>
      </c>
    </row>
    <row r="58" spans="1:23">
      <c r="A58">
        <v>11243</v>
      </c>
      <c r="B58">
        <v>5600</v>
      </c>
      <c r="C58" s="10">
        <f t="shared" si="0"/>
        <v>5.6</v>
      </c>
      <c r="D58">
        <v>1.070031</v>
      </c>
      <c r="E58">
        <v>0.73980599999999996</v>
      </c>
      <c r="F58">
        <v>8.7044560000000004</v>
      </c>
      <c r="G58">
        <f t="shared" si="1"/>
        <v>8.134769927226408</v>
      </c>
      <c r="H58" s="12">
        <f t="shared" si="2"/>
        <v>1.9107696428571428E-4</v>
      </c>
      <c r="I58">
        <f t="shared" si="3"/>
        <v>1.5543671428571429E-3</v>
      </c>
      <c r="T58">
        <v>34552</v>
      </c>
      <c r="U58">
        <v>1.4561230000000001</v>
      </c>
      <c r="V58">
        <v>45.389386000000002</v>
      </c>
      <c r="W58">
        <v>11200</v>
      </c>
    </row>
    <row r="59" spans="1:23">
      <c r="A59">
        <v>11470</v>
      </c>
      <c r="B59">
        <v>5700</v>
      </c>
      <c r="C59" s="10">
        <f t="shared" si="0"/>
        <v>5.7</v>
      </c>
      <c r="D59">
        <v>1.02694</v>
      </c>
      <c r="E59">
        <v>0.99110100000000001</v>
      </c>
      <c r="F59">
        <v>9.603828</v>
      </c>
      <c r="G59">
        <f t="shared" si="1"/>
        <v>9.3518881336786954</v>
      </c>
      <c r="H59" s="12">
        <f t="shared" si="2"/>
        <v>1.8016491228070174E-4</v>
      </c>
      <c r="I59">
        <f t="shared" si="3"/>
        <v>1.684882105263158E-3</v>
      </c>
      <c r="T59">
        <v>35152</v>
      </c>
      <c r="U59">
        <v>1.1011580000000001</v>
      </c>
      <c r="V59">
        <v>46.039158999999998</v>
      </c>
      <c r="W59">
        <v>11400</v>
      </c>
    </row>
    <row r="60" spans="1:23">
      <c r="A60">
        <v>11680</v>
      </c>
      <c r="B60">
        <v>5800</v>
      </c>
      <c r="C60" s="10">
        <f t="shared" si="0"/>
        <v>5.8</v>
      </c>
      <c r="D60">
        <v>1.124215</v>
      </c>
      <c r="E60">
        <v>0.85969399999999996</v>
      </c>
      <c r="F60">
        <v>8.3866040000000002</v>
      </c>
      <c r="G60">
        <f t="shared" si="1"/>
        <v>7.4599645085682011</v>
      </c>
      <c r="H60" s="12">
        <f t="shared" si="2"/>
        <v>1.938301724137931E-4</v>
      </c>
      <c r="I60">
        <f t="shared" si="3"/>
        <v>1.4459662068965517E-3</v>
      </c>
      <c r="T60">
        <v>35789</v>
      </c>
      <c r="U60">
        <v>1.0448409999999999</v>
      </c>
      <c r="V60">
        <v>46.834415999999997</v>
      </c>
      <c r="W60">
        <v>11600</v>
      </c>
    </row>
    <row r="61" spans="1:23">
      <c r="A61">
        <v>11861</v>
      </c>
      <c r="B61">
        <v>5900</v>
      </c>
      <c r="C61" s="10">
        <f t="shared" si="0"/>
        <v>5.9</v>
      </c>
      <c r="D61">
        <v>0.96806300000000001</v>
      </c>
      <c r="E61">
        <v>0.88529199999999997</v>
      </c>
      <c r="F61">
        <v>9.9169879999999999</v>
      </c>
      <c r="G61">
        <f t="shared" si="1"/>
        <v>10.244155597311332</v>
      </c>
      <c r="H61" s="12">
        <f t="shared" si="2"/>
        <v>1.640784745762712E-4</v>
      </c>
      <c r="I61">
        <f t="shared" si="3"/>
        <v>1.6808454237288136E-3</v>
      </c>
      <c r="T61">
        <v>36411</v>
      </c>
      <c r="U61">
        <v>1.1570480000000001</v>
      </c>
      <c r="V61">
        <v>51.560735000000001</v>
      </c>
      <c r="W61">
        <v>11800</v>
      </c>
    </row>
    <row r="62" spans="1:23">
      <c r="A62">
        <v>12070</v>
      </c>
      <c r="B62">
        <v>6000</v>
      </c>
      <c r="C62" s="10">
        <f t="shared" si="0"/>
        <v>6</v>
      </c>
      <c r="D62">
        <v>1.0610710000000001</v>
      </c>
      <c r="E62">
        <v>0.81745599999999996</v>
      </c>
      <c r="F62">
        <v>9.7006770000000007</v>
      </c>
      <c r="G62">
        <f t="shared" si="1"/>
        <v>9.1423448572244457</v>
      </c>
      <c r="H62" s="12">
        <f t="shared" si="2"/>
        <v>1.7684516666666668E-4</v>
      </c>
      <c r="I62">
        <f t="shared" si="3"/>
        <v>1.6167795000000002E-3</v>
      </c>
      <c r="T62">
        <v>37016</v>
      </c>
      <c r="U62">
        <v>1.177527</v>
      </c>
      <c r="V62">
        <v>49.338794</v>
      </c>
      <c r="W62">
        <v>12000</v>
      </c>
    </row>
    <row r="63" spans="1:23">
      <c r="A63">
        <v>12258</v>
      </c>
      <c r="B63">
        <v>6100</v>
      </c>
      <c r="C63" s="10">
        <f t="shared" si="0"/>
        <v>6.1</v>
      </c>
      <c r="D63">
        <v>1.475346</v>
      </c>
      <c r="E63">
        <v>1.0358989999999999</v>
      </c>
      <c r="F63">
        <v>11.249833000000001</v>
      </c>
      <c r="G63">
        <f t="shared" si="1"/>
        <v>7.6252167288215782</v>
      </c>
      <c r="H63" s="12">
        <f t="shared" si="2"/>
        <v>2.4186000000000002E-4</v>
      </c>
      <c r="I63">
        <f t="shared" si="3"/>
        <v>1.8442349180327871E-3</v>
      </c>
      <c r="T63">
        <v>37591</v>
      </c>
      <c r="U63">
        <v>1.1446750000000001</v>
      </c>
      <c r="V63">
        <v>59.010297000000001</v>
      </c>
      <c r="W63">
        <v>12200</v>
      </c>
    </row>
    <row r="64" spans="1:23">
      <c r="A64">
        <v>12450</v>
      </c>
      <c r="B64">
        <v>6200</v>
      </c>
      <c r="C64" s="10">
        <f t="shared" si="0"/>
        <v>6.2</v>
      </c>
      <c r="D64">
        <v>0.95526299999999997</v>
      </c>
      <c r="E64">
        <v>0.86097400000000002</v>
      </c>
      <c r="F64">
        <v>9.5910290000000007</v>
      </c>
      <c r="G64">
        <f t="shared" si="1"/>
        <v>10.040197306919666</v>
      </c>
      <c r="H64" s="12">
        <f t="shared" si="2"/>
        <v>1.5407467741935483E-4</v>
      </c>
      <c r="I64">
        <f t="shared" si="3"/>
        <v>1.5469401612903228E-3</v>
      </c>
      <c r="T64">
        <v>38222</v>
      </c>
      <c r="U64">
        <v>1.291013</v>
      </c>
      <c r="V64">
        <v>70.057289999999995</v>
      </c>
      <c r="W64">
        <v>12400</v>
      </c>
    </row>
    <row r="65" spans="1:23">
      <c r="A65">
        <v>12641</v>
      </c>
      <c r="B65">
        <v>6300</v>
      </c>
      <c r="C65" s="10">
        <f t="shared" si="0"/>
        <v>6.3</v>
      </c>
      <c r="D65">
        <v>0.95739600000000002</v>
      </c>
      <c r="E65">
        <v>0.84817399999999998</v>
      </c>
      <c r="F65">
        <v>9.7373689999999993</v>
      </c>
      <c r="G65">
        <f t="shared" si="1"/>
        <v>10.170680679676956</v>
      </c>
      <c r="H65" s="12">
        <f t="shared" si="2"/>
        <v>1.5196761904761905E-4</v>
      </c>
      <c r="I65">
        <f t="shared" si="3"/>
        <v>1.5456141269841268E-3</v>
      </c>
      <c r="T65">
        <v>38779</v>
      </c>
      <c r="U65">
        <v>1.2462150000000001</v>
      </c>
      <c r="V65">
        <v>61.031717999999998</v>
      </c>
      <c r="W65">
        <v>12600</v>
      </c>
    </row>
    <row r="66" spans="1:23">
      <c r="A66">
        <v>12873</v>
      </c>
      <c r="B66">
        <v>6400</v>
      </c>
      <c r="C66" s="10">
        <f t="shared" si="0"/>
        <v>6.4</v>
      </c>
      <c r="D66">
        <v>0.94459700000000002</v>
      </c>
      <c r="E66">
        <v>0.95099599999999995</v>
      </c>
      <c r="F66">
        <v>10.22204</v>
      </c>
      <c r="G66">
        <f t="shared" si="1"/>
        <v>10.821588465768999</v>
      </c>
      <c r="H66" s="12">
        <f t="shared" si="2"/>
        <v>1.4759328125E-4</v>
      </c>
      <c r="I66">
        <f t="shared" si="3"/>
        <v>1.59719375E-3</v>
      </c>
      <c r="T66">
        <v>39376</v>
      </c>
      <c r="U66">
        <v>1.285466</v>
      </c>
      <c r="V66">
        <v>63.976388</v>
      </c>
      <c r="W66">
        <v>12800</v>
      </c>
    </row>
    <row r="67" spans="1:23">
      <c r="A67">
        <v>13101</v>
      </c>
      <c r="B67">
        <v>6500</v>
      </c>
      <c r="C67" s="10">
        <f t="shared" ref="C67:C130" si="4">B67/1000</f>
        <v>6.5</v>
      </c>
      <c r="D67">
        <v>0.96080900000000002</v>
      </c>
      <c r="E67">
        <v>0.87931999999999999</v>
      </c>
      <c r="F67">
        <v>10.704578</v>
      </c>
      <c r="G67">
        <f t="shared" si="1"/>
        <v>11.141213290050363</v>
      </c>
      <c r="H67" s="12">
        <f t="shared" si="2"/>
        <v>1.4781676923076925E-4</v>
      </c>
      <c r="I67">
        <f t="shared" si="3"/>
        <v>1.6468581538461539E-3</v>
      </c>
      <c r="T67">
        <v>40017</v>
      </c>
      <c r="U67">
        <v>1.2001390000000001</v>
      </c>
      <c r="V67">
        <v>60.331601999999997</v>
      </c>
      <c r="W67">
        <v>13000</v>
      </c>
    </row>
    <row r="68" spans="1:23">
      <c r="A68">
        <v>13281</v>
      </c>
      <c r="B68">
        <v>6600</v>
      </c>
      <c r="C68" s="10">
        <f t="shared" si="4"/>
        <v>6.6</v>
      </c>
      <c r="D68">
        <v>1.0184070000000001</v>
      </c>
      <c r="E68">
        <v>0.95014299999999996</v>
      </c>
      <c r="F68">
        <v>11.002803999999999</v>
      </c>
      <c r="G68">
        <f t="shared" ref="G68:G131" si="5">F68/D68</f>
        <v>10.803935950950846</v>
      </c>
      <c r="H68" s="12">
        <f t="shared" ref="H68:H131" si="6">D68/B68</f>
        <v>1.5430409090909093E-4</v>
      </c>
      <c r="I68">
        <f t="shared" ref="I68:I131" si="7">F68/B68</f>
        <v>1.6670915151515151E-3</v>
      </c>
      <c r="T68">
        <v>40632</v>
      </c>
      <c r="U68">
        <v>1.0256430000000001</v>
      </c>
      <c r="V68">
        <v>47.478642000000001</v>
      </c>
      <c r="W68">
        <v>13200</v>
      </c>
    </row>
    <row r="69" spans="1:23">
      <c r="A69">
        <v>13499</v>
      </c>
      <c r="B69">
        <v>6700</v>
      </c>
      <c r="C69" s="10">
        <f t="shared" si="4"/>
        <v>6.7</v>
      </c>
      <c r="D69">
        <v>1.043579</v>
      </c>
      <c r="E69">
        <v>0.839642</v>
      </c>
      <c r="F69">
        <v>10.646979999999999</v>
      </c>
      <c r="G69">
        <f t="shared" si="5"/>
        <v>10.202370879444679</v>
      </c>
      <c r="H69" s="12">
        <f t="shared" si="6"/>
        <v>1.5575805970149254E-4</v>
      </c>
      <c r="I69">
        <f t="shared" si="7"/>
        <v>1.5891014925373133E-3</v>
      </c>
      <c r="T69">
        <v>41302</v>
      </c>
      <c r="U69">
        <v>1.250909</v>
      </c>
      <c r="V69">
        <v>63.178997000000003</v>
      </c>
      <c r="W69">
        <v>13400</v>
      </c>
    </row>
    <row r="70" spans="1:23">
      <c r="A70">
        <v>13698</v>
      </c>
      <c r="B70">
        <v>6800</v>
      </c>
      <c r="C70" s="10">
        <f t="shared" si="4"/>
        <v>6.8</v>
      </c>
      <c r="D70">
        <v>0.89041300000000001</v>
      </c>
      <c r="E70">
        <v>0.988541</v>
      </c>
      <c r="F70">
        <v>11.606083</v>
      </c>
      <c r="G70">
        <f t="shared" si="5"/>
        <v>13.034494105544281</v>
      </c>
      <c r="H70" s="12">
        <f t="shared" si="6"/>
        <v>1.3094308823529411E-4</v>
      </c>
      <c r="I70">
        <f t="shared" si="7"/>
        <v>1.706776911764706E-3</v>
      </c>
      <c r="T70">
        <v>41918</v>
      </c>
      <c r="U70">
        <v>1.2628550000000001</v>
      </c>
      <c r="V70">
        <v>64.259676999999996</v>
      </c>
      <c r="W70">
        <v>13600</v>
      </c>
    </row>
    <row r="71" spans="1:23">
      <c r="A71">
        <v>13927</v>
      </c>
      <c r="B71">
        <v>6900</v>
      </c>
      <c r="C71" s="10">
        <f t="shared" si="4"/>
        <v>6.9</v>
      </c>
      <c r="D71">
        <v>0.95483600000000002</v>
      </c>
      <c r="E71">
        <v>0.83793499999999999</v>
      </c>
      <c r="F71">
        <v>11.135065000000001</v>
      </c>
      <c r="G71">
        <f t="shared" si="5"/>
        <v>11.661756573903791</v>
      </c>
      <c r="H71" s="12">
        <f t="shared" si="6"/>
        <v>1.3838202898550724E-4</v>
      </c>
      <c r="I71">
        <f t="shared" si="7"/>
        <v>1.6137775362318842E-3</v>
      </c>
      <c r="T71">
        <v>42553</v>
      </c>
      <c r="U71">
        <v>0.99919100000000005</v>
      </c>
      <c r="V71">
        <v>83.260093999999995</v>
      </c>
      <c r="W71">
        <v>13800</v>
      </c>
    </row>
    <row r="72" spans="1:23">
      <c r="A72">
        <v>14130</v>
      </c>
      <c r="B72">
        <v>7000</v>
      </c>
      <c r="C72" s="10">
        <f t="shared" si="4"/>
        <v>7</v>
      </c>
      <c r="D72">
        <v>1.1144019999999999</v>
      </c>
      <c r="E72">
        <v>1.0265139999999999</v>
      </c>
      <c r="F72">
        <v>13.778570999999999</v>
      </c>
      <c r="G72">
        <f t="shared" si="5"/>
        <v>12.364093926608172</v>
      </c>
      <c r="H72" s="12">
        <f t="shared" si="6"/>
        <v>1.5920028571428569E-4</v>
      </c>
      <c r="I72">
        <f t="shared" si="7"/>
        <v>1.9683672857142855E-3</v>
      </c>
      <c r="T72">
        <v>43188</v>
      </c>
      <c r="U72">
        <v>1.2573080000000001</v>
      </c>
      <c r="V72">
        <v>63.760935000000003</v>
      </c>
      <c r="W72">
        <v>14000</v>
      </c>
    </row>
    <row r="73" spans="1:23">
      <c r="A73">
        <v>14326</v>
      </c>
      <c r="B73">
        <v>7100</v>
      </c>
      <c r="C73" s="10">
        <f t="shared" si="4"/>
        <v>7.1</v>
      </c>
      <c r="D73">
        <v>1.0465660000000001</v>
      </c>
      <c r="E73">
        <v>0.95569000000000004</v>
      </c>
      <c r="F73">
        <v>13.169318000000001</v>
      </c>
      <c r="G73">
        <f t="shared" si="5"/>
        <v>12.583361202255757</v>
      </c>
      <c r="H73" s="12">
        <f t="shared" si="6"/>
        <v>1.47403661971831E-4</v>
      </c>
      <c r="I73">
        <f t="shared" si="7"/>
        <v>1.8548335211267606E-3</v>
      </c>
      <c r="T73">
        <v>43833</v>
      </c>
      <c r="U73">
        <v>1.2496290000000001</v>
      </c>
      <c r="V73">
        <v>68.136128999999997</v>
      </c>
      <c r="W73">
        <v>14200</v>
      </c>
    </row>
    <row r="74" spans="1:23">
      <c r="A74">
        <v>14496</v>
      </c>
      <c r="B74">
        <v>7200</v>
      </c>
      <c r="C74" s="10">
        <f t="shared" si="4"/>
        <v>7.2</v>
      </c>
      <c r="D74">
        <v>1.027793</v>
      </c>
      <c r="E74">
        <v>1.0107269999999999</v>
      </c>
      <c r="F74">
        <v>14.36905</v>
      </c>
      <c r="G74">
        <f t="shared" si="5"/>
        <v>13.980490234901387</v>
      </c>
      <c r="H74" s="12">
        <f t="shared" si="6"/>
        <v>1.4274902777777778E-4</v>
      </c>
      <c r="I74">
        <f t="shared" si="7"/>
        <v>1.9957013888888889E-3</v>
      </c>
      <c r="T74">
        <v>44448</v>
      </c>
      <c r="U74">
        <v>1.1139570000000001</v>
      </c>
      <c r="V74">
        <v>72.578732000000002</v>
      </c>
      <c r="W74">
        <v>14400</v>
      </c>
    </row>
    <row r="75" spans="1:23">
      <c r="A75">
        <v>14691</v>
      </c>
      <c r="B75">
        <v>7300</v>
      </c>
      <c r="C75" s="10">
        <f t="shared" si="4"/>
        <v>7.3</v>
      </c>
      <c r="D75">
        <v>0.99152799999999996</v>
      </c>
      <c r="E75">
        <v>0.86012</v>
      </c>
      <c r="F75">
        <v>12.193576</v>
      </c>
      <c r="G75">
        <f t="shared" si="5"/>
        <v>12.297762645129538</v>
      </c>
      <c r="H75" s="12">
        <f t="shared" si="6"/>
        <v>1.3582575342465752E-4</v>
      </c>
      <c r="I75">
        <f t="shared" si="7"/>
        <v>1.6703528767123288E-3</v>
      </c>
      <c r="T75">
        <v>45048</v>
      </c>
      <c r="U75">
        <v>1.2871729999999999</v>
      </c>
      <c r="V75">
        <v>67.118165000000005</v>
      </c>
      <c r="W75">
        <v>14600</v>
      </c>
    </row>
    <row r="76" spans="1:23">
      <c r="A76">
        <v>14870</v>
      </c>
      <c r="B76">
        <v>7400</v>
      </c>
      <c r="C76" s="10">
        <f t="shared" si="4"/>
        <v>7.4</v>
      </c>
      <c r="D76">
        <v>1.1365879999999999</v>
      </c>
      <c r="E76">
        <v>1.4531609999999999</v>
      </c>
      <c r="F76">
        <v>14.173646</v>
      </c>
      <c r="G76">
        <f t="shared" si="5"/>
        <v>12.470346334819654</v>
      </c>
      <c r="H76" s="12">
        <f t="shared" si="6"/>
        <v>1.5359297297297297E-4</v>
      </c>
      <c r="I76">
        <f t="shared" si="7"/>
        <v>1.9153575675675675E-3</v>
      </c>
      <c r="T76">
        <v>45709</v>
      </c>
      <c r="U76">
        <v>1.0068699999999999</v>
      </c>
      <c r="V76">
        <v>51.202356999999999</v>
      </c>
      <c r="W76">
        <v>14800</v>
      </c>
    </row>
    <row r="77" spans="1:23">
      <c r="A77">
        <v>15068</v>
      </c>
      <c r="B77">
        <v>7500</v>
      </c>
      <c r="C77" s="10">
        <f t="shared" si="4"/>
        <v>7.5</v>
      </c>
      <c r="D77">
        <v>1.1604810000000001</v>
      </c>
      <c r="E77">
        <v>1.063205</v>
      </c>
      <c r="F77">
        <v>12.930823</v>
      </c>
      <c r="G77">
        <f t="shared" si="5"/>
        <v>11.142640853232409</v>
      </c>
      <c r="H77" s="12">
        <f t="shared" si="6"/>
        <v>1.5473080000000001E-4</v>
      </c>
      <c r="I77">
        <f t="shared" si="7"/>
        <v>1.7241097333333334E-3</v>
      </c>
      <c r="T77">
        <v>46345</v>
      </c>
      <c r="U77">
        <v>1.1399820000000001</v>
      </c>
      <c r="V77">
        <v>67.908728999999994</v>
      </c>
      <c r="W77">
        <v>15000</v>
      </c>
    </row>
    <row r="78" spans="1:23">
      <c r="A78">
        <v>15285</v>
      </c>
      <c r="B78">
        <v>7600</v>
      </c>
      <c r="C78" s="10">
        <f t="shared" si="4"/>
        <v>7.6</v>
      </c>
      <c r="D78">
        <v>1.1519470000000001</v>
      </c>
      <c r="E78">
        <v>0.97616899999999995</v>
      </c>
      <c r="F78">
        <v>13.927044</v>
      </c>
      <c r="G78">
        <f t="shared" si="5"/>
        <v>12.090004140815505</v>
      </c>
      <c r="H78" s="12">
        <f t="shared" si="6"/>
        <v>1.5157197368421055E-4</v>
      </c>
      <c r="I78">
        <f t="shared" si="7"/>
        <v>1.8325057894736842E-3</v>
      </c>
      <c r="T78">
        <v>46892</v>
      </c>
      <c r="U78">
        <v>1.2423759999999999</v>
      </c>
      <c r="V78">
        <v>69.464258999999998</v>
      </c>
      <c r="W78">
        <v>15200</v>
      </c>
    </row>
    <row r="79" spans="1:23">
      <c r="A79">
        <v>15483</v>
      </c>
      <c r="B79">
        <v>7700</v>
      </c>
      <c r="C79" s="10">
        <f t="shared" si="4"/>
        <v>7.7</v>
      </c>
      <c r="D79">
        <v>0.985128</v>
      </c>
      <c r="E79">
        <v>0.91387799999999997</v>
      </c>
      <c r="F79">
        <v>13.50381</v>
      </c>
      <c r="G79">
        <f t="shared" si="5"/>
        <v>13.707670475308792</v>
      </c>
      <c r="H79" s="12">
        <f t="shared" si="6"/>
        <v>1.2793870129870129E-4</v>
      </c>
      <c r="I79">
        <f t="shared" si="7"/>
        <v>1.7537415584415585E-3</v>
      </c>
      <c r="T79">
        <v>47531</v>
      </c>
      <c r="U79">
        <v>1.291866</v>
      </c>
      <c r="V79">
        <v>72.388450000000006</v>
      </c>
      <c r="W79">
        <v>15400</v>
      </c>
    </row>
    <row r="80" spans="1:23">
      <c r="A80">
        <v>15713</v>
      </c>
      <c r="B80">
        <v>7800</v>
      </c>
      <c r="C80" s="10">
        <f t="shared" si="4"/>
        <v>7.8</v>
      </c>
      <c r="D80">
        <v>0.97531500000000004</v>
      </c>
      <c r="E80">
        <v>0.86566699999999996</v>
      </c>
      <c r="F80">
        <v>12.42098</v>
      </c>
      <c r="G80">
        <f t="shared" si="5"/>
        <v>12.73535216827384</v>
      </c>
      <c r="H80" s="12">
        <f t="shared" si="6"/>
        <v>1.2504038461538461E-4</v>
      </c>
      <c r="I80">
        <f t="shared" si="7"/>
        <v>1.5924333333333332E-3</v>
      </c>
      <c r="T80">
        <v>48156</v>
      </c>
      <c r="U80">
        <v>1.6976009999999999</v>
      </c>
      <c r="V80">
        <v>75.649687</v>
      </c>
      <c r="W80">
        <v>15600</v>
      </c>
    </row>
    <row r="81" spans="1:23">
      <c r="A81">
        <v>15922</v>
      </c>
      <c r="B81">
        <v>7900</v>
      </c>
      <c r="C81" s="10">
        <f t="shared" si="4"/>
        <v>7.9</v>
      </c>
      <c r="D81">
        <v>1.265862</v>
      </c>
      <c r="E81">
        <v>1.0414460000000001</v>
      </c>
      <c r="F81">
        <v>16.401171999999999</v>
      </c>
      <c r="G81">
        <f t="shared" si="5"/>
        <v>12.956524486871395</v>
      </c>
      <c r="H81" s="12">
        <f t="shared" si="6"/>
        <v>1.6023569620253166E-4</v>
      </c>
      <c r="I81">
        <f t="shared" si="7"/>
        <v>2.0760977215189872E-3</v>
      </c>
      <c r="T81">
        <v>48745</v>
      </c>
      <c r="U81">
        <v>1.2637080000000001</v>
      </c>
      <c r="V81">
        <v>73.348391000000007</v>
      </c>
      <c r="W81">
        <v>15800</v>
      </c>
    </row>
    <row r="82" spans="1:23">
      <c r="A82">
        <v>16118</v>
      </c>
      <c r="B82">
        <v>8000</v>
      </c>
      <c r="C82" s="10">
        <f t="shared" si="4"/>
        <v>8</v>
      </c>
      <c r="D82">
        <v>1.1131219999999999</v>
      </c>
      <c r="E82">
        <v>1.0478449999999999</v>
      </c>
      <c r="F82">
        <v>16.006095999999999</v>
      </c>
      <c r="G82">
        <f t="shared" si="5"/>
        <v>14.379462448860053</v>
      </c>
      <c r="H82" s="12">
        <f t="shared" si="6"/>
        <v>1.3914025E-4</v>
      </c>
      <c r="I82">
        <f t="shared" si="7"/>
        <v>2.0007620000000001E-3</v>
      </c>
      <c r="T82">
        <v>49350</v>
      </c>
      <c r="U82">
        <v>1.258589</v>
      </c>
      <c r="V82">
        <v>80.709211999999994</v>
      </c>
      <c r="W82">
        <v>16000</v>
      </c>
    </row>
    <row r="83" spans="1:23">
      <c r="A83">
        <v>16326</v>
      </c>
      <c r="B83">
        <v>8100</v>
      </c>
      <c r="C83" s="10">
        <f t="shared" si="4"/>
        <v>8.1</v>
      </c>
      <c r="D83">
        <v>1.2185049999999999</v>
      </c>
      <c r="E83">
        <v>1.0550980000000001</v>
      </c>
      <c r="F83">
        <v>13.158652999999999</v>
      </c>
      <c r="G83">
        <f t="shared" si="5"/>
        <v>10.799014365964851</v>
      </c>
      <c r="H83" s="12">
        <f t="shared" si="6"/>
        <v>1.5043271604938272E-4</v>
      </c>
      <c r="I83">
        <f t="shared" si="7"/>
        <v>1.6245250617283949E-3</v>
      </c>
      <c r="T83">
        <v>49955</v>
      </c>
      <c r="U83">
        <v>1.255601</v>
      </c>
      <c r="V83">
        <v>63.637636000000001</v>
      </c>
      <c r="W83">
        <v>16200</v>
      </c>
    </row>
    <row r="84" spans="1:23">
      <c r="A84">
        <v>16547</v>
      </c>
      <c r="B84">
        <v>8200</v>
      </c>
      <c r="C84" s="10">
        <f t="shared" si="4"/>
        <v>8.1999999999999993</v>
      </c>
      <c r="D84">
        <v>1.0913630000000001</v>
      </c>
      <c r="E84">
        <v>0.95526299999999997</v>
      </c>
      <c r="F84">
        <v>15.057232000000001</v>
      </c>
      <c r="G84">
        <f t="shared" si="5"/>
        <v>13.796722080554316</v>
      </c>
      <c r="H84" s="12">
        <f t="shared" si="6"/>
        <v>1.3309304878048782E-4</v>
      </c>
      <c r="I84">
        <f t="shared" si="7"/>
        <v>1.8362478048780488E-3</v>
      </c>
      <c r="T84">
        <v>50589</v>
      </c>
      <c r="U84">
        <v>1.011563</v>
      </c>
      <c r="V84">
        <v>57.048180000000002</v>
      </c>
      <c r="W84">
        <v>16400</v>
      </c>
    </row>
    <row r="85" spans="1:23">
      <c r="A85">
        <v>16753</v>
      </c>
      <c r="B85">
        <v>8300</v>
      </c>
      <c r="C85" s="10">
        <f t="shared" si="4"/>
        <v>8.3000000000000007</v>
      </c>
      <c r="D85">
        <v>1.044859</v>
      </c>
      <c r="E85">
        <v>0.96251600000000004</v>
      </c>
      <c r="F85">
        <v>13.911685</v>
      </c>
      <c r="G85">
        <f t="shared" si="5"/>
        <v>13.314413715151996</v>
      </c>
      <c r="H85" s="12">
        <f t="shared" si="6"/>
        <v>1.2588662650602408E-4</v>
      </c>
      <c r="I85">
        <f t="shared" si="7"/>
        <v>1.676106626506024E-3</v>
      </c>
      <c r="T85">
        <v>51157</v>
      </c>
      <c r="U85">
        <v>1.2206170000000001</v>
      </c>
      <c r="V85">
        <v>105.103212</v>
      </c>
      <c r="W85">
        <v>16600</v>
      </c>
    </row>
    <row r="86" spans="1:23">
      <c r="A86">
        <v>16973</v>
      </c>
      <c r="B86">
        <v>8400</v>
      </c>
      <c r="C86" s="10">
        <f t="shared" si="4"/>
        <v>8.4</v>
      </c>
      <c r="D86">
        <v>0.97702199999999995</v>
      </c>
      <c r="E86">
        <v>0.87121300000000002</v>
      </c>
      <c r="F86">
        <v>13.099774999999999</v>
      </c>
      <c r="G86">
        <f t="shared" si="5"/>
        <v>13.407860826061235</v>
      </c>
      <c r="H86" s="12">
        <f t="shared" si="6"/>
        <v>1.1631214285714286E-4</v>
      </c>
      <c r="I86">
        <f t="shared" si="7"/>
        <v>1.5594970238095238E-3</v>
      </c>
      <c r="T86">
        <v>51759</v>
      </c>
      <c r="U86">
        <v>1.202272</v>
      </c>
      <c r="V86">
        <v>81.809944000000002</v>
      </c>
      <c r="W86">
        <v>16800</v>
      </c>
    </row>
    <row r="87" spans="1:23">
      <c r="A87">
        <v>17182</v>
      </c>
      <c r="B87">
        <v>8500</v>
      </c>
      <c r="C87" s="10">
        <f t="shared" si="4"/>
        <v>8.5</v>
      </c>
      <c r="D87">
        <v>0.95483600000000002</v>
      </c>
      <c r="E87">
        <v>0.98086200000000001</v>
      </c>
      <c r="F87">
        <v>13.800330000000001</v>
      </c>
      <c r="G87">
        <f t="shared" si="5"/>
        <v>14.453089326334576</v>
      </c>
      <c r="H87" s="12">
        <f t="shared" si="6"/>
        <v>1.1233364705882354E-4</v>
      </c>
      <c r="I87">
        <f t="shared" si="7"/>
        <v>1.6235682352941177E-3</v>
      </c>
      <c r="T87">
        <v>52355</v>
      </c>
      <c r="U87">
        <v>1.16814</v>
      </c>
      <c r="V87">
        <v>72.816798000000006</v>
      </c>
      <c r="W87">
        <v>17000</v>
      </c>
    </row>
    <row r="88" spans="1:23">
      <c r="A88">
        <v>17391</v>
      </c>
      <c r="B88">
        <v>8600</v>
      </c>
      <c r="C88" s="10">
        <f t="shared" si="4"/>
        <v>8.6</v>
      </c>
      <c r="D88">
        <v>1.032913</v>
      </c>
      <c r="E88">
        <v>0.96763600000000005</v>
      </c>
      <c r="F88">
        <v>16.430610000000001</v>
      </c>
      <c r="G88">
        <f t="shared" si="5"/>
        <v>15.907060904451781</v>
      </c>
      <c r="H88" s="12">
        <f t="shared" si="6"/>
        <v>1.2010616279069768E-4</v>
      </c>
      <c r="I88">
        <f t="shared" si="7"/>
        <v>1.9105360465116281E-3</v>
      </c>
      <c r="T88">
        <v>52977</v>
      </c>
      <c r="U88">
        <v>1.2483489999999999</v>
      </c>
      <c r="V88">
        <v>78.814503000000002</v>
      </c>
      <c r="W88">
        <v>17200</v>
      </c>
    </row>
    <row r="89" spans="1:23">
      <c r="A89">
        <v>17585</v>
      </c>
      <c r="B89">
        <v>8700</v>
      </c>
      <c r="C89" s="10">
        <f t="shared" si="4"/>
        <v>8.6999999999999993</v>
      </c>
      <c r="D89">
        <v>0.97275500000000004</v>
      </c>
      <c r="E89">
        <v>0.979155</v>
      </c>
      <c r="F89">
        <v>14.436033999999999</v>
      </c>
      <c r="G89">
        <f t="shared" si="5"/>
        <v>14.840359597226433</v>
      </c>
      <c r="H89" s="12">
        <f t="shared" si="6"/>
        <v>1.1181091954022989E-4</v>
      </c>
      <c r="I89">
        <f t="shared" si="7"/>
        <v>1.6593142528735631E-3</v>
      </c>
      <c r="T89">
        <v>53567</v>
      </c>
      <c r="U89">
        <v>0.98596600000000001</v>
      </c>
      <c r="V89">
        <v>101.564233</v>
      </c>
      <c r="W89">
        <v>17400</v>
      </c>
    </row>
    <row r="90" spans="1:23">
      <c r="A90">
        <v>17765</v>
      </c>
      <c r="B90">
        <v>8800</v>
      </c>
      <c r="C90" s="10">
        <f t="shared" si="4"/>
        <v>8.8000000000000007</v>
      </c>
      <c r="D90">
        <v>1.2944469999999999</v>
      </c>
      <c r="E90">
        <v>0.89937199999999995</v>
      </c>
      <c r="F90">
        <v>14.406169</v>
      </c>
      <c r="G90">
        <f t="shared" si="5"/>
        <v>11.129207298560699</v>
      </c>
      <c r="H90" s="12">
        <f t="shared" si="6"/>
        <v>1.4709624999999999E-4</v>
      </c>
      <c r="I90">
        <f t="shared" si="7"/>
        <v>1.6370646590909092E-3</v>
      </c>
      <c r="T90">
        <v>54161</v>
      </c>
      <c r="U90">
        <v>1.241522</v>
      </c>
      <c r="V90">
        <v>89.989913999999999</v>
      </c>
      <c r="W90">
        <v>17600</v>
      </c>
    </row>
    <row r="91" spans="1:23">
      <c r="A91">
        <v>17973</v>
      </c>
      <c r="B91">
        <v>8900</v>
      </c>
      <c r="C91" s="10">
        <f t="shared" si="4"/>
        <v>8.9</v>
      </c>
      <c r="D91">
        <v>1.0696049999999999</v>
      </c>
      <c r="E91">
        <v>0.852441</v>
      </c>
      <c r="F91">
        <v>14.448834</v>
      </c>
      <c r="G91">
        <f t="shared" si="5"/>
        <v>13.50856998611637</v>
      </c>
      <c r="H91" s="12">
        <f t="shared" si="6"/>
        <v>1.2018033707865167E-4</v>
      </c>
      <c r="I91">
        <f t="shared" si="7"/>
        <v>1.6234644943820225E-3</v>
      </c>
      <c r="T91">
        <v>54794</v>
      </c>
      <c r="U91">
        <v>1.1873389999999999</v>
      </c>
      <c r="V91">
        <v>83.519490000000005</v>
      </c>
      <c r="W91">
        <v>17800</v>
      </c>
    </row>
    <row r="92" spans="1:23">
      <c r="A92">
        <v>18162</v>
      </c>
      <c r="B92">
        <v>9000</v>
      </c>
      <c r="C92" s="10">
        <f t="shared" si="4"/>
        <v>9</v>
      </c>
      <c r="D92">
        <v>1.049979</v>
      </c>
      <c r="E92">
        <v>1.03206</v>
      </c>
      <c r="F92">
        <v>16.457915</v>
      </c>
      <c r="G92">
        <f t="shared" si="5"/>
        <v>15.674518252269808</v>
      </c>
      <c r="H92" s="12">
        <f t="shared" si="6"/>
        <v>1.1666433333333333E-4</v>
      </c>
      <c r="I92">
        <f t="shared" si="7"/>
        <v>1.8286572222222222E-3</v>
      </c>
      <c r="T92">
        <v>55344</v>
      </c>
      <c r="U92">
        <v>1.6737089999999999</v>
      </c>
      <c r="V92">
        <v>93.221286000000006</v>
      </c>
      <c r="W92">
        <v>18000</v>
      </c>
    </row>
    <row r="93" spans="1:23">
      <c r="A93">
        <v>18338</v>
      </c>
      <c r="B93">
        <v>9100</v>
      </c>
      <c r="C93" s="10">
        <f t="shared" si="4"/>
        <v>9.1</v>
      </c>
      <c r="D93">
        <v>0.94246300000000005</v>
      </c>
      <c r="E93">
        <v>0.87377300000000002</v>
      </c>
      <c r="F93">
        <v>15.91778</v>
      </c>
      <c r="G93">
        <f t="shared" si="5"/>
        <v>16.889554284889698</v>
      </c>
      <c r="H93" s="12">
        <f t="shared" si="6"/>
        <v>1.0356736263736264E-4</v>
      </c>
      <c r="I93">
        <f t="shared" si="7"/>
        <v>1.7492065934065935E-3</v>
      </c>
      <c r="T93">
        <v>55978</v>
      </c>
      <c r="U93">
        <v>1.198005</v>
      </c>
      <c r="V93">
        <v>80.784727000000004</v>
      </c>
      <c r="W93">
        <v>18200</v>
      </c>
    </row>
    <row r="94" spans="1:23">
      <c r="A94">
        <v>18533</v>
      </c>
      <c r="B94">
        <v>9200</v>
      </c>
      <c r="C94" s="10">
        <f t="shared" si="4"/>
        <v>9.1999999999999993</v>
      </c>
      <c r="D94">
        <v>0.93435699999999999</v>
      </c>
      <c r="E94">
        <v>0.86865300000000001</v>
      </c>
      <c r="F94">
        <v>17.163589999999999</v>
      </c>
      <c r="G94">
        <f t="shared" si="5"/>
        <v>18.369413404084305</v>
      </c>
      <c r="H94" s="12">
        <f t="shared" si="6"/>
        <v>1.0156054347826087E-4</v>
      </c>
      <c r="I94">
        <f t="shared" si="7"/>
        <v>1.8656076086956521E-3</v>
      </c>
      <c r="T94">
        <v>56544</v>
      </c>
      <c r="U94">
        <v>1.267547</v>
      </c>
      <c r="V94">
        <v>95.224361000000002</v>
      </c>
      <c r="W94">
        <v>18400</v>
      </c>
    </row>
    <row r="95" spans="1:23">
      <c r="A95">
        <v>18730</v>
      </c>
      <c r="B95">
        <v>9300</v>
      </c>
      <c r="C95" s="10">
        <f t="shared" si="4"/>
        <v>9.3000000000000007</v>
      </c>
      <c r="D95">
        <v>1.0883769999999999</v>
      </c>
      <c r="E95">
        <v>0.98043599999999997</v>
      </c>
      <c r="F95">
        <v>15.811972000000001</v>
      </c>
      <c r="G95">
        <f t="shared" si="5"/>
        <v>14.52802843132481</v>
      </c>
      <c r="H95" s="12">
        <f t="shared" si="6"/>
        <v>1.1702978494623656E-4</v>
      </c>
      <c r="I95">
        <f t="shared" si="7"/>
        <v>1.7002120430107527E-3</v>
      </c>
      <c r="T95">
        <v>57177</v>
      </c>
      <c r="U95">
        <v>0.95183399999999996</v>
      </c>
      <c r="V95">
        <v>79.047449</v>
      </c>
      <c r="W95">
        <v>18600</v>
      </c>
    </row>
    <row r="96" spans="1:23">
      <c r="A96">
        <v>18943</v>
      </c>
      <c r="B96">
        <v>9400</v>
      </c>
      <c r="C96" s="10">
        <f t="shared" si="4"/>
        <v>9.4</v>
      </c>
      <c r="D96">
        <v>0.99024800000000002</v>
      </c>
      <c r="E96">
        <v>0.94630300000000001</v>
      </c>
      <c r="F96">
        <v>16.810752999999998</v>
      </c>
      <c r="G96">
        <f t="shared" si="5"/>
        <v>16.976305935482827</v>
      </c>
      <c r="H96" s="12">
        <f t="shared" si="6"/>
        <v>1.0534553191489362E-4</v>
      </c>
      <c r="I96">
        <f t="shared" si="7"/>
        <v>1.788377978723404E-3</v>
      </c>
      <c r="T96">
        <v>57818</v>
      </c>
      <c r="U96">
        <v>1.159608</v>
      </c>
      <c r="V96">
        <v>87.368637000000007</v>
      </c>
      <c r="W96">
        <v>18800</v>
      </c>
    </row>
    <row r="97" spans="1:23">
      <c r="A97">
        <v>19150</v>
      </c>
      <c r="B97">
        <v>9500</v>
      </c>
      <c r="C97" s="10">
        <f t="shared" si="4"/>
        <v>9.5</v>
      </c>
      <c r="D97">
        <v>0.94886400000000004</v>
      </c>
      <c r="E97">
        <v>0.93606400000000001</v>
      </c>
      <c r="F97">
        <v>15.437374999999999</v>
      </c>
      <c r="G97">
        <f t="shared" si="5"/>
        <v>16.269323106367192</v>
      </c>
      <c r="H97" s="12">
        <f t="shared" si="6"/>
        <v>9.9880421052631589E-5</v>
      </c>
      <c r="I97">
        <f t="shared" si="7"/>
        <v>1.624986842105263E-3</v>
      </c>
      <c r="T97">
        <v>58383</v>
      </c>
      <c r="U97">
        <v>1.235549</v>
      </c>
      <c r="V97">
        <v>97.404919000000007</v>
      </c>
      <c r="W97">
        <v>19000</v>
      </c>
    </row>
    <row r="98" spans="1:23">
      <c r="A98">
        <v>19334</v>
      </c>
      <c r="B98">
        <v>9600</v>
      </c>
      <c r="C98" s="10">
        <f t="shared" si="4"/>
        <v>9.6</v>
      </c>
      <c r="D98">
        <v>1.033339</v>
      </c>
      <c r="E98">
        <v>0.88913299999999995</v>
      </c>
      <c r="F98">
        <v>15.664778</v>
      </c>
      <c r="G98">
        <f t="shared" si="5"/>
        <v>15.159379448564314</v>
      </c>
      <c r="H98" s="12">
        <f t="shared" si="6"/>
        <v>1.0763947916666666E-4</v>
      </c>
      <c r="I98">
        <f t="shared" si="7"/>
        <v>1.6317477083333334E-3</v>
      </c>
      <c r="T98">
        <v>58976</v>
      </c>
      <c r="U98">
        <v>1.1497949999999999</v>
      </c>
      <c r="V98">
        <v>92.689693000000005</v>
      </c>
      <c r="W98">
        <v>19200</v>
      </c>
    </row>
    <row r="99" spans="1:23">
      <c r="A99">
        <v>19523</v>
      </c>
      <c r="B99">
        <v>9700</v>
      </c>
      <c r="C99" s="10">
        <f t="shared" si="4"/>
        <v>9.6999999999999993</v>
      </c>
      <c r="D99">
        <v>1.1805330000000001</v>
      </c>
      <c r="E99">
        <v>1.0905100000000001</v>
      </c>
      <c r="F99">
        <v>22.055099999999999</v>
      </c>
      <c r="G99">
        <f t="shared" si="5"/>
        <v>18.682324001107972</v>
      </c>
      <c r="H99" s="12">
        <f t="shared" si="6"/>
        <v>1.2170443298969073E-4</v>
      </c>
      <c r="I99">
        <f t="shared" si="7"/>
        <v>2.2737216494845358E-3</v>
      </c>
      <c r="T99">
        <v>59583</v>
      </c>
      <c r="U99">
        <v>1.2496290000000001</v>
      </c>
      <c r="V99">
        <v>92.273719</v>
      </c>
      <c r="W99">
        <v>19400</v>
      </c>
    </row>
    <row r="100" spans="1:23">
      <c r="A100">
        <v>19729</v>
      </c>
      <c r="B100">
        <v>9800</v>
      </c>
      <c r="C100" s="10">
        <f t="shared" si="4"/>
        <v>9.8000000000000007</v>
      </c>
      <c r="D100">
        <v>0.86097400000000002</v>
      </c>
      <c r="E100">
        <v>0.95270299999999997</v>
      </c>
      <c r="F100">
        <v>16.262937000000001</v>
      </c>
      <c r="G100">
        <f t="shared" si="5"/>
        <v>18.888998970932921</v>
      </c>
      <c r="H100" s="12">
        <f t="shared" si="6"/>
        <v>8.7854489795918372E-5</v>
      </c>
      <c r="I100">
        <f t="shared" si="7"/>
        <v>1.6594833673469389E-3</v>
      </c>
      <c r="T100">
        <v>60183</v>
      </c>
      <c r="U100">
        <v>1.2236039999999999</v>
      </c>
      <c r="V100">
        <v>100.567176</v>
      </c>
      <c r="W100">
        <v>19600</v>
      </c>
    </row>
    <row r="101" spans="1:23">
      <c r="A101">
        <v>19934</v>
      </c>
      <c r="B101">
        <v>9900</v>
      </c>
      <c r="C101" s="10">
        <f t="shared" si="4"/>
        <v>9.9</v>
      </c>
      <c r="D101">
        <v>1.3319920000000001</v>
      </c>
      <c r="E101">
        <v>1.0866709999999999</v>
      </c>
      <c r="F101">
        <v>20.761505</v>
      </c>
      <c r="G101">
        <f t="shared" si="5"/>
        <v>15.586809079934413</v>
      </c>
      <c r="H101" s="12">
        <f t="shared" si="6"/>
        <v>1.3454464646464647E-4</v>
      </c>
      <c r="I101">
        <f t="shared" si="7"/>
        <v>2.0971217171717169E-3</v>
      </c>
      <c r="T101">
        <v>60735</v>
      </c>
      <c r="U101">
        <v>1.066173</v>
      </c>
      <c r="V101">
        <v>94.749510999999998</v>
      </c>
      <c r="W101">
        <v>19800</v>
      </c>
    </row>
    <row r="102" spans="1:23">
      <c r="A102">
        <v>20150</v>
      </c>
      <c r="B102">
        <v>10000</v>
      </c>
      <c r="C102" s="10">
        <f t="shared" si="4"/>
        <v>10</v>
      </c>
      <c r="D102">
        <v>1.1993050000000001</v>
      </c>
      <c r="E102">
        <v>0.94203700000000001</v>
      </c>
      <c r="F102">
        <v>17.883769999999998</v>
      </c>
      <c r="G102">
        <f t="shared" si="5"/>
        <v>14.911778071466388</v>
      </c>
      <c r="H102" s="12">
        <f t="shared" si="6"/>
        <v>1.1993050000000001E-4</v>
      </c>
      <c r="I102">
        <f t="shared" si="7"/>
        <v>1.7883769999999998E-3</v>
      </c>
      <c r="T102">
        <v>61329</v>
      </c>
      <c r="U102">
        <v>1.17326</v>
      </c>
      <c r="V102">
        <v>104.01656</v>
      </c>
      <c r="W102">
        <v>20000</v>
      </c>
    </row>
    <row r="103" spans="1:23">
      <c r="A103">
        <v>20336</v>
      </c>
      <c r="B103">
        <v>10100</v>
      </c>
      <c r="C103" s="10">
        <f t="shared" si="4"/>
        <v>10.1</v>
      </c>
      <c r="D103">
        <v>1.0832569999999999</v>
      </c>
      <c r="E103">
        <v>1.014567</v>
      </c>
      <c r="F103">
        <v>18.696960000000001</v>
      </c>
      <c r="G103">
        <f t="shared" si="5"/>
        <v>17.259948470215289</v>
      </c>
      <c r="H103" s="12">
        <f t="shared" si="6"/>
        <v>1.0725316831683168E-4</v>
      </c>
      <c r="I103">
        <f t="shared" si="7"/>
        <v>1.8511841584158417E-3</v>
      </c>
      <c r="T103">
        <v>61963</v>
      </c>
      <c r="U103">
        <v>1.1950190000000001</v>
      </c>
      <c r="V103">
        <v>81.298401999999996</v>
      </c>
      <c r="W103">
        <v>20200</v>
      </c>
    </row>
    <row r="104" spans="1:23">
      <c r="A104">
        <v>20513</v>
      </c>
      <c r="B104">
        <v>10200</v>
      </c>
      <c r="C104" s="10">
        <f t="shared" si="4"/>
        <v>10.199999999999999</v>
      </c>
      <c r="D104">
        <v>0.92625100000000005</v>
      </c>
      <c r="E104">
        <v>0.90449199999999996</v>
      </c>
      <c r="F104">
        <v>18.309564000000002</v>
      </c>
      <c r="G104">
        <f t="shared" si="5"/>
        <v>19.76738918500493</v>
      </c>
      <c r="H104" s="12">
        <f t="shared" si="6"/>
        <v>9.0808921568627456E-5</v>
      </c>
      <c r="I104">
        <f t="shared" si="7"/>
        <v>1.7950552941176472E-3</v>
      </c>
      <c r="T104">
        <v>62580</v>
      </c>
      <c r="U104">
        <v>1.0154030000000001</v>
      </c>
      <c r="V104">
        <v>81.321440999999993</v>
      </c>
      <c r="W104">
        <v>20400</v>
      </c>
    </row>
    <row r="105" spans="1:23">
      <c r="A105">
        <v>20712</v>
      </c>
      <c r="B105">
        <v>10300</v>
      </c>
      <c r="C105" s="10">
        <f t="shared" si="4"/>
        <v>10.3</v>
      </c>
      <c r="D105">
        <v>0.94502299999999995</v>
      </c>
      <c r="E105">
        <v>0.87334699999999998</v>
      </c>
      <c r="F105">
        <v>16.802219000000001</v>
      </c>
      <c r="G105">
        <f t="shared" si="5"/>
        <v>17.779693192652456</v>
      </c>
      <c r="H105" s="12">
        <f t="shared" si="6"/>
        <v>9.1749805825242707E-5</v>
      </c>
      <c r="I105">
        <f t="shared" si="7"/>
        <v>1.6312833980582525E-3</v>
      </c>
      <c r="T105">
        <v>63229</v>
      </c>
      <c r="U105">
        <v>0.98425799999999997</v>
      </c>
      <c r="V105">
        <v>74.345449000000002</v>
      </c>
      <c r="W105">
        <v>20600</v>
      </c>
    </row>
    <row r="106" spans="1:23">
      <c r="A106">
        <v>20909</v>
      </c>
      <c r="B106">
        <v>10400</v>
      </c>
      <c r="C106" s="10">
        <f t="shared" si="4"/>
        <v>10.4</v>
      </c>
      <c r="D106">
        <v>0.94587600000000005</v>
      </c>
      <c r="E106">
        <v>0.92454400000000003</v>
      </c>
      <c r="F106">
        <v>17.596209999999999</v>
      </c>
      <c r="G106">
        <f t="shared" si="5"/>
        <v>18.60308327941506</v>
      </c>
      <c r="H106" s="12">
        <f t="shared" si="6"/>
        <v>9.094961538461539E-5</v>
      </c>
      <c r="I106">
        <f t="shared" si="7"/>
        <v>1.6919432692307692E-3</v>
      </c>
      <c r="T106">
        <v>63791</v>
      </c>
      <c r="U106">
        <v>0.99151199999999995</v>
      </c>
      <c r="V106">
        <v>80.346141000000003</v>
      </c>
      <c r="W106">
        <v>20800</v>
      </c>
    </row>
    <row r="107" spans="1:23">
      <c r="A107">
        <v>21082</v>
      </c>
      <c r="B107">
        <v>10500</v>
      </c>
      <c r="C107" s="10">
        <f t="shared" si="4"/>
        <v>10.5</v>
      </c>
      <c r="D107">
        <v>1.0115799999999999</v>
      </c>
      <c r="E107">
        <v>0.99792800000000004</v>
      </c>
      <c r="F107">
        <v>18.877005</v>
      </c>
      <c r="G107">
        <f t="shared" si="5"/>
        <v>18.660911643172071</v>
      </c>
      <c r="H107" s="12">
        <f t="shared" si="6"/>
        <v>9.634095238095237E-5</v>
      </c>
      <c r="I107">
        <f t="shared" si="7"/>
        <v>1.7978099999999999E-3</v>
      </c>
      <c r="T107">
        <v>64449</v>
      </c>
      <c r="U107">
        <v>1.8038339999999999</v>
      </c>
      <c r="V107">
        <v>98.126794000000004</v>
      </c>
      <c r="W107">
        <v>21000</v>
      </c>
    </row>
    <row r="108" spans="1:23">
      <c r="A108">
        <v>21314</v>
      </c>
      <c r="B108">
        <v>10600</v>
      </c>
      <c r="C108" s="10">
        <f t="shared" si="4"/>
        <v>10.6</v>
      </c>
      <c r="D108">
        <v>0.94587699999999997</v>
      </c>
      <c r="E108">
        <v>0.87377400000000005</v>
      </c>
      <c r="F108">
        <v>18.427745000000002</v>
      </c>
      <c r="G108">
        <f t="shared" si="5"/>
        <v>19.482178972530257</v>
      </c>
      <c r="H108" s="12">
        <f t="shared" si="6"/>
        <v>8.9233679245283017E-5</v>
      </c>
      <c r="I108">
        <f t="shared" si="7"/>
        <v>1.7384665094339624E-3</v>
      </c>
      <c r="T108">
        <v>65039</v>
      </c>
      <c r="U108">
        <v>1.2376830000000001</v>
      </c>
      <c r="V108">
        <v>88.611440000000002</v>
      </c>
      <c r="W108">
        <v>21200</v>
      </c>
    </row>
    <row r="109" spans="1:23">
      <c r="A109">
        <v>21521</v>
      </c>
      <c r="B109">
        <v>10700</v>
      </c>
      <c r="C109" s="10">
        <f t="shared" si="4"/>
        <v>10.7</v>
      </c>
      <c r="D109">
        <v>0.95568900000000001</v>
      </c>
      <c r="E109">
        <v>0.94502299999999995</v>
      </c>
      <c r="F109">
        <v>18.263059999999999</v>
      </c>
      <c r="G109">
        <f t="shared" si="5"/>
        <v>19.10983594035298</v>
      </c>
      <c r="H109" s="12">
        <f t="shared" si="6"/>
        <v>8.9316728971962624E-5</v>
      </c>
      <c r="I109">
        <f t="shared" si="7"/>
        <v>1.7068280373831776E-3</v>
      </c>
      <c r="T109">
        <v>65706</v>
      </c>
      <c r="U109">
        <v>1.2005650000000001</v>
      </c>
      <c r="V109">
        <v>104.10914099999999</v>
      </c>
      <c r="W109">
        <v>21400</v>
      </c>
    </row>
    <row r="110" spans="1:23">
      <c r="A110">
        <v>21698</v>
      </c>
      <c r="B110">
        <v>10800</v>
      </c>
      <c r="C110" s="10">
        <f t="shared" si="4"/>
        <v>10.8</v>
      </c>
      <c r="D110">
        <v>1.4762</v>
      </c>
      <c r="E110">
        <v>0.97318199999999999</v>
      </c>
      <c r="F110">
        <v>18.192236999999999</v>
      </c>
      <c r="G110">
        <f t="shared" si="5"/>
        <v>12.323693943910039</v>
      </c>
      <c r="H110" s="12">
        <f t="shared" si="6"/>
        <v>1.3668518518518519E-4</v>
      </c>
      <c r="I110">
        <f t="shared" si="7"/>
        <v>1.6844663888888887E-3</v>
      </c>
      <c r="T110">
        <v>66304</v>
      </c>
      <c r="U110">
        <v>1.2372559999999999</v>
      </c>
      <c r="V110">
        <v>106.27348600000001</v>
      </c>
      <c r="W110">
        <v>21600</v>
      </c>
    </row>
    <row r="111" spans="1:23">
      <c r="A111">
        <v>21897</v>
      </c>
      <c r="B111">
        <v>10900</v>
      </c>
      <c r="C111" s="10">
        <f t="shared" si="4"/>
        <v>10.9</v>
      </c>
      <c r="D111">
        <v>1.047418</v>
      </c>
      <c r="E111">
        <v>0.90193199999999996</v>
      </c>
      <c r="F111">
        <v>18.733651999999999</v>
      </c>
      <c r="G111">
        <f t="shared" si="5"/>
        <v>17.885554764191564</v>
      </c>
      <c r="H111" s="12">
        <f t="shared" si="6"/>
        <v>9.6093394495412834E-5</v>
      </c>
      <c r="I111">
        <f t="shared" si="7"/>
        <v>1.7186836697247706E-3</v>
      </c>
      <c r="T111">
        <v>66880</v>
      </c>
      <c r="U111">
        <v>0.97871300000000006</v>
      </c>
      <c r="V111">
        <v>75.995693000000003</v>
      </c>
      <c r="W111">
        <v>21800</v>
      </c>
    </row>
    <row r="112" spans="1:23">
      <c r="A112">
        <v>22080</v>
      </c>
      <c r="B112">
        <v>11000</v>
      </c>
      <c r="C112" s="10">
        <f t="shared" si="4"/>
        <v>11</v>
      </c>
      <c r="D112">
        <v>1.1737059999999999</v>
      </c>
      <c r="E112">
        <v>1.1621870000000001</v>
      </c>
      <c r="F112">
        <v>24.387153000000001</v>
      </c>
      <c r="G112">
        <f t="shared" si="5"/>
        <v>20.777906051430257</v>
      </c>
      <c r="H112" s="12">
        <f t="shared" si="6"/>
        <v>1.0670054545454544E-4</v>
      </c>
      <c r="I112">
        <f t="shared" si="7"/>
        <v>2.2170139090909092E-3</v>
      </c>
      <c r="T112">
        <v>67454</v>
      </c>
      <c r="U112">
        <v>1.2052579999999999</v>
      </c>
      <c r="V112">
        <v>106.775215</v>
      </c>
      <c r="W112">
        <v>22000</v>
      </c>
    </row>
    <row r="113" spans="1:23">
      <c r="A113">
        <v>22259</v>
      </c>
      <c r="B113">
        <v>11100</v>
      </c>
      <c r="C113" s="10">
        <f t="shared" si="4"/>
        <v>11.1</v>
      </c>
      <c r="D113">
        <v>0.99579399999999996</v>
      </c>
      <c r="E113">
        <v>0.88827999999999996</v>
      </c>
      <c r="F113">
        <v>18.735358000000002</v>
      </c>
      <c r="G113">
        <f t="shared" si="5"/>
        <v>18.814491752310218</v>
      </c>
      <c r="H113" s="12">
        <f t="shared" si="6"/>
        <v>8.9711171171171172E-5</v>
      </c>
      <c r="I113">
        <f t="shared" si="7"/>
        <v>1.6878700900900903E-3</v>
      </c>
      <c r="T113">
        <v>68022</v>
      </c>
      <c r="U113">
        <v>1.2756540000000001</v>
      </c>
      <c r="V113">
        <v>106.249168</v>
      </c>
      <c r="W113">
        <v>22200</v>
      </c>
    </row>
    <row r="114" spans="1:23">
      <c r="A114">
        <v>22448</v>
      </c>
      <c r="B114">
        <v>11200</v>
      </c>
      <c r="C114" s="10">
        <f t="shared" si="4"/>
        <v>11.2</v>
      </c>
      <c r="D114">
        <v>1.0056069999999999</v>
      </c>
      <c r="E114">
        <v>1.1493880000000001</v>
      </c>
      <c r="F114">
        <v>19.932956000000001</v>
      </c>
      <c r="G114">
        <f t="shared" si="5"/>
        <v>19.821815082830572</v>
      </c>
      <c r="H114" s="12">
        <f t="shared" si="6"/>
        <v>8.9786339285714281E-5</v>
      </c>
      <c r="I114">
        <f t="shared" si="7"/>
        <v>1.7797282142857143E-3</v>
      </c>
      <c r="T114">
        <v>68638</v>
      </c>
      <c r="U114">
        <v>1.5448630000000001</v>
      </c>
      <c r="V114">
        <v>109.573121</v>
      </c>
      <c r="W114">
        <v>22400</v>
      </c>
    </row>
    <row r="115" spans="1:23">
      <c r="A115">
        <v>22659</v>
      </c>
      <c r="B115">
        <v>11300</v>
      </c>
      <c r="C115" s="10">
        <f t="shared" si="4"/>
        <v>11.3</v>
      </c>
      <c r="D115">
        <v>0.96806300000000001</v>
      </c>
      <c r="E115">
        <v>1.2581819999999999</v>
      </c>
      <c r="F115">
        <v>18.677759999999999</v>
      </c>
      <c r="G115">
        <f t="shared" si="5"/>
        <v>19.293950910219685</v>
      </c>
      <c r="H115" s="12">
        <f t="shared" si="6"/>
        <v>8.5669292035398233E-5</v>
      </c>
      <c r="I115">
        <f t="shared" si="7"/>
        <v>1.6528991150442478E-3</v>
      </c>
      <c r="T115">
        <v>69249</v>
      </c>
      <c r="U115">
        <v>1.1835</v>
      </c>
      <c r="V115">
        <v>109.238635</v>
      </c>
      <c r="W115">
        <v>22600</v>
      </c>
    </row>
    <row r="116" spans="1:23">
      <c r="A116">
        <v>22830</v>
      </c>
      <c r="B116">
        <v>11400</v>
      </c>
      <c r="C116" s="10">
        <f t="shared" si="4"/>
        <v>11.4</v>
      </c>
      <c r="D116">
        <v>0.83324200000000004</v>
      </c>
      <c r="E116">
        <v>0.90406500000000001</v>
      </c>
      <c r="F116">
        <v>21.916013</v>
      </c>
      <c r="G116">
        <f t="shared" si="5"/>
        <v>26.30209830997477</v>
      </c>
      <c r="H116" s="12">
        <f t="shared" si="6"/>
        <v>7.3091403508771937E-5</v>
      </c>
      <c r="I116">
        <f t="shared" si="7"/>
        <v>1.9224572807017544E-3</v>
      </c>
      <c r="T116">
        <v>69846</v>
      </c>
      <c r="U116">
        <v>1.201419</v>
      </c>
      <c r="V116">
        <v>122.259264</v>
      </c>
      <c r="W116">
        <v>22800</v>
      </c>
    </row>
    <row r="117" spans="1:23">
      <c r="A117">
        <v>23022</v>
      </c>
      <c r="B117">
        <v>11500</v>
      </c>
      <c r="C117" s="10">
        <f t="shared" si="4"/>
        <v>11.5</v>
      </c>
      <c r="D117">
        <v>1.1199479999999999</v>
      </c>
      <c r="E117">
        <v>1.110562</v>
      </c>
      <c r="F117">
        <v>19.450419</v>
      </c>
      <c r="G117">
        <f t="shared" si="5"/>
        <v>17.367251872408364</v>
      </c>
      <c r="H117" s="12">
        <f t="shared" si="6"/>
        <v>9.7386782608695641E-5</v>
      </c>
      <c r="I117">
        <f t="shared" si="7"/>
        <v>1.6913407826086957E-3</v>
      </c>
      <c r="T117">
        <v>70438</v>
      </c>
      <c r="U117">
        <v>1.2317100000000001</v>
      </c>
      <c r="V117">
        <v>110.378191</v>
      </c>
      <c r="W117">
        <v>23000</v>
      </c>
    </row>
    <row r="118" spans="1:23">
      <c r="A118">
        <v>23226</v>
      </c>
      <c r="B118">
        <v>11600</v>
      </c>
      <c r="C118" s="10">
        <f t="shared" si="4"/>
        <v>11.6</v>
      </c>
      <c r="D118">
        <v>1.2347170000000001</v>
      </c>
      <c r="E118">
        <v>0.97787599999999997</v>
      </c>
      <c r="F118">
        <v>20.914245000000001</v>
      </c>
      <c r="G118">
        <f t="shared" si="5"/>
        <v>16.938492788225965</v>
      </c>
      <c r="H118" s="12">
        <f t="shared" si="6"/>
        <v>1.0644112068965518E-4</v>
      </c>
      <c r="I118">
        <f t="shared" si="7"/>
        <v>1.8029521551724138E-3</v>
      </c>
      <c r="T118">
        <v>71070</v>
      </c>
      <c r="U118">
        <v>1.269255</v>
      </c>
      <c r="V118">
        <v>119.29283599999999</v>
      </c>
      <c r="W118">
        <v>23200</v>
      </c>
    </row>
    <row r="119" spans="1:23">
      <c r="A119">
        <v>23397</v>
      </c>
      <c r="B119">
        <v>11700</v>
      </c>
      <c r="C119" s="10">
        <f t="shared" si="4"/>
        <v>11.7</v>
      </c>
      <c r="D119">
        <v>1.0128600000000001</v>
      </c>
      <c r="E119">
        <v>0.93691800000000003</v>
      </c>
      <c r="F119">
        <v>19.656915999999999</v>
      </c>
      <c r="G119">
        <f t="shared" si="5"/>
        <v>19.40733763797563</v>
      </c>
      <c r="H119" s="12">
        <f t="shared" si="6"/>
        <v>8.6569230769230782E-5</v>
      </c>
      <c r="I119">
        <f t="shared" si="7"/>
        <v>1.6800782905982904E-3</v>
      </c>
      <c r="T119">
        <v>71750</v>
      </c>
      <c r="U119">
        <v>1.244936</v>
      </c>
      <c r="V119">
        <v>112.134668</v>
      </c>
      <c r="W119">
        <v>23400</v>
      </c>
    </row>
    <row r="120" spans="1:23">
      <c r="A120">
        <v>23589</v>
      </c>
      <c r="B120">
        <v>11800</v>
      </c>
      <c r="C120" s="10">
        <f t="shared" si="4"/>
        <v>11.8</v>
      </c>
      <c r="D120">
        <v>0.95440999999999998</v>
      </c>
      <c r="E120">
        <v>0.90449199999999996</v>
      </c>
      <c r="F120">
        <v>19.643688999999998</v>
      </c>
      <c r="G120">
        <f t="shared" si="5"/>
        <v>20.582023449041817</v>
      </c>
      <c r="H120" s="12">
        <f t="shared" si="6"/>
        <v>8.0882203389830506E-5</v>
      </c>
      <c r="I120">
        <f t="shared" si="7"/>
        <v>1.6647194067796608E-3</v>
      </c>
      <c r="T120">
        <v>72389</v>
      </c>
      <c r="U120">
        <v>1.0875060000000001</v>
      </c>
      <c r="V120">
        <v>110.117514</v>
      </c>
      <c r="W120">
        <v>23600</v>
      </c>
    </row>
    <row r="121" spans="1:23">
      <c r="A121">
        <v>23787</v>
      </c>
      <c r="B121">
        <v>11900</v>
      </c>
      <c r="C121" s="10">
        <f t="shared" si="4"/>
        <v>11.9</v>
      </c>
      <c r="D121">
        <v>1.116109</v>
      </c>
      <c r="E121">
        <v>1.087097</v>
      </c>
      <c r="F121">
        <v>22.945512999999998</v>
      </c>
      <c r="G121">
        <f t="shared" si="5"/>
        <v>20.55848756707454</v>
      </c>
      <c r="H121" s="12">
        <f t="shared" si="6"/>
        <v>9.379067226890757E-5</v>
      </c>
      <c r="I121">
        <f t="shared" si="7"/>
        <v>1.928194369747899E-3</v>
      </c>
      <c r="T121">
        <v>73050</v>
      </c>
      <c r="U121">
        <v>1.253895</v>
      </c>
      <c r="V121">
        <v>112.614638</v>
      </c>
      <c r="W121">
        <v>23800</v>
      </c>
    </row>
    <row r="122" spans="1:23">
      <c r="A122">
        <v>23998</v>
      </c>
      <c r="B122">
        <v>12000</v>
      </c>
      <c r="C122" s="10">
        <f t="shared" si="4"/>
        <v>12</v>
      </c>
      <c r="D122">
        <v>1.026513</v>
      </c>
      <c r="E122">
        <v>0.90577200000000002</v>
      </c>
      <c r="F122">
        <v>23.495460999999999</v>
      </c>
      <c r="G122">
        <f t="shared" si="5"/>
        <v>22.888615146617724</v>
      </c>
      <c r="H122" s="12">
        <f t="shared" si="6"/>
        <v>8.554275E-5</v>
      </c>
      <c r="I122">
        <f t="shared" si="7"/>
        <v>1.9579550833333332E-3</v>
      </c>
      <c r="T122">
        <v>73667</v>
      </c>
      <c r="U122">
        <v>1.007298</v>
      </c>
      <c r="V122">
        <v>97.837531999999996</v>
      </c>
      <c r="W122">
        <v>24000</v>
      </c>
    </row>
    <row r="123" spans="1:23">
      <c r="A123">
        <v>24200</v>
      </c>
      <c r="B123">
        <v>12100</v>
      </c>
      <c r="C123" s="10">
        <f t="shared" si="4"/>
        <v>12.1</v>
      </c>
      <c r="D123">
        <v>0.97446200000000005</v>
      </c>
      <c r="E123">
        <v>0.91601100000000002</v>
      </c>
      <c r="F123">
        <v>20.8703</v>
      </c>
      <c r="G123">
        <f t="shared" si="5"/>
        <v>21.417253828266261</v>
      </c>
      <c r="H123" s="12">
        <f t="shared" si="6"/>
        <v>8.0534049586776862E-5</v>
      </c>
      <c r="I123">
        <f t="shared" si="7"/>
        <v>1.7248181818181817E-3</v>
      </c>
      <c r="T123">
        <v>74258</v>
      </c>
      <c r="U123">
        <v>1.154488</v>
      </c>
      <c r="V123">
        <v>139.82489000000001</v>
      </c>
      <c r="W123">
        <v>24200</v>
      </c>
    </row>
    <row r="124" spans="1:23">
      <c r="A124">
        <v>24380</v>
      </c>
      <c r="B124">
        <v>12200</v>
      </c>
      <c r="C124" s="10">
        <f t="shared" si="4"/>
        <v>12.2</v>
      </c>
      <c r="D124">
        <v>0.95142300000000002</v>
      </c>
      <c r="E124">
        <v>1.1489609999999999</v>
      </c>
      <c r="F124">
        <v>21.489364999999999</v>
      </c>
      <c r="G124">
        <f t="shared" si="5"/>
        <v>22.586551933262072</v>
      </c>
      <c r="H124" s="12">
        <f t="shared" si="6"/>
        <v>7.7985491803278691E-5</v>
      </c>
      <c r="I124">
        <f t="shared" si="7"/>
        <v>1.7614233606557377E-3</v>
      </c>
      <c r="T124">
        <v>74841</v>
      </c>
      <c r="U124">
        <v>1.50604</v>
      </c>
      <c r="V124">
        <v>118.65927600000001</v>
      </c>
      <c r="W124">
        <v>24400</v>
      </c>
    </row>
    <row r="125" spans="1:23">
      <c r="A125">
        <v>24582</v>
      </c>
      <c r="B125">
        <v>12300</v>
      </c>
      <c r="C125" s="10">
        <f t="shared" si="4"/>
        <v>12.3</v>
      </c>
      <c r="D125">
        <v>1.007314</v>
      </c>
      <c r="E125">
        <v>0.87675999999999998</v>
      </c>
      <c r="F125">
        <v>21.198391999999998</v>
      </c>
      <c r="G125">
        <f t="shared" si="5"/>
        <v>21.044472726478535</v>
      </c>
      <c r="H125" s="12">
        <f t="shared" si="6"/>
        <v>8.1895447154471546E-5</v>
      </c>
      <c r="I125">
        <f t="shared" si="7"/>
        <v>1.7234465040650406E-3</v>
      </c>
      <c r="T125">
        <v>75462</v>
      </c>
      <c r="U125">
        <v>1.201419</v>
      </c>
      <c r="V125">
        <v>118.866196</v>
      </c>
      <c r="W125">
        <v>24600</v>
      </c>
    </row>
    <row r="126" spans="1:23">
      <c r="A126">
        <v>24805</v>
      </c>
      <c r="B126">
        <v>12400</v>
      </c>
      <c r="C126" s="10">
        <f t="shared" si="4"/>
        <v>12.4</v>
      </c>
      <c r="D126">
        <v>0.85713399999999995</v>
      </c>
      <c r="E126">
        <v>0.88358599999999998</v>
      </c>
      <c r="F126">
        <v>21.916439</v>
      </c>
      <c r="G126">
        <f t="shared" si="5"/>
        <v>25.569443050911527</v>
      </c>
      <c r="H126" s="12">
        <f t="shared" si="6"/>
        <v>6.9123709677419351E-5</v>
      </c>
      <c r="I126">
        <f t="shared" si="7"/>
        <v>1.7674547580645162E-3</v>
      </c>
      <c r="T126">
        <v>76099</v>
      </c>
      <c r="U126">
        <v>1.2573080000000001</v>
      </c>
      <c r="V126">
        <v>122.962367</v>
      </c>
      <c r="W126">
        <v>24800</v>
      </c>
    </row>
    <row r="127" spans="1:23">
      <c r="A127">
        <v>24987</v>
      </c>
      <c r="B127">
        <v>12500</v>
      </c>
      <c r="C127" s="10">
        <f t="shared" si="4"/>
        <v>12.5</v>
      </c>
      <c r="D127">
        <v>1.0546720000000001</v>
      </c>
      <c r="E127">
        <v>0.87548000000000004</v>
      </c>
      <c r="F127">
        <v>21.346865999999999</v>
      </c>
      <c r="G127">
        <f t="shared" si="5"/>
        <v>20.240288923949812</v>
      </c>
      <c r="H127" s="12">
        <f t="shared" si="6"/>
        <v>8.4373759999999999E-5</v>
      </c>
      <c r="I127">
        <f t="shared" si="7"/>
        <v>1.7077492799999999E-3</v>
      </c>
      <c r="T127">
        <v>76692</v>
      </c>
      <c r="U127">
        <v>1.185206</v>
      </c>
      <c r="V127">
        <v>98.936131000000003</v>
      </c>
      <c r="W127">
        <v>25000</v>
      </c>
    </row>
    <row r="128" spans="1:23">
      <c r="A128">
        <v>25191</v>
      </c>
      <c r="B128">
        <v>12600</v>
      </c>
      <c r="C128" s="10">
        <f t="shared" si="4"/>
        <v>12.6</v>
      </c>
      <c r="D128">
        <v>1.2445299999999999</v>
      </c>
      <c r="E128">
        <v>0.96635599999999999</v>
      </c>
      <c r="F128">
        <v>21.146342000000001</v>
      </c>
      <c r="G128">
        <f t="shared" si="5"/>
        <v>16.991428089318863</v>
      </c>
      <c r="H128" s="12">
        <f t="shared" si="6"/>
        <v>9.8772222222222214E-5</v>
      </c>
      <c r="I128">
        <f t="shared" si="7"/>
        <v>1.6782811111111112E-3</v>
      </c>
      <c r="T128">
        <v>77302</v>
      </c>
      <c r="U128">
        <v>1.202272</v>
      </c>
      <c r="V128">
        <v>131.14831000000001</v>
      </c>
      <c r="W128">
        <v>25200</v>
      </c>
    </row>
    <row r="129" spans="1:23">
      <c r="A129">
        <v>25413</v>
      </c>
      <c r="B129">
        <v>12700</v>
      </c>
      <c r="C129" s="10">
        <f t="shared" si="4"/>
        <v>12.7</v>
      </c>
      <c r="D129">
        <v>0.96294199999999996</v>
      </c>
      <c r="E129">
        <v>0.95440899999999995</v>
      </c>
      <c r="F129">
        <v>22.560676999999998</v>
      </c>
      <c r="G129">
        <f t="shared" si="5"/>
        <v>23.428905375401634</v>
      </c>
      <c r="H129" s="12">
        <f t="shared" si="6"/>
        <v>7.5822204724409443E-5</v>
      </c>
      <c r="I129">
        <f t="shared" si="7"/>
        <v>1.7764312598425197E-3</v>
      </c>
      <c r="T129">
        <v>77914</v>
      </c>
      <c r="U129">
        <v>1.1873400000000001</v>
      </c>
      <c r="V129">
        <v>118.87302099999999</v>
      </c>
      <c r="W129">
        <v>25400</v>
      </c>
    </row>
    <row r="130" spans="1:23">
      <c r="A130">
        <v>25602</v>
      </c>
      <c r="B130">
        <v>12800</v>
      </c>
      <c r="C130" s="10">
        <f t="shared" si="4"/>
        <v>12.8</v>
      </c>
      <c r="D130">
        <v>1.3921490000000001</v>
      </c>
      <c r="E130">
        <v>0.96038299999999999</v>
      </c>
      <c r="F130">
        <v>21.998781999999999</v>
      </c>
      <c r="G130">
        <f t="shared" si="5"/>
        <v>15.802031248091977</v>
      </c>
      <c r="H130" s="12">
        <f t="shared" si="6"/>
        <v>1.0876164062500001E-4</v>
      </c>
      <c r="I130">
        <f t="shared" si="7"/>
        <v>1.7186548437499998E-3</v>
      </c>
      <c r="T130">
        <v>78516</v>
      </c>
      <c r="U130">
        <v>1.0870789999999999</v>
      </c>
      <c r="V130">
        <v>105.929188</v>
      </c>
      <c r="W130">
        <v>25600</v>
      </c>
    </row>
    <row r="131" spans="1:23">
      <c r="A131">
        <v>25814</v>
      </c>
      <c r="B131">
        <v>12900</v>
      </c>
      <c r="C131" s="10">
        <f t="shared" ref="C131:C194" si="8">B131/1000</f>
        <v>12.9</v>
      </c>
      <c r="D131">
        <v>0.96720899999999999</v>
      </c>
      <c r="E131">
        <v>1.287622</v>
      </c>
      <c r="F131">
        <v>22.741575000000001</v>
      </c>
      <c r="G131">
        <f t="shared" si="5"/>
        <v>23.512575875534658</v>
      </c>
      <c r="H131" s="12">
        <f t="shared" si="6"/>
        <v>7.4977441860465111E-5</v>
      </c>
      <c r="I131">
        <f t="shared" si="7"/>
        <v>1.7629127906976746E-3</v>
      </c>
      <c r="T131">
        <v>79137</v>
      </c>
      <c r="U131">
        <v>1.2432300000000001</v>
      </c>
      <c r="V131">
        <v>119.791151</v>
      </c>
      <c r="W131">
        <v>25800</v>
      </c>
    </row>
    <row r="132" spans="1:23">
      <c r="A132">
        <v>26011</v>
      </c>
      <c r="B132">
        <v>13000</v>
      </c>
      <c r="C132" s="10">
        <f t="shared" si="8"/>
        <v>13</v>
      </c>
      <c r="D132">
        <v>1.172426</v>
      </c>
      <c r="E132">
        <v>1.121229</v>
      </c>
      <c r="F132">
        <v>23.525753000000002</v>
      </c>
      <c r="G132">
        <f t="shared" ref="G132:G195" si="9">F132/D132</f>
        <v>20.065874520012354</v>
      </c>
      <c r="H132" s="12">
        <f t="shared" ref="H132:H195" si="10">D132/B132</f>
        <v>9.0186615384615384E-5</v>
      </c>
      <c r="I132">
        <f t="shared" ref="I132:I195" si="11">F132/B132</f>
        <v>1.8096733076923078E-3</v>
      </c>
      <c r="T132">
        <v>79752</v>
      </c>
      <c r="U132">
        <v>1.259868</v>
      </c>
      <c r="V132">
        <v>134.816135</v>
      </c>
      <c r="W132">
        <v>26000</v>
      </c>
    </row>
    <row r="133" spans="1:23">
      <c r="A133">
        <v>26186</v>
      </c>
      <c r="B133">
        <v>13100</v>
      </c>
      <c r="C133" s="10">
        <f t="shared" si="8"/>
        <v>13.1</v>
      </c>
      <c r="D133">
        <v>1.0388850000000001</v>
      </c>
      <c r="E133">
        <v>0.93649099999999996</v>
      </c>
      <c r="F133">
        <v>23.336321000000002</v>
      </c>
      <c r="G133">
        <f t="shared" si="9"/>
        <v>22.462852962551196</v>
      </c>
      <c r="H133" s="12">
        <f t="shared" si="10"/>
        <v>7.9304198473282444E-5</v>
      </c>
      <c r="I133">
        <f t="shared" si="11"/>
        <v>1.7813985496183207E-3</v>
      </c>
      <c r="T133">
        <v>80380</v>
      </c>
      <c r="U133">
        <v>1.1864859999999999</v>
      </c>
      <c r="V133">
        <v>135.52051800000001</v>
      </c>
      <c r="W133">
        <v>26200</v>
      </c>
    </row>
    <row r="134" spans="1:23">
      <c r="A134">
        <v>26379</v>
      </c>
      <c r="B134">
        <v>13200</v>
      </c>
      <c r="C134" s="10">
        <f t="shared" si="8"/>
        <v>13.2</v>
      </c>
      <c r="D134">
        <v>0.95995600000000003</v>
      </c>
      <c r="E134">
        <v>0.95355599999999996</v>
      </c>
      <c r="F134">
        <v>25.795515000000002</v>
      </c>
      <c r="G134">
        <f t="shared" si="9"/>
        <v>26.871559738154666</v>
      </c>
      <c r="H134" s="12">
        <f t="shared" si="10"/>
        <v>7.2723939393939401E-5</v>
      </c>
      <c r="I134">
        <f t="shared" si="11"/>
        <v>1.9542056818181819E-3</v>
      </c>
      <c r="T134">
        <v>80950</v>
      </c>
      <c r="U134">
        <v>1.2496290000000001</v>
      </c>
      <c r="V134">
        <v>132.888149</v>
      </c>
      <c r="W134">
        <v>26400</v>
      </c>
    </row>
    <row r="135" spans="1:23">
      <c r="A135">
        <v>26567</v>
      </c>
      <c r="B135">
        <v>13300</v>
      </c>
      <c r="C135" s="10">
        <f t="shared" si="8"/>
        <v>13.3</v>
      </c>
      <c r="D135">
        <v>0.95440999999999998</v>
      </c>
      <c r="E135">
        <v>0.93947700000000001</v>
      </c>
      <c r="F135">
        <v>22.386603999999998</v>
      </c>
      <c r="G135">
        <f t="shared" si="9"/>
        <v>23.455961274504666</v>
      </c>
      <c r="H135" s="12">
        <f t="shared" si="10"/>
        <v>7.1760150375939854E-5</v>
      </c>
      <c r="I135">
        <f t="shared" si="11"/>
        <v>1.6832033082706766E-3</v>
      </c>
      <c r="T135">
        <v>81568</v>
      </c>
      <c r="U135">
        <v>1.233843</v>
      </c>
      <c r="V135">
        <v>134.675344</v>
      </c>
      <c r="W135">
        <v>26600</v>
      </c>
    </row>
    <row r="136" spans="1:23">
      <c r="A136">
        <v>26755</v>
      </c>
      <c r="B136">
        <v>13400</v>
      </c>
      <c r="C136" s="10">
        <f t="shared" si="8"/>
        <v>13.4</v>
      </c>
      <c r="D136">
        <v>0.92753099999999999</v>
      </c>
      <c r="E136">
        <v>1.0107269999999999</v>
      </c>
      <c r="F136">
        <v>25.582191999999999</v>
      </c>
      <c r="G136">
        <f t="shared" si="9"/>
        <v>27.580956323831764</v>
      </c>
      <c r="H136" s="12">
        <f t="shared" si="10"/>
        <v>6.9218731343283582E-5</v>
      </c>
      <c r="I136">
        <f t="shared" si="11"/>
        <v>1.9091188059701491E-3</v>
      </c>
      <c r="T136">
        <v>82143</v>
      </c>
      <c r="U136">
        <v>1.021803</v>
      </c>
      <c r="V136">
        <v>93.738373999999993</v>
      </c>
      <c r="W136">
        <v>26800</v>
      </c>
    </row>
    <row r="137" spans="1:23">
      <c r="A137">
        <v>26947</v>
      </c>
      <c r="B137">
        <v>13500</v>
      </c>
      <c r="C137" s="10">
        <f t="shared" si="8"/>
        <v>13.5</v>
      </c>
      <c r="D137">
        <v>1.1549339999999999</v>
      </c>
      <c r="E137">
        <v>1.2278899999999999</v>
      </c>
      <c r="F137">
        <v>23.437010000000001</v>
      </c>
      <c r="G137">
        <f t="shared" si="9"/>
        <v>20.292943146534782</v>
      </c>
      <c r="H137" s="12">
        <f t="shared" si="10"/>
        <v>8.555066666666666E-5</v>
      </c>
      <c r="I137">
        <f t="shared" si="11"/>
        <v>1.7360748148148148E-3</v>
      </c>
      <c r="T137">
        <v>82799</v>
      </c>
      <c r="U137">
        <v>1.127183</v>
      </c>
      <c r="V137">
        <v>132.96963700000001</v>
      </c>
      <c r="W137">
        <v>27000</v>
      </c>
    </row>
    <row r="138" spans="1:23">
      <c r="A138">
        <v>27139</v>
      </c>
      <c r="B138">
        <v>13600</v>
      </c>
      <c r="C138" s="10">
        <f t="shared" si="8"/>
        <v>13.6</v>
      </c>
      <c r="D138">
        <v>0.96379599999999999</v>
      </c>
      <c r="E138">
        <v>1.392577</v>
      </c>
      <c r="F138">
        <v>28.978303</v>
      </c>
      <c r="G138">
        <f t="shared" si="9"/>
        <v>30.066842983369927</v>
      </c>
      <c r="H138" s="12">
        <f t="shared" si="10"/>
        <v>7.0867352941176472E-5</v>
      </c>
      <c r="I138">
        <f t="shared" si="11"/>
        <v>2.1307575735294119E-3</v>
      </c>
      <c r="T138">
        <v>84325</v>
      </c>
      <c r="U138">
        <v>1.333677</v>
      </c>
      <c r="V138">
        <v>135.480414</v>
      </c>
      <c r="W138">
        <v>27200</v>
      </c>
    </row>
    <row r="139" spans="1:23">
      <c r="A139">
        <v>27304</v>
      </c>
      <c r="B139">
        <v>13700</v>
      </c>
      <c r="C139" s="10">
        <f t="shared" si="8"/>
        <v>13.7</v>
      </c>
      <c r="D139">
        <v>0.96635599999999999</v>
      </c>
      <c r="E139">
        <v>0.88444</v>
      </c>
      <c r="F139">
        <v>24.112818999999998</v>
      </c>
      <c r="G139">
        <f t="shared" si="9"/>
        <v>24.952314674923112</v>
      </c>
      <c r="H139" s="12">
        <f t="shared" si="10"/>
        <v>7.0536934306569344E-5</v>
      </c>
      <c r="I139">
        <f t="shared" si="11"/>
        <v>1.7600597810218978E-3</v>
      </c>
      <c r="T139">
        <v>84923</v>
      </c>
      <c r="U139">
        <v>1.2854669999999999</v>
      </c>
      <c r="V139">
        <v>120.74981099999999</v>
      </c>
      <c r="W139">
        <v>27400</v>
      </c>
    </row>
    <row r="140" spans="1:23">
      <c r="A140">
        <v>27503</v>
      </c>
      <c r="B140">
        <v>13800</v>
      </c>
      <c r="C140" s="10">
        <f t="shared" si="8"/>
        <v>13.8</v>
      </c>
      <c r="D140">
        <v>0.96166300000000005</v>
      </c>
      <c r="E140">
        <v>0.98427600000000004</v>
      </c>
      <c r="F140">
        <v>24.746390000000002</v>
      </c>
      <c r="G140">
        <f t="shared" si="9"/>
        <v>25.732912673150572</v>
      </c>
      <c r="H140" s="12">
        <f t="shared" si="10"/>
        <v>6.9685724637681167E-5</v>
      </c>
      <c r="I140">
        <f t="shared" si="11"/>
        <v>1.7932166666666668E-3</v>
      </c>
      <c r="T140">
        <v>85555</v>
      </c>
      <c r="U140">
        <v>1.4219919999999999</v>
      </c>
      <c r="V140">
        <v>121.62015700000001</v>
      </c>
      <c r="W140">
        <v>27600</v>
      </c>
    </row>
    <row r="141" spans="1:23">
      <c r="A141">
        <v>27703</v>
      </c>
      <c r="B141">
        <v>13900</v>
      </c>
      <c r="C141" s="10">
        <f t="shared" si="8"/>
        <v>13.9</v>
      </c>
      <c r="D141">
        <v>1.037606</v>
      </c>
      <c r="E141">
        <v>0.98726100000000006</v>
      </c>
      <c r="F141">
        <v>24.507467999999999</v>
      </c>
      <c r="G141">
        <f t="shared" si="9"/>
        <v>23.619242756884596</v>
      </c>
      <c r="H141" s="12">
        <f t="shared" si="10"/>
        <v>7.4647913669064755E-5</v>
      </c>
      <c r="I141">
        <f t="shared" si="11"/>
        <v>1.7631271942446043E-3</v>
      </c>
      <c r="T141">
        <v>86746</v>
      </c>
      <c r="U141">
        <v>1.0512410000000001</v>
      </c>
      <c r="V141">
        <v>100.131576</v>
      </c>
      <c r="W141">
        <v>27800</v>
      </c>
    </row>
    <row r="142" spans="1:23">
      <c r="A142">
        <v>27902</v>
      </c>
      <c r="B142">
        <v>14000</v>
      </c>
      <c r="C142" s="10">
        <f t="shared" si="8"/>
        <v>14</v>
      </c>
      <c r="D142">
        <v>1.2940210000000001</v>
      </c>
      <c r="E142">
        <v>0.94630400000000003</v>
      </c>
      <c r="F142">
        <v>25.872738999999999</v>
      </c>
      <c r="G142">
        <f t="shared" si="9"/>
        <v>19.994064238524722</v>
      </c>
      <c r="H142" s="12">
        <f t="shared" si="10"/>
        <v>9.2430071428571439E-5</v>
      </c>
      <c r="I142">
        <f t="shared" si="11"/>
        <v>1.8480527857142857E-3</v>
      </c>
      <c r="T142">
        <v>87350</v>
      </c>
      <c r="U142">
        <v>1.28504</v>
      </c>
      <c r="V142">
        <v>129.46692200000001</v>
      </c>
      <c r="W142">
        <v>28000</v>
      </c>
    </row>
    <row r="143" spans="1:23">
      <c r="A143">
        <v>28091</v>
      </c>
      <c r="B143">
        <v>14100</v>
      </c>
      <c r="C143" s="10">
        <f t="shared" si="8"/>
        <v>14.1</v>
      </c>
      <c r="D143">
        <v>1.1847989999999999</v>
      </c>
      <c r="E143">
        <v>0.98683500000000002</v>
      </c>
      <c r="F143">
        <v>25.584752000000002</v>
      </c>
      <c r="G143">
        <f t="shared" si="9"/>
        <v>21.594170825599956</v>
      </c>
      <c r="H143" s="12">
        <f t="shared" si="10"/>
        <v>8.4028297872340416E-5</v>
      </c>
      <c r="I143">
        <f t="shared" si="11"/>
        <v>1.8145214184397164E-3</v>
      </c>
      <c r="T143">
        <v>87924</v>
      </c>
      <c r="U143">
        <v>1.2786409999999999</v>
      </c>
      <c r="V143">
        <v>134.523887</v>
      </c>
      <c r="W143">
        <v>28200</v>
      </c>
    </row>
    <row r="144" spans="1:23">
      <c r="A144">
        <v>28286</v>
      </c>
      <c r="B144">
        <v>14200</v>
      </c>
      <c r="C144" s="10">
        <f t="shared" si="8"/>
        <v>14.2</v>
      </c>
      <c r="D144">
        <v>1.063631</v>
      </c>
      <c r="E144">
        <v>0.96251600000000004</v>
      </c>
      <c r="F144">
        <v>24.941368000000001</v>
      </c>
      <c r="G144">
        <f t="shared" si="9"/>
        <v>23.449267650153107</v>
      </c>
      <c r="H144" s="12">
        <f t="shared" si="10"/>
        <v>7.4903591549295778E-5</v>
      </c>
      <c r="I144">
        <f t="shared" si="11"/>
        <v>1.7564343661971831E-3</v>
      </c>
      <c r="T144">
        <v>88497</v>
      </c>
      <c r="U144">
        <v>1.3443430000000001</v>
      </c>
      <c r="V144">
        <v>137.5189</v>
      </c>
      <c r="W144">
        <v>28400</v>
      </c>
    </row>
    <row r="145" spans="1:23">
      <c r="A145">
        <v>28493</v>
      </c>
      <c r="B145">
        <v>14300</v>
      </c>
      <c r="C145" s="10">
        <f t="shared" si="8"/>
        <v>14.3</v>
      </c>
      <c r="D145">
        <v>1.3537509999999999</v>
      </c>
      <c r="E145">
        <v>0.84006899999999995</v>
      </c>
      <c r="F145">
        <v>30.176328999999999</v>
      </c>
      <c r="G145">
        <f t="shared" si="9"/>
        <v>22.290900616139897</v>
      </c>
      <c r="H145" s="12">
        <f t="shared" si="10"/>
        <v>9.4667902097902095E-5</v>
      </c>
      <c r="I145">
        <f t="shared" si="11"/>
        <v>2.1102327972027973E-3</v>
      </c>
      <c r="T145">
        <v>89070</v>
      </c>
      <c r="U145">
        <v>1.369942</v>
      </c>
      <c r="V145">
        <v>145.81022300000001</v>
      </c>
      <c r="W145">
        <v>28600</v>
      </c>
    </row>
    <row r="146" spans="1:23">
      <c r="A146">
        <v>28698</v>
      </c>
      <c r="B146">
        <v>14400</v>
      </c>
      <c r="C146" s="10">
        <f t="shared" si="8"/>
        <v>14.4</v>
      </c>
      <c r="D146">
        <v>1.1382939999999999</v>
      </c>
      <c r="E146">
        <v>1.02054</v>
      </c>
      <c r="F146">
        <v>28.764552999999999</v>
      </c>
      <c r="G146">
        <f t="shared" si="9"/>
        <v>25.269880189125132</v>
      </c>
      <c r="H146" s="12">
        <f t="shared" si="10"/>
        <v>7.9048194444444439E-5</v>
      </c>
      <c r="I146">
        <f t="shared" si="11"/>
        <v>1.9975384027777778E-3</v>
      </c>
      <c r="T146">
        <v>89695</v>
      </c>
      <c r="U146">
        <v>1.3434900000000001</v>
      </c>
      <c r="V146">
        <v>151.617222</v>
      </c>
      <c r="W146">
        <v>28800</v>
      </c>
    </row>
    <row r="147" spans="1:23">
      <c r="A147">
        <v>28900</v>
      </c>
      <c r="B147">
        <v>14500</v>
      </c>
      <c r="C147" s="10">
        <f t="shared" si="8"/>
        <v>14.5</v>
      </c>
      <c r="D147">
        <v>1.0474190000000001</v>
      </c>
      <c r="E147">
        <v>1.0853900000000001</v>
      </c>
      <c r="F147">
        <v>30.634121</v>
      </c>
      <c r="G147">
        <f t="shared" si="9"/>
        <v>29.247245849082361</v>
      </c>
      <c r="H147" s="12">
        <f t="shared" si="10"/>
        <v>7.2235793103448288E-5</v>
      </c>
      <c r="I147">
        <f t="shared" si="11"/>
        <v>2.1126980000000001E-3</v>
      </c>
      <c r="T147">
        <v>90310</v>
      </c>
      <c r="U147">
        <v>1.4428970000000001</v>
      </c>
      <c r="V147">
        <v>143.73846</v>
      </c>
      <c r="W147">
        <v>29000</v>
      </c>
    </row>
    <row r="148" spans="1:23">
      <c r="A148">
        <v>29119</v>
      </c>
      <c r="B148">
        <v>14600</v>
      </c>
      <c r="C148" s="10">
        <f t="shared" si="8"/>
        <v>14.6</v>
      </c>
      <c r="D148">
        <v>1.1694389999999999</v>
      </c>
      <c r="E148">
        <v>1.0610710000000001</v>
      </c>
      <c r="F148">
        <v>27.426587999999999</v>
      </c>
      <c r="G148">
        <f t="shared" si="9"/>
        <v>23.452773509349356</v>
      </c>
      <c r="H148" s="12">
        <f t="shared" si="10"/>
        <v>8.0098561643835611E-5</v>
      </c>
      <c r="I148">
        <f t="shared" si="11"/>
        <v>1.8785334246575341E-3</v>
      </c>
      <c r="T148">
        <v>90937</v>
      </c>
      <c r="U148">
        <v>1.3238650000000001</v>
      </c>
      <c r="V148">
        <v>142.91802999999999</v>
      </c>
      <c r="W148">
        <v>29200</v>
      </c>
    </row>
    <row r="149" spans="1:23">
      <c r="A149">
        <v>29290</v>
      </c>
      <c r="B149">
        <v>14700</v>
      </c>
      <c r="C149" s="10">
        <f t="shared" si="8"/>
        <v>14.7</v>
      </c>
      <c r="D149">
        <v>1.1843729999999999</v>
      </c>
      <c r="E149">
        <v>1.1250690000000001</v>
      </c>
      <c r="F149">
        <v>29.962152</v>
      </c>
      <c r="G149">
        <f t="shared" si="9"/>
        <v>25.297901927855499</v>
      </c>
      <c r="H149" s="12">
        <f t="shared" si="10"/>
        <v>8.0569591836734684E-5</v>
      </c>
      <c r="I149">
        <f t="shared" si="11"/>
        <v>2.0382416326530611E-3</v>
      </c>
      <c r="T149">
        <v>91484</v>
      </c>
      <c r="U149">
        <v>1.370795</v>
      </c>
      <c r="V149">
        <v>152.45343600000001</v>
      </c>
      <c r="W149">
        <v>29400</v>
      </c>
    </row>
    <row r="150" spans="1:23">
      <c r="A150">
        <v>29465</v>
      </c>
      <c r="B150">
        <v>14800</v>
      </c>
      <c r="C150" s="10">
        <f t="shared" si="8"/>
        <v>14.8</v>
      </c>
      <c r="D150">
        <v>1.099043</v>
      </c>
      <c r="E150">
        <v>0.979155</v>
      </c>
      <c r="F150">
        <v>28.46462</v>
      </c>
      <c r="G150">
        <f t="shared" si="9"/>
        <v>25.899459802755672</v>
      </c>
      <c r="H150" s="12">
        <f t="shared" si="10"/>
        <v>7.425966216216216E-5</v>
      </c>
      <c r="I150">
        <f t="shared" si="11"/>
        <v>1.9232851351351351E-3</v>
      </c>
      <c r="T150">
        <v>92102</v>
      </c>
      <c r="U150">
        <v>1.295706</v>
      </c>
      <c r="V150">
        <v>144.60709900000001</v>
      </c>
      <c r="W150">
        <v>29600</v>
      </c>
    </row>
    <row r="151" spans="1:23">
      <c r="A151">
        <v>29654</v>
      </c>
      <c r="B151">
        <v>14900</v>
      </c>
      <c r="C151" s="10">
        <f t="shared" si="8"/>
        <v>14.9</v>
      </c>
      <c r="D151">
        <v>1.1745589999999999</v>
      </c>
      <c r="E151">
        <v>0.87377400000000005</v>
      </c>
      <c r="F151">
        <v>30.101239</v>
      </c>
      <c r="G151">
        <f t="shared" si="9"/>
        <v>25.627694309098139</v>
      </c>
      <c r="H151" s="12">
        <f t="shared" si="10"/>
        <v>7.8829463087248317E-5</v>
      </c>
      <c r="I151">
        <f t="shared" si="11"/>
        <v>2.0202173825503355E-3</v>
      </c>
      <c r="T151">
        <v>92723</v>
      </c>
      <c r="U151">
        <v>1.2748010000000001</v>
      </c>
      <c r="V151">
        <v>134.03964999999999</v>
      </c>
      <c r="W151">
        <v>29800</v>
      </c>
    </row>
    <row r="152" spans="1:23">
      <c r="A152">
        <v>29820</v>
      </c>
      <c r="B152">
        <v>15000</v>
      </c>
      <c r="C152" s="10">
        <f t="shared" si="8"/>
        <v>15</v>
      </c>
      <c r="D152">
        <v>1.1566399999999999</v>
      </c>
      <c r="E152">
        <v>0.94545000000000001</v>
      </c>
      <c r="F152">
        <v>27.932165000000001</v>
      </c>
      <c r="G152">
        <f t="shared" si="9"/>
        <v>24.149402579886573</v>
      </c>
      <c r="H152" s="12">
        <f t="shared" si="10"/>
        <v>7.7109333333333331E-5</v>
      </c>
      <c r="I152">
        <f t="shared" si="11"/>
        <v>1.8621443333333334E-3</v>
      </c>
      <c r="T152">
        <v>93302</v>
      </c>
      <c r="U152">
        <v>1.3362369999999999</v>
      </c>
      <c r="V152">
        <v>140.13420400000001</v>
      </c>
      <c r="W152">
        <v>30000</v>
      </c>
    </row>
    <row r="153" spans="1:23">
      <c r="A153">
        <v>30009</v>
      </c>
      <c r="B153">
        <v>15100</v>
      </c>
      <c r="C153" s="10">
        <f t="shared" si="8"/>
        <v>15.1</v>
      </c>
      <c r="D153">
        <v>1.00518</v>
      </c>
      <c r="E153">
        <v>0.90491900000000003</v>
      </c>
      <c r="F153">
        <v>26.918451000000001</v>
      </c>
      <c r="G153">
        <f t="shared" si="9"/>
        <v>26.779731988300604</v>
      </c>
      <c r="H153" s="12">
        <f t="shared" si="10"/>
        <v>6.6568211920529794E-5</v>
      </c>
      <c r="I153">
        <f t="shared" si="11"/>
        <v>1.7826788741721856E-3</v>
      </c>
      <c r="T153">
        <v>93844</v>
      </c>
      <c r="U153">
        <v>1.576862</v>
      </c>
      <c r="V153">
        <v>142.347613</v>
      </c>
      <c r="W153">
        <v>30200</v>
      </c>
    </row>
    <row r="154" spans="1:23">
      <c r="A154">
        <v>30185</v>
      </c>
      <c r="B154">
        <v>15200</v>
      </c>
      <c r="C154" s="10">
        <f t="shared" si="8"/>
        <v>15.2</v>
      </c>
      <c r="D154">
        <v>1.3588709999999999</v>
      </c>
      <c r="E154">
        <v>1.0521119999999999</v>
      </c>
      <c r="F154">
        <v>34.462000000000003</v>
      </c>
      <c r="G154">
        <f t="shared" si="9"/>
        <v>25.360759041881096</v>
      </c>
      <c r="H154" s="12">
        <f t="shared" si="10"/>
        <v>8.9399407894736842E-5</v>
      </c>
      <c r="I154">
        <f t="shared" si="11"/>
        <v>2.2672368421052633E-3</v>
      </c>
      <c r="T154">
        <v>94464</v>
      </c>
      <c r="U154">
        <v>1.3682350000000001</v>
      </c>
      <c r="V154">
        <v>160.196528</v>
      </c>
      <c r="W154">
        <v>30400</v>
      </c>
    </row>
    <row r="155" spans="1:23">
      <c r="A155">
        <v>30377</v>
      </c>
      <c r="B155">
        <v>15300</v>
      </c>
      <c r="C155" s="10">
        <f t="shared" si="8"/>
        <v>15.3</v>
      </c>
      <c r="D155">
        <v>0.97531500000000004</v>
      </c>
      <c r="E155">
        <v>0.92369100000000004</v>
      </c>
      <c r="F155">
        <v>30.471568999999999</v>
      </c>
      <c r="G155">
        <f t="shared" si="9"/>
        <v>31.242797455181144</v>
      </c>
      <c r="H155" s="12">
        <f t="shared" si="10"/>
        <v>6.3746078431372558E-5</v>
      </c>
      <c r="I155">
        <f t="shared" si="11"/>
        <v>1.9916058169934638E-3</v>
      </c>
      <c r="T155">
        <v>95126</v>
      </c>
      <c r="U155">
        <v>1.376341</v>
      </c>
      <c r="V155">
        <v>160.12783899999999</v>
      </c>
      <c r="W155">
        <v>30600</v>
      </c>
    </row>
    <row r="156" spans="1:23">
      <c r="A156">
        <v>30577</v>
      </c>
      <c r="B156">
        <v>15400</v>
      </c>
      <c r="C156" s="10">
        <f t="shared" si="8"/>
        <v>15.4</v>
      </c>
      <c r="D156">
        <v>0.93691800000000003</v>
      </c>
      <c r="E156">
        <v>1.0047550000000001</v>
      </c>
      <c r="F156">
        <v>29.334554000000001</v>
      </c>
      <c r="G156">
        <f t="shared" si="9"/>
        <v>31.30962795036492</v>
      </c>
      <c r="H156" s="12">
        <f t="shared" si="10"/>
        <v>6.0838831168831172E-5</v>
      </c>
      <c r="I156">
        <f t="shared" si="11"/>
        <v>1.9048411688311689E-3</v>
      </c>
      <c r="T156">
        <v>95746</v>
      </c>
      <c r="U156">
        <v>1.140409</v>
      </c>
      <c r="V156">
        <v>148.202822</v>
      </c>
      <c r="W156">
        <v>30800</v>
      </c>
    </row>
    <row r="157" spans="1:23">
      <c r="A157">
        <v>30747</v>
      </c>
      <c r="B157">
        <v>15500</v>
      </c>
      <c r="C157" s="10">
        <f t="shared" si="8"/>
        <v>15.5</v>
      </c>
      <c r="D157">
        <v>1.0546720000000001</v>
      </c>
      <c r="E157">
        <v>0.99664699999999995</v>
      </c>
      <c r="F157">
        <v>28.290975</v>
      </c>
      <c r="G157">
        <f t="shared" si="9"/>
        <v>26.824429775323512</v>
      </c>
      <c r="H157" s="12">
        <f t="shared" si="10"/>
        <v>6.8043354838709684E-5</v>
      </c>
      <c r="I157">
        <f t="shared" si="11"/>
        <v>1.825224193548387E-3</v>
      </c>
      <c r="T157">
        <v>96351</v>
      </c>
      <c r="U157">
        <v>1.2743739999999999</v>
      </c>
      <c r="V157">
        <v>159.40340399999999</v>
      </c>
      <c r="W157">
        <v>31000</v>
      </c>
    </row>
    <row r="158" spans="1:23">
      <c r="A158">
        <v>30978</v>
      </c>
      <c r="B158">
        <v>15600</v>
      </c>
      <c r="C158" s="10">
        <f t="shared" si="8"/>
        <v>15.6</v>
      </c>
      <c r="D158">
        <v>1.0000610000000001</v>
      </c>
      <c r="E158">
        <v>0.98555499999999996</v>
      </c>
      <c r="F158">
        <v>30.483515000000001</v>
      </c>
      <c r="G158">
        <f t="shared" si="9"/>
        <v>30.481655619007238</v>
      </c>
      <c r="H158" s="12">
        <f t="shared" si="10"/>
        <v>6.4106474358974368E-5</v>
      </c>
      <c r="I158">
        <f t="shared" si="11"/>
        <v>1.9540714743589743E-3</v>
      </c>
      <c r="T158">
        <v>96932</v>
      </c>
      <c r="U158">
        <v>1.5359050000000001</v>
      </c>
      <c r="V158">
        <v>148.203248</v>
      </c>
      <c r="W158">
        <v>31200</v>
      </c>
    </row>
    <row r="159" spans="1:23">
      <c r="A159">
        <v>31173</v>
      </c>
      <c r="B159">
        <v>15700</v>
      </c>
      <c r="C159" s="10">
        <f t="shared" si="8"/>
        <v>15.7</v>
      </c>
      <c r="D159">
        <v>1.0538190000000001</v>
      </c>
      <c r="E159">
        <v>1.4698</v>
      </c>
      <c r="F159">
        <v>32.674348000000002</v>
      </c>
      <c r="G159">
        <f t="shared" si="9"/>
        <v>31.005654671248099</v>
      </c>
      <c r="H159" s="12">
        <f t="shared" si="10"/>
        <v>6.7122229299363065E-5</v>
      </c>
      <c r="I159">
        <f t="shared" si="11"/>
        <v>2.0811686624203824E-3</v>
      </c>
      <c r="T159">
        <v>97559</v>
      </c>
      <c r="U159">
        <v>1.353729</v>
      </c>
      <c r="V159">
        <v>150.254107</v>
      </c>
      <c r="W159">
        <v>31400</v>
      </c>
    </row>
    <row r="160" spans="1:23">
      <c r="A160">
        <v>31390</v>
      </c>
      <c r="B160">
        <v>15800</v>
      </c>
      <c r="C160" s="10">
        <f t="shared" si="8"/>
        <v>15.8</v>
      </c>
      <c r="D160">
        <v>1.2910349999999999</v>
      </c>
      <c r="E160">
        <v>1.320473</v>
      </c>
      <c r="F160">
        <v>32.950814999999999</v>
      </c>
      <c r="G160">
        <f t="shared" si="9"/>
        <v>25.522789854651499</v>
      </c>
      <c r="H160" s="12">
        <f t="shared" si="10"/>
        <v>8.171107594936708E-5</v>
      </c>
      <c r="I160">
        <f t="shared" si="11"/>
        <v>2.0854946202531646E-3</v>
      </c>
      <c r="T160">
        <v>98080</v>
      </c>
      <c r="U160">
        <v>1.4104719999999999</v>
      </c>
      <c r="V160">
        <v>154.490217</v>
      </c>
      <c r="W160">
        <v>31600</v>
      </c>
    </row>
    <row r="161" spans="1:23">
      <c r="A161">
        <v>31586</v>
      </c>
      <c r="B161">
        <v>15900</v>
      </c>
      <c r="C161" s="10">
        <f t="shared" si="8"/>
        <v>15.9</v>
      </c>
      <c r="D161">
        <v>0.99408799999999997</v>
      </c>
      <c r="E161">
        <v>0.94502399999999998</v>
      </c>
      <c r="F161">
        <v>34.395870000000002</v>
      </c>
      <c r="G161">
        <f t="shared" si="9"/>
        <v>34.600427728732271</v>
      </c>
      <c r="H161" s="12">
        <f t="shared" si="10"/>
        <v>6.2521257861635222E-5</v>
      </c>
      <c r="I161">
        <f t="shared" si="11"/>
        <v>2.1632622641509437E-3</v>
      </c>
      <c r="T161">
        <v>98698</v>
      </c>
      <c r="U161">
        <v>1.4151659999999999</v>
      </c>
      <c r="V161">
        <v>152.79261600000001</v>
      </c>
      <c r="W161">
        <v>31800</v>
      </c>
    </row>
    <row r="162" spans="1:23">
      <c r="A162">
        <v>31782</v>
      </c>
      <c r="B162">
        <v>16000</v>
      </c>
      <c r="C162" s="10">
        <f t="shared" si="8"/>
        <v>16</v>
      </c>
      <c r="D162">
        <v>0.99835499999999999</v>
      </c>
      <c r="E162">
        <v>0.91217099999999995</v>
      </c>
      <c r="F162">
        <v>31.660634999999999</v>
      </c>
      <c r="G162">
        <f t="shared" si="9"/>
        <v>31.712802560211546</v>
      </c>
      <c r="H162" s="12">
        <f t="shared" si="10"/>
        <v>6.2397187500000002E-5</v>
      </c>
      <c r="I162">
        <f t="shared" si="11"/>
        <v>1.9787896875E-3</v>
      </c>
      <c r="T162">
        <v>99274</v>
      </c>
      <c r="U162">
        <v>1.497506</v>
      </c>
      <c r="V162">
        <v>165.10459499999999</v>
      </c>
      <c r="W162">
        <v>32000</v>
      </c>
    </row>
    <row r="163" spans="1:23">
      <c r="A163">
        <v>31984</v>
      </c>
      <c r="B163">
        <v>16100</v>
      </c>
      <c r="C163" s="10">
        <f t="shared" si="8"/>
        <v>16.100000000000001</v>
      </c>
      <c r="D163">
        <v>1.038459</v>
      </c>
      <c r="E163">
        <v>0.97958199999999995</v>
      </c>
      <c r="F163">
        <v>31.475469</v>
      </c>
      <c r="G163">
        <f t="shared" si="9"/>
        <v>30.309784979474394</v>
      </c>
      <c r="H163" s="12">
        <f t="shared" si="10"/>
        <v>6.4500559006211176E-5</v>
      </c>
      <c r="I163">
        <f t="shared" si="11"/>
        <v>1.9549980745341617E-3</v>
      </c>
      <c r="T163">
        <v>99987</v>
      </c>
      <c r="U163">
        <v>1.351596</v>
      </c>
      <c r="V163">
        <v>157.116186</v>
      </c>
      <c r="W163">
        <v>32200</v>
      </c>
    </row>
    <row r="164" spans="1:23">
      <c r="A164">
        <v>32182</v>
      </c>
      <c r="B164">
        <v>16200</v>
      </c>
      <c r="C164" s="10">
        <f t="shared" si="8"/>
        <v>16.2</v>
      </c>
      <c r="D164">
        <v>0.93606400000000001</v>
      </c>
      <c r="E164">
        <v>0.90278499999999995</v>
      </c>
      <c r="F164">
        <v>28.673251</v>
      </c>
      <c r="G164">
        <f t="shared" si="9"/>
        <v>30.6317206943115</v>
      </c>
      <c r="H164" s="12">
        <f t="shared" si="10"/>
        <v>5.7781728395061729E-5</v>
      </c>
      <c r="I164">
        <f t="shared" si="11"/>
        <v>1.7699537654320989E-3</v>
      </c>
      <c r="T164">
        <v>100552</v>
      </c>
      <c r="U164">
        <v>1.3686609999999999</v>
      </c>
      <c r="V164">
        <v>158.14353500000001</v>
      </c>
      <c r="W164">
        <v>32400</v>
      </c>
    </row>
    <row r="165" spans="1:23">
      <c r="A165">
        <v>32369</v>
      </c>
      <c r="B165">
        <v>16300</v>
      </c>
      <c r="C165" s="10">
        <f t="shared" si="8"/>
        <v>16.3</v>
      </c>
      <c r="D165">
        <v>0.95569000000000004</v>
      </c>
      <c r="E165">
        <v>0.91089200000000003</v>
      </c>
      <c r="F165">
        <v>29.856344</v>
      </c>
      <c r="G165">
        <f t="shared" si="9"/>
        <v>31.240615680817001</v>
      </c>
      <c r="H165" s="12">
        <f t="shared" si="10"/>
        <v>5.8631288343558287E-5</v>
      </c>
      <c r="I165">
        <f t="shared" si="11"/>
        <v>1.83167754601227E-3</v>
      </c>
      <c r="T165">
        <v>101150</v>
      </c>
      <c r="U165">
        <v>1.3707940000000001</v>
      </c>
      <c r="V165">
        <v>156.20018999999999</v>
      </c>
      <c r="W165">
        <v>32600</v>
      </c>
    </row>
    <row r="166" spans="1:23">
      <c r="A166">
        <v>32565</v>
      </c>
      <c r="B166">
        <v>16400</v>
      </c>
      <c r="C166" s="10">
        <f t="shared" si="8"/>
        <v>16.399999999999999</v>
      </c>
      <c r="D166">
        <v>1.4139090000000001</v>
      </c>
      <c r="E166">
        <v>1.014993</v>
      </c>
      <c r="F166">
        <v>38.256599999999999</v>
      </c>
      <c r="G166">
        <f t="shared" si="9"/>
        <v>27.057328300477611</v>
      </c>
      <c r="H166" s="12">
        <f t="shared" si="10"/>
        <v>8.6213963414634158E-5</v>
      </c>
      <c r="I166">
        <f t="shared" si="11"/>
        <v>2.3327195121951218E-3</v>
      </c>
      <c r="T166">
        <v>101758</v>
      </c>
      <c r="U166">
        <v>1.3170379999999999</v>
      </c>
      <c r="V166">
        <v>160.890244</v>
      </c>
      <c r="W166">
        <v>32800</v>
      </c>
    </row>
    <row r="167" spans="1:23">
      <c r="A167">
        <v>32763</v>
      </c>
      <c r="B167">
        <v>16500</v>
      </c>
      <c r="C167" s="10">
        <f t="shared" si="8"/>
        <v>16.5</v>
      </c>
      <c r="D167">
        <v>1.0068870000000001</v>
      </c>
      <c r="E167">
        <v>0.99920699999999996</v>
      </c>
      <c r="F167">
        <v>30.461756000000001</v>
      </c>
      <c r="G167">
        <f t="shared" si="9"/>
        <v>30.253400828494158</v>
      </c>
      <c r="H167" s="12">
        <f t="shared" si="10"/>
        <v>6.1023454545454548E-5</v>
      </c>
      <c r="I167">
        <f t="shared" si="11"/>
        <v>1.8461670303030304E-3</v>
      </c>
      <c r="T167">
        <v>102341</v>
      </c>
      <c r="U167">
        <v>1.212512</v>
      </c>
      <c r="V167">
        <v>169.80190300000001</v>
      </c>
      <c r="W167">
        <v>33000</v>
      </c>
    </row>
    <row r="168" spans="1:23">
      <c r="A168">
        <v>32981</v>
      </c>
      <c r="B168">
        <v>16600</v>
      </c>
      <c r="C168" s="10">
        <f t="shared" si="8"/>
        <v>16.600000000000001</v>
      </c>
      <c r="D168">
        <v>0.94160999999999995</v>
      </c>
      <c r="E168">
        <v>1.3844700000000001</v>
      </c>
      <c r="F168">
        <v>32.563845999999998</v>
      </c>
      <c r="G168">
        <f t="shared" si="9"/>
        <v>34.583156508533257</v>
      </c>
      <c r="H168" s="12">
        <f t="shared" si="10"/>
        <v>5.672349397590361E-5</v>
      </c>
      <c r="I168">
        <f t="shared" si="11"/>
        <v>1.9616774698795179E-3</v>
      </c>
      <c r="T168">
        <v>102988</v>
      </c>
      <c r="U168">
        <v>1.3626879999999999</v>
      </c>
      <c r="V168">
        <v>152.43765099999999</v>
      </c>
      <c r="W168">
        <v>33200</v>
      </c>
    </row>
    <row r="169" spans="1:23">
      <c r="A169">
        <v>33155</v>
      </c>
      <c r="B169">
        <v>16700</v>
      </c>
      <c r="C169" s="10">
        <f t="shared" si="8"/>
        <v>16.7</v>
      </c>
      <c r="D169">
        <v>0.99152799999999996</v>
      </c>
      <c r="E169">
        <v>0.95952899999999997</v>
      </c>
      <c r="F169">
        <v>30.786007000000001</v>
      </c>
      <c r="G169">
        <f t="shared" si="9"/>
        <v>31.049054590490638</v>
      </c>
      <c r="H169" s="12">
        <f t="shared" si="10"/>
        <v>5.9372934131736522E-5</v>
      </c>
      <c r="I169">
        <f t="shared" si="11"/>
        <v>1.8434734730538923E-3</v>
      </c>
      <c r="T169">
        <v>103611</v>
      </c>
      <c r="U169">
        <v>1.252616</v>
      </c>
      <c r="V169">
        <v>168.99384599999999</v>
      </c>
      <c r="W169">
        <v>33400</v>
      </c>
    </row>
    <row r="170" spans="1:23">
      <c r="A170">
        <v>33368</v>
      </c>
      <c r="B170">
        <v>16800</v>
      </c>
      <c r="C170" s="10">
        <f t="shared" si="8"/>
        <v>16.8</v>
      </c>
      <c r="D170">
        <v>1.0047539999999999</v>
      </c>
      <c r="E170">
        <v>1.0060340000000001</v>
      </c>
      <c r="F170">
        <v>34.213690999999997</v>
      </c>
      <c r="G170">
        <f t="shared" si="9"/>
        <v>34.051808701433387</v>
      </c>
      <c r="H170" s="12">
        <f t="shared" si="10"/>
        <v>5.980678571428571E-5</v>
      </c>
      <c r="I170">
        <f t="shared" si="11"/>
        <v>2.0365292261904761E-3</v>
      </c>
      <c r="T170">
        <v>104215</v>
      </c>
      <c r="U170">
        <v>1.284187</v>
      </c>
      <c r="V170">
        <v>177.99467200000001</v>
      </c>
      <c r="W170">
        <v>33600</v>
      </c>
    </row>
    <row r="171" spans="1:23">
      <c r="A171">
        <v>33575</v>
      </c>
      <c r="B171">
        <v>16900</v>
      </c>
      <c r="C171" s="10">
        <f t="shared" si="8"/>
        <v>16.899999999999999</v>
      </c>
      <c r="D171">
        <v>1.1852259999999999</v>
      </c>
      <c r="E171">
        <v>0.88913299999999995</v>
      </c>
      <c r="F171">
        <v>32.553607999999997</v>
      </c>
      <c r="G171">
        <f t="shared" si="9"/>
        <v>27.466160884084555</v>
      </c>
      <c r="H171" s="12">
        <f t="shared" si="10"/>
        <v>7.013171597633136E-5</v>
      </c>
      <c r="I171">
        <f t="shared" si="11"/>
        <v>1.9262489940828401E-3</v>
      </c>
      <c r="T171">
        <v>104826</v>
      </c>
      <c r="U171">
        <v>1.4633750000000001</v>
      </c>
      <c r="V171">
        <v>159.174724</v>
      </c>
      <c r="W171">
        <v>33800</v>
      </c>
    </row>
    <row r="172" spans="1:23">
      <c r="A172">
        <v>33746</v>
      </c>
      <c r="B172">
        <v>17000</v>
      </c>
      <c r="C172" s="10">
        <f t="shared" si="8"/>
        <v>17</v>
      </c>
      <c r="D172">
        <v>0.94630300000000001</v>
      </c>
      <c r="E172">
        <v>0.95739700000000005</v>
      </c>
      <c r="F172">
        <v>31.247212999999999</v>
      </c>
      <c r="G172">
        <f t="shared" si="9"/>
        <v>33.020304278862056</v>
      </c>
      <c r="H172" s="12">
        <f t="shared" si="10"/>
        <v>5.5664882352941174E-5</v>
      </c>
      <c r="I172">
        <f t="shared" si="11"/>
        <v>1.8380713529411764E-3</v>
      </c>
      <c r="T172">
        <v>105420</v>
      </c>
      <c r="U172">
        <v>1.406633</v>
      </c>
      <c r="V172">
        <v>176.125562</v>
      </c>
      <c r="W172">
        <v>34000</v>
      </c>
    </row>
    <row r="173" spans="1:23">
      <c r="A173">
        <v>33931</v>
      </c>
      <c r="B173">
        <v>17100</v>
      </c>
      <c r="C173" s="10">
        <f t="shared" si="8"/>
        <v>17.100000000000001</v>
      </c>
      <c r="D173">
        <v>1.0533920000000001</v>
      </c>
      <c r="E173">
        <v>1.096484</v>
      </c>
      <c r="F173">
        <v>35.257697</v>
      </c>
      <c r="G173">
        <f t="shared" si="9"/>
        <v>33.470632964746265</v>
      </c>
      <c r="H173" s="12">
        <f t="shared" si="10"/>
        <v>6.1601871345029247E-5</v>
      </c>
      <c r="I173">
        <f t="shared" si="11"/>
        <v>2.0618536257309941E-3</v>
      </c>
      <c r="T173">
        <v>106019</v>
      </c>
      <c r="U173">
        <v>1.3737809999999999</v>
      </c>
      <c r="V173">
        <v>166.91397499999999</v>
      </c>
      <c r="W173">
        <v>34200</v>
      </c>
    </row>
    <row r="174" spans="1:23">
      <c r="A174">
        <v>34124</v>
      </c>
      <c r="B174">
        <v>17200</v>
      </c>
      <c r="C174" s="10">
        <f t="shared" si="8"/>
        <v>17.2</v>
      </c>
      <c r="D174">
        <v>1.3554580000000001</v>
      </c>
      <c r="E174">
        <v>0.91771800000000003</v>
      </c>
      <c r="F174">
        <v>37.561591</v>
      </c>
      <c r="G174">
        <f t="shared" si="9"/>
        <v>27.711364719526536</v>
      </c>
      <c r="H174" s="12">
        <f t="shared" si="10"/>
        <v>7.8805697674418605E-5</v>
      </c>
      <c r="I174">
        <f t="shared" si="11"/>
        <v>2.1838134302325581E-3</v>
      </c>
      <c r="T174">
        <v>106564</v>
      </c>
      <c r="U174">
        <v>1.3417840000000001</v>
      </c>
      <c r="V174">
        <v>177.870946</v>
      </c>
      <c r="W174">
        <v>34400</v>
      </c>
    </row>
    <row r="175" spans="1:23">
      <c r="A175">
        <v>34326</v>
      </c>
      <c r="B175">
        <v>17300</v>
      </c>
      <c r="C175" s="10">
        <f t="shared" si="8"/>
        <v>17.3</v>
      </c>
      <c r="D175">
        <v>0.88742600000000005</v>
      </c>
      <c r="E175">
        <v>0.97147600000000001</v>
      </c>
      <c r="F175">
        <v>36.067900000000002</v>
      </c>
      <c r="G175">
        <f t="shared" si="9"/>
        <v>40.643276171759673</v>
      </c>
      <c r="H175" s="12">
        <f t="shared" si="10"/>
        <v>5.1296300578034682E-5</v>
      </c>
      <c r="I175">
        <f t="shared" si="11"/>
        <v>2.0848497109826592E-3</v>
      </c>
      <c r="T175">
        <v>107139</v>
      </c>
      <c r="U175">
        <v>1.289307</v>
      </c>
      <c r="V175">
        <v>170.17052000000001</v>
      </c>
      <c r="W175">
        <v>34600</v>
      </c>
    </row>
    <row r="176" spans="1:23">
      <c r="A176">
        <v>34517</v>
      </c>
      <c r="B176">
        <v>17400</v>
      </c>
      <c r="C176" s="10">
        <f t="shared" si="8"/>
        <v>17.399999999999999</v>
      </c>
      <c r="D176">
        <v>1.0179800000000001</v>
      </c>
      <c r="E176">
        <v>0.88956000000000002</v>
      </c>
      <c r="F176">
        <v>31.200282999999999</v>
      </c>
      <c r="G176">
        <f t="shared" si="9"/>
        <v>30.649210200593327</v>
      </c>
      <c r="H176" s="12">
        <f t="shared" si="10"/>
        <v>5.8504597701149432E-5</v>
      </c>
      <c r="I176">
        <f t="shared" si="11"/>
        <v>1.7931197126436781E-3</v>
      </c>
      <c r="T176">
        <v>107727</v>
      </c>
      <c r="U176">
        <v>1.1071310000000001</v>
      </c>
      <c r="V176">
        <v>138.81332599999999</v>
      </c>
      <c r="W176">
        <v>34800</v>
      </c>
    </row>
    <row r="177" spans="1:23">
      <c r="A177">
        <v>34720</v>
      </c>
      <c r="B177">
        <v>17500</v>
      </c>
      <c r="C177" s="10">
        <f t="shared" si="8"/>
        <v>17.5</v>
      </c>
      <c r="D177">
        <v>1.0363260000000001</v>
      </c>
      <c r="E177">
        <v>1.0068870000000001</v>
      </c>
      <c r="F177">
        <v>33.591213000000003</v>
      </c>
      <c r="G177">
        <f t="shared" si="9"/>
        <v>32.413751078328637</v>
      </c>
      <c r="H177" s="12">
        <f t="shared" si="10"/>
        <v>5.9218628571428578E-5</v>
      </c>
      <c r="I177">
        <f t="shared" si="11"/>
        <v>1.9194978857142858E-3</v>
      </c>
      <c r="T177">
        <v>108368</v>
      </c>
      <c r="U177">
        <v>1.38018</v>
      </c>
      <c r="V177">
        <v>175.63705899999999</v>
      </c>
      <c r="W177">
        <v>35000</v>
      </c>
    </row>
    <row r="178" spans="1:23">
      <c r="A178">
        <v>34924</v>
      </c>
      <c r="B178">
        <v>17600</v>
      </c>
      <c r="C178" s="10">
        <f t="shared" si="8"/>
        <v>17.600000000000001</v>
      </c>
      <c r="D178">
        <v>1.337539</v>
      </c>
      <c r="E178">
        <v>0.96464899999999998</v>
      </c>
      <c r="F178">
        <v>38.172123999999997</v>
      </c>
      <c r="G178">
        <f t="shared" si="9"/>
        <v>28.539073627011994</v>
      </c>
      <c r="H178" s="12">
        <f t="shared" si="10"/>
        <v>7.5996534090909095E-5</v>
      </c>
      <c r="I178">
        <f t="shared" si="11"/>
        <v>2.1688706818181816E-3</v>
      </c>
      <c r="T178">
        <v>108964</v>
      </c>
      <c r="U178">
        <v>1.3114920000000001</v>
      </c>
      <c r="V178">
        <v>172.09381300000001</v>
      </c>
      <c r="W178">
        <v>35200</v>
      </c>
    </row>
    <row r="179" spans="1:23">
      <c r="A179">
        <v>35113</v>
      </c>
      <c r="B179">
        <v>17700</v>
      </c>
      <c r="C179" s="10">
        <f t="shared" si="8"/>
        <v>17.7</v>
      </c>
      <c r="D179">
        <v>1.0414460000000001</v>
      </c>
      <c r="E179">
        <v>1.018834</v>
      </c>
      <c r="F179">
        <v>33.646250000000002</v>
      </c>
      <c r="G179">
        <f t="shared" si="9"/>
        <v>32.307243966561877</v>
      </c>
      <c r="H179" s="12">
        <f t="shared" si="10"/>
        <v>5.8838757062146901E-5</v>
      </c>
      <c r="I179">
        <f t="shared" si="11"/>
        <v>1.9009180790960454E-3</v>
      </c>
      <c r="T179">
        <v>109552</v>
      </c>
      <c r="U179">
        <v>1.427111</v>
      </c>
      <c r="V179">
        <v>170.397919</v>
      </c>
      <c r="W179">
        <v>35400</v>
      </c>
    </row>
    <row r="180" spans="1:23">
      <c r="A180">
        <v>35316</v>
      </c>
      <c r="B180">
        <v>17800</v>
      </c>
      <c r="C180" s="10">
        <f t="shared" si="8"/>
        <v>17.8</v>
      </c>
      <c r="D180">
        <v>1.356738</v>
      </c>
      <c r="E180">
        <v>1.0521119999999999</v>
      </c>
      <c r="F180">
        <v>37.311577</v>
      </c>
      <c r="G180">
        <f t="shared" si="9"/>
        <v>27.500944913461552</v>
      </c>
      <c r="H180" s="12">
        <f t="shared" si="10"/>
        <v>7.6221235955056181E-5</v>
      </c>
      <c r="I180">
        <f t="shared" si="11"/>
        <v>2.0961560112359549E-3</v>
      </c>
      <c r="T180">
        <v>110121</v>
      </c>
      <c r="U180">
        <v>1.289733</v>
      </c>
      <c r="V180">
        <v>177.404202</v>
      </c>
      <c r="W180">
        <v>35600</v>
      </c>
    </row>
    <row r="181" spans="1:23">
      <c r="A181">
        <v>35494</v>
      </c>
      <c r="B181">
        <v>17900</v>
      </c>
      <c r="C181" s="10">
        <f t="shared" si="8"/>
        <v>17.899999999999999</v>
      </c>
      <c r="D181">
        <v>1.4770529999999999</v>
      </c>
      <c r="E181">
        <v>1.6259520000000001</v>
      </c>
      <c r="F181">
        <v>59.935822999999999</v>
      </c>
      <c r="G181">
        <f t="shared" si="9"/>
        <v>40.577977228982306</v>
      </c>
      <c r="H181" s="12">
        <f t="shared" si="10"/>
        <v>8.2516927374301667E-5</v>
      </c>
      <c r="I181">
        <f t="shared" si="11"/>
        <v>3.3483699999999998E-3</v>
      </c>
      <c r="T181">
        <v>110689</v>
      </c>
      <c r="U181">
        <v>1.3554349999999999</v>
      </c>
      <c r="V181">
        <v>185.25693999999999</v>
      </c>
      <c r="W181">
        <v>35800</v>
      </c>
    </row>
    <row r="182" spans="1:23">
      <c r="A182">
        <v>35682</v>
      </c>
      <c r="B182">
        <v>18000</v>
      </c>
      <c r="C182" s="10">
        <f t="shared" si="8"/>
        <v>18</v>
      </c>
      <c r="D182">
        <v>0.93862400000000001</v>
      </c>
      <c r="E182">
        <v>0.91558399999999995</v>
      </c>
      <c r="F182">
        <v>36.580303000000001</v>
      </c>
      <c r="G182">
        <f t="shared" si="9"/>
        <v>38.972264719419066</v>
      </c>
      <c r="H182" s="12">
        <f t="shared" si="10"/>
        <v>5.214577777777778E-5</v>
      </c>
      <c r="I182">
        <f t="shared" si="11"/>
        <v>2.0322390555555557E-3</v>
      </c>
      <c r="T182">
        <v>111233</v>
      </c>
      <c r="U182">
        <v>1.2462150000000001</v>
      </c>
      <c r="V182">
        <v>177.14309900000001</v>
      </c>
      <c r="W182">
        <v>36000</v>
      </c>
    </row>
    <row r="183" spans="1:23">
      <c r="A183">
        <v>35885</v>
      </c>
      <c r="B183">
        <v>18100</v>
      </c>
      <c r="C183" s="10">
        <f t="shared" si="8"/>
        <v>18.100000000000001</v>
      </c>
      <c r="D183">
        <v>1.007314</v>
      </c>
      <c r="E183">
        <v>0.94246399999999997</v>
      </c>
      <c r="F183">
        <v>36.956606000000001</v>
      </c>
      <c r="G183">
        <f t="shared" si="9"/>
        <v>36.688268007791017</v>
      </c>
      <c r="H183" s="12">
        <f t="shared" si="10"/>
        <v>5.5652707182320443E-5</v>
      </c>
      <c r="I183">
        <f t="shared" si="11"/>
        <v>2.0418014364640886E-3</v>
      </c>
      <c r="T183">
        <v>111775</v>
      </c>
      <c r="U183">
        <v>1.2338439999999999</v>
      </c>
      <c r="V183">
        <v>174.308076</v>
      </c>
      <c r="W183">
        <v>36200</v>
      </c>
    </row>
    <row r="184" spans="1:23">
      <c r="A184">
        <v>36090</v>
      </c>
      <c r="B184">
        <v>18200</v>
      </c>
      <c r="C184" s="10">
        <f t="shared" si="8"/>
        <v>18.2</v>
      </c>
      <c r="D184">
        <v>1.328579</v>
      </c>
      <c r="E184">
        <v>1.150668</v>
      </c>
      <c r="F184">
        <v>36.393431999999997</v>
      </c>
      <c r="G184">
        <f t="shared" si="9"/>
        <v>27.392749697232908</v>
      </c>
      <c r="H184" s="12">
        <f t="shared" si="10"/>
        <v>7.2998846153846149E-5</v>
      </c>
      <c r="I184">
        <f t="shared" si="11"/>
        <v>1.9996391208791206E-3</v>
      </c>
      <c r="T184">
        <v>112382</v>
      </c>
      <c r="U184">
        <v>1.3063709999999999</v>
      </c>
      <c r="V184">
        <v>193.21164400000001</v>
      </c>
      <c r="W184">
        <v>36400</v>
      </c>
    </row>
    <row r="185" spans="1:23">
      <c r="A185">
        <v>36296</v>
      </c>
      <c r="B185">
        <v>18300</v>
      </c>
      <c r="C185" s="10">
        <f t="shared" si="8"/>
        <v>18.3</v>
      </c>
      <c r="D185">
        <v>0.98555499999999996</v>
      </c>
      <c r="E185">
        <v>1.144695</v>
      </c>
      <c r="F185">
        <v>34.983362999999997</v>
      </c>
      <c r="G185">
        <f t="shared" si="9"/>
        <v>35.496104225537891</v>
      </c>
      <c r="H185" s="12">
        <f t="shared" si="10"/>
        <v>5.3855464480874314E-5</v>
      </c>
      <c r="I185">
        <f t="shared" si="11"/>
        <v>1.9116591803278688E-3</v>
      </c>
      <c r="T185">
        <v>113020</v>
      </c>
      <c r="U185">
        <v>1.306799</v>
      </c>
      <c r="V185">
        <v>175.88536400000001</v>
      </c>
      <c r="W185">
        <v>36600</v>
      </c>
    </row>
    <row r="186" spans="1:23">
      <c r="A186">
        <v>36487</v>
      </c>
      <c r="B186">
        <v>18400</v>
      </c>
      <c r="C186" s="10">
        <f t="shared" si="8"/>
        <v>18.399999999999999</v>
      </c>
      <c r="D186">
        <v>1.0422990000000001</v>
      </c>
      <c r="E186">
        <v>0.94630400000000003</v>
      </c>
      <c r="F186">
        <v>36.842692</v>
      </c>
      <c r="G186">
        <f t="shared" si="9"/>
        <v>35.347526957235878</v>
      </c>
      <c r="H186" s="12">
        <f t="shared" si="10"/>
        <v>5.6646684782608703E-5</v>
      </c>
      <c r="I186">
        <f t="shared" si="11"/>
        <v>2.0023202173913043E-3</v>
      </c>
      <c r="T186">
        <v>113687</v>
      </c>
      <c r="U186">
        <v>1.3166119999999999</v>
      </c>
      <c r="V186">
        <v>187.199431</v>
      </c>
      <c r="W186">
        <v>36800</v>
      </c>
    </row>
    <row r="187" spans="1:23">
      <c r="A187">
        <v>36666</v>
      </c>
      <c r="B187">
        <v>18500</v>
      </c>
      <c r="C187" s="10">
        <f t="shared" si="8"/>
        <v>18.5</v>
      </c>
      <c r="D187">
        <v>1.1007499999999999</v>
      </c>
      <c r="E187">
        <v>1.183519</v>
      </c>
      <c r="F187">
        <v>42.610962000000001</v>
      </c>
      <c r="G187">
        <f t="shared" si="9"/>
        <v>38.710844424256194</v>
      </c>
      <c r="H187" s="12">
        <f t="shared" si="10"/>
        <v>5.9499999999999996E-5</v>
      </c>
      <c r="I187">
        <f t="shared" si="11"/>
        <v>2.3032952432432432E-3</v>
      </c>
      <c r="T187">
        <v>114263</v>
      </c>
      <c r="U187">
        <v>1.3571420000000001</v>
      </c>
      <c r="V187">
        <v>177.37817699999999</v>
      </c>
      <c r="W187">
        <v>37000</v>
      </c>
    </row>
    <row r="188" spans="1:23">
      <c r="A188">
        <v>36834</v>
      </c>
      <c r="B188">
        <v>18600</v>
      </c>
      <c r="C188" s="10">
        <f t="shared" si="8"/>
        <v>18.600000000000001</v>
      </c>
      <c r="D188">
        <v>1.1843729999999999</v>
      </c>
      <c r="E188">
        <v>1.1323209999999999</v>
      </c>
      <c r="F188">
        <v>45.742125000000001</v>
      </c>
      <c r="G188">
        <f t="shared" si="9"/>
        <v>38.621384479382769</v>
      </c>
      <c r="H188" s="12">
        <f t="shared" si="10"/>
        <v>6.3675967741935472E-5</v>
      </c>
      <c r="I188">
        <f t="shared" si="11"/>
        <v>2.4592540322580644E-3</v>
      </c>
      <c r="T188">
        <v>114883</v>
      </c>
      <c r="U188">
        <v>1.3298369999999999</v>
      </c>
      <c r="V188">
        <v>191.42530199999999</v>
      </c>
      <c r="W188">
        <v>37200</v>
      </c>
    </row>
    <row r="189" spans="1:23">
      <c r="A189">
        <v>36994</v>
      </c>
      <c r="B189">
        <v>18700</v>
      </c>
      <c r="C189" s="10">
        <f t="shared" si="8"/>
        <v>18.7</v>
      </c>
      <c r="D189">
        <v>1.553423</v>
      </c>
      <c r="E189">
        <v>0.91302499999999998</v>
      </c>
      <c r="F189">
        <v>35.864389000000003</v>
      </c>
      <c r="G189">
        <f t="shared" si="9"/>
        <v>23.087329722812139</v>
      </c>
      <c r="H189" s="12">
        <f t="shared" si="10"/>
        <v>8.3070748663101608E-5</v>
      </c>
      <c r="I189">
        <f t="shared" si="11"/>
        <v>1.9178817647058826E-3</v>
      </c>
      <c r="T189">
        <v>115476</v>
      </c>
      <c r="U189">
        <v>1.6429910000000001</v>
      </c>
      <c r="V189">
        <v>190.51741200000001</v>
      </c>
      <c r="W189">
        <v>37400</v>
      </c>
    </row>
    <row r="190" spans="1:23">
      <c r="A190">
        <v>37183</v>
      </c>
      <c r="B190">
        <v>18800</v>
      </c>
      <c r="C190" s="10">
        <f t="shared" si="8"/>
        <v>18.8</v>
      </c>
      <c r="D190">
        <v>1.0068870000000001</v>
      </c>
      <c r="E190">
        <v>1.4151879999999999</v>
      </c>
      <c r="F190">
        <v>36.049126999999999</v>
      </c>
      <c r="G190">
        <f t="shared" si="9"/>
        <v>35.802554805057561</v>
      </c>
      <c r="H190" s="12">
        <f t="shared" si="10"/>
        <v>5.3557819148936178E-5</v>
      </c>
      <c r="I190">
        <f t="shared" si="11"/>
        <v>1.9175067553191488E-3</v>
      </c>
      <c r="T190">
        <v>116626</v>
      </c>
      <c r="U190">
        <v>1.465509</v>
      </c>
      <c r="V190">
        <v>178.79632899999999</v>
      </c>
      <c r="W190">
        <v>37600</v>
      </c>
    </row>
    <row r="191" spans="1:23">
      <c r="A191">
        <v>37354</v>
      </c>
      <c r="B191">
        <v>18900</v>
      </c>
      <c r="C191" s="10">
        <f t="shared" si="8"/>
        <v>18.899999999999999</v>
      </c>
      <c r="D191">
        <v>0.98512900000000003</v>
      </c>
      <c r="E191">
        <v>0.87889300000000004</v>
      </c>
      <c r="F191">
        <v>35.708236999999997</v>
      </c>
      <c r="G191">
        <f t="shared" si="9"/>
        <v>36.247270154467074</v>
      </c>
      <c r="H191" s="12">
        <f t="shared" si="10"/>
        <v>5.2123227513227512E-5</v>
      </c>
      <c r="I191">
        <f t="shared" si="11"/>
        <v>1.8893247089947088E-3</v>
      </c>
      <c r="T191">
        <v>117237</v>
      </c>
      <c r="U191">
        <v>1.345623</v>
      </c>
      <c r="V191">
        <v>193.739825</v>
      </c>
      <c r="W191">
        <v>37800</v>
      </c>
    </row>
    <row r="192" spans="1:23">
      <c r="A192">
        <v>37588</v>
      </c>
      <c r="B192">
        <v>19000</v>
      </c>
      <c r="C192" s="10">
        <f t="shared" si="8"/>
        <v>19</v>
      </c>
      <c r="D192">
        <v>0.979155</v>
      </c>
      <c r="E192">
        <v>1.079844</v>
      </c>
      <c r="F192">
        <v>40.738407000000002</v>
      </c>
      <c r="G192">
        <f t="shared" si="9"/>
        <v>41.605677344240696</v>
      </c>
      <c r="H192" s="12">
        <f t="shared" si="10"/>
        <v>5.1534473684210527E-5</v>
      </c>
      <c r="I192">
        <f t="shared" si="11"/>
        <v>2.1441266842105264E-3</v>
      </c>
      <c r="T192">
        <v>117842</v>
      </c>
      <c r="U192">
        <v>1.34989</v>
      </c>
      <c r="V192">
        <v>196.625618</v>
      </c>
      <c r="W192">
        <v>38000</v>
      </c>
    </row>
    <row r="193" spans="1:23">
      <c r="A193">
        <v>37785</v>
      </c>
      <c r="B193">
        <v>19100</v>
      </c>
      <c r="C193" s="10">
        <f t="shared" si="8"/>
        <v>19.100000000000001</v>
      </c>
      <c r="D193">
        <v>0.95825000000000005</v>
      </c>
      <c r="E193">
        <v>1.014994</v>
      </c>
      <c r="F193">
        <v>37.653320999999998</v>
      </c>
      <c r="G193">
        <f t="shared" si="9"/>
        <v>39.293838768588571</v>
      </c>
      <c r="H193" s="12">
        <f t="shared" si="10"/>
        <v>5.017015706806283E-5</v>
      </c>
      <c r="I193">
        <f t="shared" si="11"/>
        <v>1.971378062827225E-3</v>
      </c>
      <c r="T193">
        <v>118421</v>
      </c>
      <c r="U193">
        <v>1.308505</v>
      </c>
      <c r="V193">
        <v>186.44427899999999</v>
      </c>
      <c r="W193">
        <v>38200</v>
      </c>
    </row>
    <row r="194" spans="1:23">
      <c r="A194">
        <v>37975</v>
      </c>
      <c r="B194">
        <v>19200</v>
      </c>
      <c r="C194" s="10">
        <f t="shared" si="8"/>
        <v>19.2</v>
      </c>
      <c r="D194">
        <v>1.062778</v>
      </c>
      <c r="E194">
        <v>1.007741</v>
      </c>
      <c r="F194">
        <v>41.805450999999998</v>
      </c>
      <c r="G194">
        <f t="shared" si="9"/>
        <v>39.336014670984909</v>
      </c>
      <c r="H194" s="12">
        <f t="shared" si="10"/>
        <v>5.5353020833333333E-5</v>
      </c>
      <c r="I194">
        <f t="shared" si="11"/>
        <v>2.1773672395833331E-3</v>
      </c>
      <c r="T194">
        <v>119044</v>
      </c>
      <c r="U194">
        <v>1.0939049999999999</v>
      </c>
      <c r="V194">
        <v>193.89938799999999</v>
      </c>
      <c r="W194">
        <v>38400</v>
      </c>
    </row>
    <row r="195" spans="1:23">
      <c r="A195">
        <v>38169</v>
      </c>
      <c r="B195">
        <v>19300</v>
      </c>
      <c r="C195" s="10">
        <f t="shared" ref="C195:C218" si="12">B195/1000</f>
        <v>19.3</v>
      </c>
      <c r="D195">
        <v>0.97446200000000005</v>
      </c>
      <c r="E195">
        <v>1.0670440000000001</v>
      </c>
      <c r="F195">
        <v>39.533982000000002</v>
      </c>
      <c r="G195">
        <f t="shared" si="9"/>
        <v>40.570060197319137</v>
      </c>
      <c r="H195" s="12">
        <f t="shared" si="10"/>
        <v>5.0490259067357518E-5</v>
      </c>
      <c r="I195">
        <f t="shared" si="11"/>
        <v>2.0483928497409326E-3</v>
      </c>
      <c r="T195">
        <v>119646</v>
      </c>
      <c r="U195">
        <v>1.386153</v>
      </c>
      <c r="V195">
        <v>183.505582</v>
      </c>
      <c r="W195">
        <v>38600</v>
      </c>
    </row>
    <row r="196" spans="1:23">
      <c r="A196">
        <v>38357</v>
      </c>
      <c r="B196">
        <v>19400</v>
      </c>
      <c r="C196" s="10">
        <f t="shared" si="12"/>
        <v>19.399999999999999</v>
      </c>
      <c r="D196">
        <v>1.008168</v>
      </c>
      <c r="E196">
        <v>0.95569000000000004</v>
      </c>
      <c r="F196">
        <v>38.053516000000002</v>
      </c>
      <c r="G196">
        <f t="shared" ref="G196:G217" si="13">F196/D196</f>
        <v>37.745213099404069</v>
      </c>
      <c r="H196" s="12">
        <f t="shared" ref="H196:H217" si="14">D196/B196</f>
        <v>5.1967422680412371E-5</v>
      </c>
      <c r="I196">
        <f t="shared" ref="I196:I217" si="15">F196/B196</f>
        <v>1.9615214432989691E-3</v>
      </c>
      <c r="T196">
        <v>120285</v>
      </c>
      <c r="U196">
        <v>1.353302</v>
      </c>
      <c r="V196">
        <v>200.61000999999999</v>
      </c>
      <c r="W196">
        <v>38800</v>
      </c>
    </row>
    <row r="197" spans="1:23">
      <c r="A197">
        <v>38554</v>
      </c>
      <c r="B197">
        <v>19500</v>
      </c>
      <c r="C197" s="10">
        <f t="shared" si="12"/>
        <v>19.5</v>
      </c>
      <c r="D197">
        <v>1.038886</v>
      </c>
      <c r="E197">
        <v>1.069178</v>
      </c>
      <c r="F197">
        <v>45.583838999999998</v>
      </c>
      <c r="G197">
        <f t="shared" si="13"/>
        <v>43.877614098178242</v>
      </c>
      <c r="H197" s="12">
        <f t="shared" si="14"/>
        <v>5.3276205128205128E-5</v>
      </c>
      <c r="I197">
        <f t="shared" si="15"/>
        <v>2.337632769230769E-3</v>
      </c>
      <c r="T197">
        <v>120881</v>
      </c>
      <c r="U197">
        <v>1.352875</v>
      </c>
      <c r="V197">
        <v>205.95538400000001</v>
      </c>
      <c r="W197">
        <v>39000</v>
      </c>
    </row>
    <row r="198" spans="1:23">
      <c r="A198">
        <v>38743</v>
      </c>
      <c r="B198">
        <v>19600</v>
      </c>
      <c r="C198" s="10">
        <f t="shared" si="12"/>
        <v>19.600000000000001</v>
      </c>
      <c r="D198">
        <v>1.050832</v>
      </c>
      <c r="E198">
        <v>0.96678200000000003</v>
      </c>
      <c r="F198">
        <v>39.295485999999997</v>
      </c>
      <c r="G198">
        <f t="shared" si="13"/>
        <v>37.394641579243874</v>
      </c>
      <c r="H198" s="12">
        <f t="shared" si="14"/>
        <v>5.3613877551020406E-5</v>
      </c>
      <c r="I198">
        <f t="shared" si="15"/>
        <v>2.0048717346938774E-3</v>
      </c>
      <c r="T198">
        <v>121427</v>
      </c>
      <c r="U198">
        <v>1.3451960000000001</v>
      </c>
      <c r="V198">
        <v>200.54558800000001</v>
      </c>
      <c r="W198">
        <v>39200</v>
      </c>
    </row>
    <row r="199" spans="1:23">
      <c r="A199">
        <v>38952</v>
      </c>
      <c r="B199">
        <v>19700</v>
      </c>
      <c r="C199" s="10">
        <f t="shared" si="12"/>
        <v>19.7</v>
      </c>
      <c r="D199">
        <v>1.103737</v>
      </c>
      <c r="E199">
        <v>0.96080900000000002</v>
      </c>
      <c r="F199">
        <v>42.233804999999997</v>
      </c>
      <c r="G199">
        <f t="shared" si="13"/>
        <v>38.264373668727238</v>
      </c>
      <c r="H199" s="12">
        <f t="shared" si="14"/>
        <v>5.6027258883248732E-5</v>
      </c>
      <c r="I199">
        <f t="shared" si="15"/>
        <v>2.1438479695431471E-3</v>
      </c>
      <c r="T199">
        <v>122021</v>
      </c>
      <c r="U199">
        <v>1.316184</v>
      </c>
      <c r="V199">
        <v>205.51423700000001</v>
      </c>
      <c r="W199">
        <v>39400</v>
      </c>
    </row>
    <row r="200" spans="1:23">
      <c r="A200">
        <v>39141</v>
      </c>
      <c r="B200">
        <v>19800</v>
      </c>
      <c r="C200" s="10">
        <f t="shared" si="12"/>
        <v>19.8</v>
      </c>
      <c r="D200">
        <v>1.2820750000000001</v>
      </c>
      <c r="E200">
        <v>1.105016</v>
      </c>
      <c r="F200">
        <v>48.980376999999997</v>
      </c>
      <c r="G200">
        <f t="shared" si="13"/>
        <v>38.203987286235197</v>
      </c>
      <c r="H200" s="12">
        <f t="shared" si="14"/>
        <v>6.4751262626262633E-5</v>
      </c>
      <c r="I200">
        <f t="shared" si="15"/>
        <v>2.473756414141414E-3</v>
      </c>
      <c r="T200">
        <v>122613</v>
      </c>
      <c r="U200">
        <v>1.2628550000000001</v>
      </c>
      <c r="V200">
        <v>207.04928899999999</v>
      </c>
      <c r="W200">
        <v>39600</v>
      </c>
    </row>
    <row r="201" spans="1:23">
      <c r="A201">
        <v>39335</v>
      </c>
      <c r="B201">
        <v>19900</v>
      </c>
      <c r="C201" s="10">
        <f t="shared" si="12"/>
        <v>19.899999999999999</v>
      </c>
      <c r="D201">
        <v>1.043579</v>
      </c>
      <c r="E201">
        <v>1.0478449999999999</v>
      </c>
      <c r="F201">
        <v>42.558056999999998</v>
      </c>
      <c r="G201">
        <f t="shared" si="13"/>
        <v>40.780867572076474</v>
      </c>
      <c r="H201" s="12">
        <f t="shared" si="14"/>
        <v>5.2441155778894472E-5</v>
      </c>
      <c r="I201">
        <f t="shared" si="15"/>
        <v>2.1385958291457287E-3</v>
      </c>
      <c r="T201">
        <v>123154</v>
      </c>
      <c r="U201">
        <v>1.3298369999999999</v>
      </c>
      <c r="V201">
        <v>181.48586800000001</v>
      </c>
      <c r="W201">
        <v>39800</v>
      </c>
    </row>
    <row r="202" spans="1:23">
      <c r="A202">
        <v>39519</v>
      </c>
      <c r="B202">
        <v>20000</v>
      </c>
      <c r="C202" s="10">
        <f t="shared" si="12"/>
        <v>20</v>
      </c>
      <c r="D202">
        <v>1.4139090000000001</v>
      </c>
      <c r="E202">
        <v>1.0243800000000001</v>
      </c>
      <c r="F202">
        <v>43.315356000000001</v>
      </c>
      <c r="G202">
        <f t="shared" si="13"/>
        <v>30.635179491749469</v>
      </c>
      <c r="H202" s="12">
        <f t="shared" si="14"/>
        <v>7.0695450000000004E-5</v>
      </c>
      <c r="I202">
        <f t="shared" si="15"/>
        <v>2.1657678000000001E-3</v>
      </c>
      <c r="T202">
        <v>123705</v>
      </c>
      <c r="U202">
        <v>1.3447690000000001</v>
      </c>
      <c r="V202">
        <v>202.76198299999999</v>
      </c>
      <c r="W202">
        <v>40000</v>
      </c>
    </row>
    <row r="203" spans="1:23">
      <c r="A203">
        <v>39713</v>
      </c>
      <c r="B203">
        <v>20100</v>
      </c>
      <c r="C203" s="10">
        <f t="shared" si="12"/>
        <v>20.100000000000001</v>
      </c>
      <c r="D203">
        <v>0.95654300000000003</v>
      </c>
      <c r="E203">
        <v>1.0469919999999999</v>
      </c>
      <c r="F203">
        <v>40.455539999999999</v>
      </c>
      <c r="G203">
        <f t="shared" si="13"/>
        <v>42.293488112923306</v>
      </c>
      <c r="H203" s="12">
        <f t="shared" si="14"/>
        <v>4.7589203980099502E-5</v>
      </c>
      <c r="I203">
        <f t="shared" si="15"/>
        <v>2.0127134328358207E-3</v>
      </c>
      <c r="T203">
        <v>124308</v>
      </c>
      <c r="U203">
        <v>1.3447690000000001</v>
      </c>
      <c r="V203">
        <v>213.70444699999999</v>
      </c>
      <c r="W203">
        <v>40200</v>
      </c>
    </row>
    <row r="204" spans="1:23">
      <c r="A204">
        <v>39905</v>
      </c>
      <c r="B204">
        <v>20200</v>
      </c>
      <c r="C204" s="10">
        <f t="shared" si="12"/>
        <v>20.2</v>
      </c>
      <c r="D204">
        <v>0.97915600000000003</v>
      </c>
      <c r="E204">
        <v>1.02182</v>
      </c>
      <c r="F204">
        <v>40.912052000000003</v>
      </c>
      <c r="G204">
        <f t="shared" si="13"/>
        <v>41.782976359231832</v>
      </c>
      <c r="H204" s="12">
        <f t="shared" si="14"/>
        <v>4.8473069306930693E-5</v>
      </c>
      <c r="I204">
        <f t="shared" si="15"/>
        <v>2.0253491089108912E-3</v>
      </c>
      <c r="T204">
        <v>124895</v>
      </c>
      <c r="U204">
        <v>1.3422099999999999</v>
      </c>
      <c r="V204">
        <v>194.532096</v>
      </c>
      <c r="W204">
        <v>40400</v>
      </c>
    </row>
    <row r="205" spans="1:23">
      <c r="A205">
        <v>40120</v>
      </c>
      <c r="B205">
        <v>20300</v>
      </c>
      <c r="C205" s="10">
        <f t="shared" si="12"/>
        <v>20.3</v>
      </c>
      <c r="D205">
        <v>0.94672999999999996</v>
      </c>
      <c r="E205">
        <v>0.91430500000000003</v>
      </c>
      <c r="F205">
        <v>52.812949000000003</v>
      </c>
      <c r="G205">
        <f t="shared" si="13"/>
        <v>55.784594340519476</v>
      </c>
      <c r="H205" s="12">
        <f t="shared" si="14"/>
        <v>4.663694581280788E-5</v>
      </c>
      <c r="I205">
        <f t="shared" si="15"/>
        <v>2.6016231034482759E-3</v>
      </c>
      <c r="T205">
        <v>125502</v>
      </c>
      <c r="U205">
        <v>1.0623339999999999</v>
      </c>
      <c r="V205">
        <v>171.723063</v>
      </c>
      <c r="W205">
        <v>40600</v>
      </c>
    </row>
    <row r="206" spans="1:23">
      <c r="A206">
        <v>40323</v>
      </c>
      <c r="B206">
        <v>20400</v>
      </c>
      <c r="C206" s="10">
        <f t="shared" si="12"/>
        <v>20.399999999999999</v>
      </c>
      <c r="D206">
        <v>1.0922160000000001</v>
      </c>
      <c r="E206">
        <v>0.89766500000000005</v>
      </c>
      <c r="F206">
        <v>41.608767</v>
      </c>
      <c r="G206">
        <f t="shared" si="13"/>
        <v>38.095731064185102</v>
      </c>
      <c r="H206" s="12">
        <f t="shared" si="14"/>
        <v>5.3540000000000006E-5</v>
      </c>
      <c r="I206">
        <f t="shared" si="15"/>
        <v>2.0396454411764704E-3</v>
      </c>
      <c r="T206">
        <v>126107</v>
      </c>
      <c r="U206">
        <v>1.388714</v>
      </c>
      <c r="V206">
        <v>215.17209</v>
      </c>
      <c r="W206">
        <v>40800</v>
      </c>
    </row>
    <row r="207" spans="1:23">
      <c r="A207">
        <v>40510</v>
      </c>
      <c r="B207">
        <v>20500</v>
      </c>
      <c r="C207" s="10">
        <f t="shared" si="12"/>
        <v>20.5</v>
      </c>
      <c r="D207">
        <v>1.0521119999999999</v>
      </c>
      <c r="E207">
        <v>0.97019500000000003</v>
      </c>
      <c r="F207">
        <v>45.662889999999997</v>
      </c>
      <c r="G207">
        <f t="shared" si="13"/>
        <v>43.401168316681115</v>
      </c>
      <c r="H207" s="12">
        <f t="shared" si="14"/>
        <v>5.1322536585365849E-5</v>
      </c>
      <c r="I207">
        <f t="shared" si="15"/>
        <v>2.2274580487804878E-3</v>
      </c>
      <c r="T207">
        <v>126681</v>
      </c>
      <c r="U207">
        <v>1.465509</v>
      </c>
      <c r="V207">
        <v>194.71171100000001</v>
      </c>
      <c r="W207">
        <v>41000</v>
      </c>
    </row>
    <row r="208" spans="1:23">
      <c r="A208">
        <v>40723</v>
      </c>
      <c r="B208">
        <v>20600</v>
      </c>
      <c r="C208" s="10">
        <f t="shared" si="12"/>
        <v>20.6</v>
      </c>
      <c r="D208">
        <v>1.0653379999999999</v>
      </c>
      <c r="E208">
        <v>1.306821</v>
      </c>
      <c r="F208">
        <v>49.412143999999998</v>
      </c>
      <c r="G208">
        <f t="shared" si="13"/>
        <v>46.381659154183936</v>
      </c>
      <c r="H208" s="12">
        <f t="shared" si="14"/>
        <v>5.1715436893203881E-5</v>
      </c>
      <c r="I208">
        <f t="shared" si="15"/>
        <v>2.398647766990291E-3</v>
      </c>
      <c r="T208">
        <v>127288</v>
      </c>
      <c r="U208">
        <v>1.379327</v>
      </c>
      <c r="V208">
        <v>193.80936700000001</v>
      </c>
      <c r="W208">
        <v>41200</v>
      </c>
    </row>
    <row r="209" spans="1:23">
      <c r="A209">
        <v>40907</v>
      </c>
      <c r="B209">
        <v>20700</v>
      </c>
      <c r="C209" s="10">
        <f t="shared" si="12"/>
        <v>20.7</v>
      </c>
      <c r="D209">
        <v>1.0068870000000001</v>
      </c>
      <c r="E209">
        <v>0.91430500000000003</v>
      </c>
      <c r="F209">
        <v>40.452126</v>
      </c>
      <c r="G209">
        <f t="shared" si="13"/>
        <v>40.175437760145869</v>
      </c>
      <c r="H209" s="12">
        <f t="shared" si="14"/>
        <v>4.8641884057971018E-5</v>
      </c>
      <c r="I209">
        <f t="shared" si="15"/>
        <v>1.9542089855072464E-3</v>
      </c>
      <c r="T209">
        <v>127866</v>
      </c>
      <c r="U209">
        <v>1.046975</v>
      </c>
      <c r="V209">
        <v>203.47447199999999</v>
      </c>
      <c r="W209">
        <v>41400</v>
      </c>
    </row>
    <row r="210" spans="1:23">
      <c r="A210">
        <v>41074</v>
      </c>
      <c r="B210">
        <v>20800</v>
      </c>
      <c r="C210" s="10">
        <f t="shared" si="12"/>
        <v>20.8</v>
      </c>
      <c r="D210">
        <v>0.96080900000000002</v>
      </c>
      <c r="E210">
        <v>0.94545000000000001</v>
      </c>
      <c r="F210">
        <v>40.207231</v>
      </c>
      <c r="G210">
        <f t="shared" si="13"/>
        <v>41.847267250827166</v>
      </c>
      <c r="H210" s="12">
        <f t="shared" si="14"/>
        <v>4.6192740384615386E-5</v>
      </c>
      <c r="I210">
        <f t="shared" si="15"/>
        <v>1.9330399519230769E-3</v>
      </c>
      <c r="T210">
        <v>128489</v>
      </c>
      <c r="U210">
        <v>1.1310229999999999</v>
      </c>
      <c r="V210">
        <v>193.422404</v>
      </c>
      <c r="W210">
        <v>41600</v>
      </c>
    </row>
    <row r="211" spans="1:23">
      <c r="A211">
        <v>41256</v>
      </c>
      <c r="B211">
        <v>20900</v>
      </c>
      <c r="C211" s="10">
        <f t="shared" si="12"/>
        <v>20.9</v>
      </c>
      <c r="D211">
        <v>0.98811499999999997</v>
      </c>
      <c r="E211">
        <v>0.94801000000000002</v>
      </c>
      <c r="F211">
        <v>46.554461000000003</v>
      </c>
      <c r="G211">
        <f t="shared" si="13"/>
        <v>47.114415832165292</v>
      </c>
      <c r="H211" s="12">
        <f t="shared" si="14"/>
        <v>4.7278229665071768E-5</v>
      </c>
      <c r="I211">
        <f t="shared" si="15"/>
        <v>2.2274861722488041E-3</v>
      </c>
      <c r="T211">
        <v>129067</v>
      </c>
      <c r="U211">
        <v>1.341356</v>
      </c>
      <c r="V211">
        <v>214.99674099999999</v>
      </c>
      <c r="W211">
        <v>41800</v>
      </c>
    </row>
    <row r="212" spans="1:23">
      <c r="A212">
        <v>41433</v>
      </c>
      <c r="B212">
        <v>21000</v>
      </c>
      <c r="C212" s="10">
        <f t="shared" si="12"/>
        <v>21</v>
      </c>
      <c r="D212">
        <v>1.055099</v>
      </c>
      <c r="E212">
        <v>1.0320590000000001</v>
      </c>
      <c r="F212">
        <v>47.203391000000003</v>
      </c>
      <c r="G212">
        <f t="shared" si="13"/>
        <v>44.738352514787714</v>
      </c>
      <c r="H212" s="12">
        <f t="shared" si="14"/>
        <v>5.0242809523809522E-5</v>
      </c>
      <c r="I212">
        <f t="shared" si="15"/>
        <v>2.247780523809524E-3</v>
      </c>
      <c r="T212">
        <v>129705</v>
      </c>
      <c r="U212">
        <v>1.4932399999999999</v>
      </c>
      <c r="V212">
        <v>205.474987</v>
      </c>
      <c r="W212">
        <v>42000</v>
      </c>
    </row>
    <row r="213" spans="1:23">
      <c r="A213">
        <v>41622</v>
      </c>
      <c r="B213">
        <v>21100</v>
      </c>
      <c r="C213" s="10">
        <f t="shared" si="12"/>
        <v>21.1</v>
      </c>
      <c r="D213">
        <v>1.1472549999999999</v>
      </c>
      <c r="E213">
        <v>1.01542</v>
      </c>
      <c r="F213">
        <v>43.547452</v>
      </c>
      <c r="G213">
        <f t="shared" si="13"/>
        <v>37.957953549995423</v>
      </c>
      <c r="H213" s="12">
        <f t="shared" si="14"/>
        <v>5.4372274881516584E-5</v>
      </c>
      <c r="I213">
        <f t="shared" si="15"/>
        <v>2.0638602843601897E-3</v>
      </c>
      <c r="T213">
        <v>130381</v>
      </c>
      <c r="U213">
        <v>1.376341</v>
      </c>
      <c r="V213">
        <v>211.94327799999999</v>
      </c>
      <c r="W213">
        <v>42200</v>
      </c>
    </row>
    <row r="214" spans="1:23">
      <c r="A214">
        <v>41808</v>
      </c>
      <c r="B214">
        <v>21200</v>
      </c>
      <c r="C214" s="10">
        <f t="shared" si="12"/>
        <v>21.2</v>
      </c>
      <c r="D214">
        <v>0.94545000000000001</v>
      </c>
      <c r="E214">
        <v>0.89851899999999996</v>
      </c>
      <c r="F214">
        <v>42.384838000000002</v>
      </c>
      <c r="G214">
        <f t="shared" si="13"/>
        <v>44.830332645830026</v>
      </c>
      <c r="H214" s="12">
        <f t="shared" si="14"/>
        <v>4.4596698113207546E-5</v>
      </c>
      <c r="I214">
        <f t="shared" si="15"/>
        <v>1.999284811320755E-3</v>
      </c>
      <c r="T214">
        <v>131004</v>
      </c>
      <c r="U214">
        <v>1.2304299999999999</v>
      </c>
      <c r="V214">
        <v>213.64087900000001</v>
      </c>
      <c r="W214">
        <v>42400</v>
      </c>
    </row>
    <row r="215" spans="1:23">
      <c r="A215">
        <v>41989</v>
      </c>
      <c r="B215">
        <v>21300</v>
      </c>
      <c r="C215" s="10">
        <f t="shared" si="12"/>
        <v>21.3</v>
      </c>
      <c r="D215">
        <v>0.97488900000000001</v>
      </c>
      <c r="E215">
        <v>1.0410200000000001</v>
      </c>
      <c r="F215">
        <v>46.745171999999997</v>
      </c>
      <c r="G215">
        <f t="shared" si="13"/>
        <v>47.949224988691014</v>
      </c>
      <c r="H215" s="12">
        <f t="shared" si="14"/>
        <v>4.5769436619718308E-5</v>
      </c>
      <c r="I215">
        <f t="shared" si="15"/>
        <v>2.1946090140845067E-3</v>
      </c>
      <c r="T215">
        <v>131594</v>
      </c>
      <c r="U215">
        <v>1.3622620000000001</v>
      </c>
      <c r="V215">
        <v>185.69253900000001</v>
      </c>
      <c r="W215">
        <v>42600</v>
      </c>
    </row>
    <row r="216" spans="1:23">
      <c r="A216">
        <v>42181</v>
      </c>
      <c r="B216">
        <v>21400</v>
      </c>
      <c r="C216" s="10">
        <f t="shared" si="12"/>
        <v>21.4</v>
      </c>
      <c r="D216">
        <v>0.93776999999999999</v>
      </c>
      <c r="E216">
        <v>0.99494099999999996</v>
      </c>
      <c r="F216">
        <v>42.017494999999997</v>
      </c>
      <c r="G216">
        <f t="shared" si="13"/>
        <v>44.805757275238065</v>
      </c>
      <c r="H216" s="12">
        <f t="shared" si="14"/>
        <v>4.3821028037383178E-5</v>
      </c>
      <c r="I216">
        <f t="shared" si="15"/>
        <v>1.9634343457943923E-3</v>
      </c>
      <c r="T216">
        <v>132182</v>
      </c>
      <c r="U216">
        <v>1.313625</v>
      </c>
      <c r="V216">
        <v>201.58530999999999</v>
      </c>
      <c r="W216">
        <v>42800</v>
      </c>
    </row>
    <row r="217" spans="1:23">
      <c r="A217">
        <v>42399</v>
      </c>
      <c r="B217">
        <v>21500</v>
      </c>
      <c r="C217" s="10">
        <f t="shared" si="12"/>
        <v>21.5</v>
      </c>
      <c r="D217">
        <v>0.95099599999999995</v>
      </c>
      <c r="E217">
        <v>0.97787500000000005</v>
      </c>
      <c r="F217">
        <v>42.592188999999998</v>
      </c>
      <c r="G217">
        <f t="shared" si="13"/>
        <v>44.786927600116087</v>
      </c>
      <c r="H217" s="12">
        <f t="shared" si="14"/>
        <v>4.4232372093023256E-5</v>
      </c>
      <c r="I217">
        <f t="shared" si="15"/>
        <v>1.9810320465116276E-3</v>
      </c>
      <c r="T217">
        <v>132753</v>
      </c>
      <c r="U217">
        <v>1.28888</v>
      </c>
      <c r="V217">
        <v>205.42165700000001</v>
      </c>
      <c r="W217">
        <v>43000</v>
      </c>
    </row>
    <row r="218" spans="1:23">
      <c r="A218">
        <v>42625</v>
      </c>
      <c r="B218">
        <v>21600</v>
      </c>
      <c r="C218" s="10">
        <f t="shared" si="12"/>
        <v>21.6</v>
      </c>
      <c r="D218">
        <v>0.97702199999999995</v>
      </c>
      <c r="E218">
        <v>1.0107269999999999</v>
      </c>
      <c r="F218">
        <v>43.327302000000003</v>
      </c>
      <c r="G218">
        <f t="shared" ref="G218" si="16">F218/D218</f>
        <v>44.346291076352429</v>
      </c>
      <c r="H218" s="12">
        <f t="shared" ref="H218" si="17">D218/B218</f>
        <v>4.5232499999999998E-5</v>
      </c>
      <c r="I218">
        <f t="shared" ref="I218" si="18">F218/B218</f>
        <v>2.0058936111111113E-3</v>
      </c>
      <c r="T218">
        <v>133334</v>
      </c>
      <c r="U218">
        <v>1.38914</v>
      </c>
      <c r="V218">
        <v>213.041023</v>
      </c>
      <c r="W218">
        <v>43200</v>
      </c>
    </row>
    <row r="219" spans="1:23">
      <c r="B219">
        <f>SUM(B3:B218)</f>
        <v>2343600</v>
      </c>
      <c r="D219">
        <f>AVERAGE(D3:D218)</f>
        <v>1.0773058194444438</v>
      </c>
      <c r="E219">
        <f>AVERAGE(E3:E218)</f>
        <v>0.98187910185185157</v>
      </c>
      <c r="F219">
        <f>SUM(F3:F218)</f>
        <v>4535.0754139999999</v>
      </c>
      <c r="T219">
        <v>201911</v>
      </c>
      <c r="U219">
        <v>1.2560290000000001</v>
      </c>
      <c r="V219">
        <v>267.23241899999999</v>
      </c>
      <c r="W219">
        <v>65400</v>
      </c>
    </row>
    <row r="220" spans="1:23">
      <c r="T220">
        <v>202508</v>
      </c>
      <c r="U220">
        <v>1.070867</v>
      </c>
      <c r="V220">
        <v>316.39586400000002</v>
      </c>
      <c r="W220">
        <v>65600</v>
      </c>
    </row>
    <row r="221" spans="1:23">
      <c r="C221" s="9" t="s">
        <v>45</v>
      </c>
      <c r="D221">
        <f>F219/B219</f>
        <v>1.9350893556920976E-3</v>
      </c>
      <c r="T221">
        <v>203109</v>
      </c>
      <c r="U221">
        <v>1.2086710000000001</v>
      </c>
      <c r="V221">
        <v>367.35076900000001</v>
      </c>
      <c r="W221">
        <v>65800</v>
      </c>
    </row>
    <row r="222" spans="1:23">
      <c r="T222">
        <v>203673</v>
      </c>
      <c r="U222">
        <v>0.990232</v>
      </c>
      <c r="V222">
        <v>307.80077299999999</v>
      </c>
      <c r="W222">
        <v>66000</v>
      </c>
    </row>
    <row r="223" spans="1:23">
      <c r="T223">
        <v>204290</v>
      </c>
      <c r="U223">
        <v>1.1992849999999999</v>
      </c>
      <c r="V223">
        <v>279.35539799999998</v>
      </c>
      <c r="W223">
        <v>66200</v>
      </c>
    </row>
    <row r="224" spans="1:23">
      <c r="T224">
        <v>204899</v>
      </c>
      <c r="U224">
        <v>1.052095</v>
      </c>
      <c r="V224">
        <v>268.08825999999999</v>
      </c>
      <c r="W224">
        <v>66400</v>
      </c>
    </row>
    <row r="225" spans="20:23">
      <c r="T225">
        <v>205471</v>
      </c>
      <c r="U225">
        <v>1.2065380000000001</v>
      </c>
      <c r="V225">
        <v>284.07147800000001</v>
      </c>
      <c r="W225">
        <v>66600</v>
      </c>
    </row>
    <row r="226" spans="20:23">
      <c r="T226">
        <v>206091</v>
      </c>
      <c r="U226">
        <v>1.0695870000000001</v>
      </c>
      <c r="V226">
        <v>245.67003</v>
      </c>
      <c r="W226">
        <v>66800</v>
      </c>
    </row>
    <row r="227" spans="20:23">
      <c r="T227">
        <v>206690</v>
      </c>
      <c r="U227">
        <v>1.0636129999999999</v>
      </c>
      <c r="V227">
        <v>339.235614</v>
      </c>
      <c r="W227">
        <v>67000</v>
      </c>
    </row>
    <row r="228" spans="20:23">
      <c r="T228">
        <v>207260</v>
      </c>
      <c r="U228">
        <v>1.058921</v>
      </c>
      <c r="V228">
        <v>271.758645</v>
      </c>
      <c r="W228">
        <v>67200</v>
      </c>
    </row>
    <row r="229" spans="20:23">
      <c r="T229">
        <v>207919</v>
      </c>
      <c r="U229">
        <v>1.12121</v>
      </c>
      <c r="V229">
        <v>273.93152300000003</v>
      </c>
      <c r="W229">
        <v>67400</v>
      </c>
    </row>
    <row r="230" spans="20:23">
      <c r="T230">
        <v>217776</v>
      </c>
      <c r="U230">
        <v>1.4121790000000001</v>
      </c>
      <c r="V230">
        <v>296.990566</v>
      </c>
      <c r="W230">
        <v>67600</v>
      </c>
    </row>
    <row r="231" spans="20:23">
      <c r="T231">
        <v>218409</v>
      </c>
      <c r="U231">
        <v>1.064041</v>
      </c>
      <c r="V231">
        <v>270.81704999999999</v>
      </c>
      <c r="W231">
        <v>67800</v>
      </c>
    </row>
    <row r="232" spans="20:23">
      <c r="T232">
        <v>218993</v>
      </c>
      <c r="U232">
        <v>1.0776920000000001</v>
      </c>
      <c r="V232">
        <v>271.41562599999997</v>
      </c>
      <c r="W232">
        <v>68000</v>
      </c>
    </row>
    <row r="233" spans="20:23">
      <c r="T233">
        <v>219591</v>
      </c>
      <c r="U233">
        <v>1.084519</v>
      </c>
      <c r="V233">
        <v>268.85663899999997</v>
      </c>
      <c r="W233">
        <v>68200</v>
      </c>
    </row>
    <row r="234" spans="20:23">
      <c r="T234">
        <v>224610</v>
      </c>
      <c r="U234">
        <v>1.0751329999999999</v>
      </c>
      <c r="V234">
        <v>269.24786799999998</v>
      </c>
      <c r="W234">
        <v>68400</v>
      </c>
    </row>
    <row r="235" spans="20:23">
      <c r="T235">
        <v>225270</v>
      </c>
      <c r="U235">
        <v>1.4377770000000001</v>
      </c>
      <c r="V235">
        <v>267.56007899999997</v>
      </c>
      <c r="W235">
        <v>68600</v>
      </c>
    </row>
    <row r="236" spans="20:23">
      <c r="T236">
        <v>225898</v>
      </c>
      <c r="U236">
        <v>1.1399820000000001</v>
      </c>
      <c r="V236">
        <v>269.06782600000003</v>
      </c>
      <c r="W236">
        <v>68800</v>
      </c>
    </row>
    <row r="237" spans="20:23">
      <c r="T237">
        <v>226522</v>
      </c>
      <c r="U237">
        <v>1.0508150000000001</v>
      </c>
      <c r="V237">
        <v>273.36878400000001</v>
      </c>
      <c r="W237">
        <v>69000</v>
      </c>
    </row>
    <row r="238" spans="20:23">
      <c r="T238">
        <v>227203</v>
      </c>
      <c r="U238">
        <v>1.1007309999999999</v>
      </c>
      <c r="V238">
        <v>324.54212999999999</v>
      </c>
      <c r="W238">
        <v>69200</v>
      </c>
    </row>
    <row r="239" spans="20:23">
      <c r="T239">
        <v>227772</v>
      </c>
      <c r="U239">
        <v>1.5252380000000001</v>
      </c>
      <c r="V239">
        <v>358.23560400000002</v>
      </c>
      <c r="W239">
        <v>69400</v>
      </c>
    </row>
    <row r="240" spans="20:23">
      <c r="T240">
        <v>228362</v>
      </c>
      <c r="U240">
        <v>1.166434</v>
      </c>
      <c r="V240">
        <v>316.282804</v>
      </c>
      <c r="W240">
        <v>69600</v>
      </c>
    </row>
    <row r="241" spans="20:23">
      <c r="T241">
        <v>229027</v>
      </c>
      <c r="U241">
        <v>1.104997</v>
      </c>
      <c r="V241">
        <v>276.503309</v>
      </c>
      <c r="W241">
        <v>69800</v>
      </c>
    </row>
    <row r="242" spans="20:23">
      <c r="T242">
        <v>229603</v>
      </c>
      <c r="U242">
        <v>1.1809400000000001</v>
      </c>
      <c r="V242">
        <v>296.69490400000001</v>
      </c>
      <c r="W242">
        <v>70000</v>
      </c>
    </row>
    <row r="243" spans="20:23">
      <c r="T243">
        <v>230216</v>
      </c>
      <c r="U243">
        <v>1.06532</v>
      </c>
      <c r="V243">
        <v>277.95004499999999</v>
      </c>
      <c r="W243">
        <v>70200</v>
      </c>
    </row>
    <row r="244" spans="20:23">
      <c r="T244">
        <v>230777</v>
      </c>
      <c r="U244">
        <v>1.1779539999999999</v>
      </c>
      <c r="V244">
        <v>313.46356700000001</v>
      </c>
      <c r="W244">
        <v>70400</v>
      </c>
    </row>
    <row r="245" spans="20:23">
      <c r="T245">
        <v>231452</v>
      </c>
      <c r="U245">
        <v>1.0550809999999999</v>
      </c>
      <c r="V245">
        <v>275.918386</v>
      </c>
      <c r="W245">
        <v>70600</v>
      </c>
    </row>
    <row r="246" spans="20:23">
      <c r="T246">
        <v>232060</v>
      </c>
      <c r="U246">
        <v>1.1297429999999999</v>
      </c>
      <c r="V246">
        <v>294.56511699999999</v>
      </c>
      <c r="W246">
        <v>70800</v>
      </c>
    </row>
    <row r="247" spans="20:23">
      <c r="T247">
        <v>232653</v>
      </c>
      <c r="U247">
        <v>1.097318</v>
      </c>
      <c r="V247">
        <v>281.291065</v>
      </c>
      <c r="W247">
        <v>71000</v>
      </c>
    </row>
    <row r="248" spans="20:23">
      <c r="T248">
        <v>233189</v>
      </c>
      <c r="U248">
        <v>1.1677139999999999</v>
      </c>
      <c r="V248">
        <v>280.92457999999999</v>
      </c>
      <c r="W248">
        <v>71200</v>
      </c>
    </row>
    <row r="249" spans="20:23">
      <c r="T249">
        <v>233819</v>
      </c>
      <c r="U249">
        <v>1.0546549999999999</v>
      </c>
      <c r="V249">
        <v>280.82346699999999</v>
      </c>
      <c r="W249">
        <v>71400</v>
      </c>
    </row>
    <row r="250" spans="20:23">
      <c r="T250">
        <v>234417</v>
      </c>
      <c r="U250">
        <v>1.1557679999999999</v>
      </c>
      <c r="V250">
        <v>316.64416799999998</v>
      </c>
      <c r="W250">
        <v>71600</v>
      </c>
    </row>
    <row r="251" spans="20:23">
      <c r="T251">
        <v>234981</v>
      </c>
      <c r="U251">
        <v>1.038869</v>
      </c>
      <c r="V251">
        <v>279.909603</v>
      </c>
      <c r="W251">
        <v>71800</v>
      </c>
    </row>
    <row r="252" spans="20:23">
      <c r="T252">
        <v>235625</v>
      </c>
      <c r="U252">
        <v>1.1728339999999999</v>
      </c>
      <c r="V252">
        <v>280.37037500000002</v>
      </c>
      <c r="W252">
        <v>72000</v>
      </c>
    </row>
    <row r="253" spans="20:23">
      <c r="T253">
        <v>236178</v>
      </c>
      <c r="U253">
        <v>1.170701</v>
      </c>
      <c r="V253">
        <v>313.65811400000001</v>
      </c>
      <c r="W253">
        <v>72200</v>
      </c>
    </row>
    <row r="254" spans="20:23">
      <c r="T254">
        <v>236770</v>
      </c>
      <c r="U254">
        <v>1.047828</v>
      </c>
      <c r="V254">
        <v>286.70683300000002</v>
      </c>
      <c r="W254">
        <v>72400</v>
      </c>
    </row>
    <row r="255" spans="20:23">
      <c r="T255">
        <v>237375</v>
      </c>
      <c r="U255">
        <v>1.0311889999999999</v>
      </c>
      <c r="V255">
        <v>287.797325</v>
      </c>
      <c r="W255">
        <v>72600</v>
      </c>
    </row>
    <row r="256" spans="20:23">
      <c r="T256">
        <v>237987</v>
      </c>
      <c r="U256">
        <v>1.152355</v>
      </c>
      <c r="V256">
        <v>296.86513400000001</v>
      </c>
      <c r="W256">
        <v>72800</v>
      </c>
    </row>
    <row r="257" spans="20:23">
      <c r="T257">
        <v>238605</v>
      </c>
      <c r="U257">
        <v>1.059774</v>
      </c>
      <c r="V257">
        <v>333.211456</v>
      </c>
      <c r="W257">
        <v>73000</v>
      </c>
    </row>
    <row r="258" spans="20:23">
      <c r="T258">
        <v>239165</v>
      </c>
      <c r="U258">
        <v>1.0444150000000001</v>
      </c>
      <c r="V258">
        <v>340.66869800000001</v>
      </c>
      <c r="W258">
        <v>73200</v>
      </c>
    </row>
    <row r="259" spans="20:23">
      <c r="T259">
        <v>239744</v>
      </c>
      <c r="U259">
        <v>1.100732</v>
      </c>
      <c r="V259">
        <v>312.60303399999998</v>
      </c>
      <c r="W259">
        <v>73400</v>
      </c>
    </row>
    <row r="260" spans="20:23">
      <c r="T260">
        <v>240353</v>
      </c>
      <c r="U260">
        <v>0.99193799999999999</v>
      </c>
      <c r="V260">
        <v>277.291314</v>
      </c>
      <c r="W260">
        <v>73600</v>
      </c>
    </row>
    <row r="261" spans="20:23">
      <c r="T261">
        <v>240974</v>
      </c>
      <c r="U261">
        <v>1.0200959999999999</v>
      </c>
      <c r="V261">
        <v>287.49611800000002</v>
      </c>
      <c r="W261">
        <v>73800</v>
      </c>
    </row>
    <row r="262" spans="20:23">
      <c r="T262">
        <v>241580</v>
      </c>
      <c r="U262">
        <v>1.0017510000000001</v>
      </c>
      <c r="V262">
        <v>294.33558499999998</v>
      </c>
      <c r="W262">
        <v>74000</v>
      </c>
    </row>
    <row r="263" spans="20:23">
      <c r="T263">
        <v>242174</v>
      </c>
      <c r="U263">
        <v>0.98255199999999998</v>
      </c>
      <c r="V263">
        <v>408.424691</v>
      </c>
      <c r="W263">
        <v>74200</v>
      </c>
    </row>
    <row r="264" spans="20:23">
      <c r="T264">
        <v>242770</v>
      </c>
      <c r="U264">
        <v>1.3541559999999999</v>
      </c>
      <c r="V264">
        <v>298.837492</v>
      </c>
      <c r="W264">
        <v>74400</v>
      </c>
    </row>
    <row r="265" spans="20:23">
      <c r="T265">
        <v>243392</v>
      </c>
      <c r="U265">
        <v>1.0960380000000001</v>
      </c>
      <c r="V265">
        <v>334.00671399999999</v>
      </c>
      <c r="W265">
        <v>74600</v>
      </c>
    </row>
    <row r="266" spans="20:23">
      <c r="T266">
        <v>243918</v>
      </c>
      <c r="U266">
        <v>0.97700600000000004</v>
      </c>
      <c r="V266">
        <v>292.83253100000002</v>
      </c>
      <c r="W266">
        <v>74800</v>
      </c>
    </row>
    <row r="267" spans="20:23">
      <c r="T267">
        <v>244526</v>
      </c>
      <c r="U267">
        <v>1.217204</v>
      </c>
      <c r="V267">
        <v>384.00295999999997</v>
      </c>
      <c r="W267">
        <v>75000</v>
      </c>
    </row>
    <row r="268" spans="20:23">
      <c r="T268">
        <v>245099</v>
      </c>
      <c r="U268">
        <v>1.0687340000000001</v>
      </c>
      <c r="V268">
        <v>301.49460599999998</v>
      </c>
      <c r="W268">
        <v>75200</v>
      </c>
    </row>
    <row r="269" spans="20:23">
      <c r="T269">
        <v>245673</v>
      </c>
      <c r="U269">
        <v>1.059774</v>
      </c>
      <c r="V269">
        <v>305.10824700000001</v>
      </c>
      <c r="W269">
        <v>75400</v>
      </c>
    </row>
    <row r="270" spans="20:23">
      <c r="T270">
        <v>246307</v>
      </c>
      <c r="U270">
        <v>1.0175369999999999</v>
      </c>
      <c r="V270">
        <v>303.27241500000002</v>
      </c>
      <c r="W270">
        <v>75600</v>
      </c>
    </row>
    <row r="271" spans="20:23">
      <c r="T271">
        <v>246939</v>
      </c>
      <c r="U271">
        <v>1.2428030000000001</v>
      </c>
      <c r="V271">
        <v>412.93896999999998</v>
      </c>
      <c r="W271">
        <v>75800</v>
      </c>
    </row>
    <row r="272" spans="20:23">
      <c r="T272">
        <v>247544</v>
      </c>
      <c r="U272">
        <v>1.101585</v>
      </c>
      <c r="V272">
        <v>353.284873</v>
      </c>
      <c r="W272">
        <v>76000</v>
      </c>
    </row>
    <row r="273" spans="20:23">
      <c r="T273">
        <v>248129</v>
      </c>
      <c r="U273">
        <v>0.98639100000000002</v>
      </c>
      <c r="V273">
        <v>304.96233599999999</v>
      </c>
      <c r="W273">
        <v>76200</v>
      </c>
    </row>
    <row r="274" spans="20:23">
      <c r="T274">
        <v>248730</v>
      </c>
      <c r="U274">
        <v>1.014977</v>
      </c>
      <c r="V274">
        <v>307.487619</v>
      </c>
      <c r="W274">
        <v>76400</v>
      </c>
    </row>
    <row r="275" spans="20:23">
      <c r="T275">
        <v>249345</v>
      </c>
      <c r="U275">
        <v>0.95012799999999997</v>
      </c>
      <c r="V275">
        <v>333.77675399999998</v>
      </c>
      <c r="W275">
        <v>76600</v>
      </c>
    </row>
    <row r="276" spans="20:23">
      <c r="T276">
        <v>249948</v>
      </c>
      <c r="U276">
        <v>0.98511199999999999</v>
      </c>
      <c r="V276">
        <v>358.494575</v>
      </c>
      <c r="W276">
        <v>76800</v>
      </c>
    </row>
    <row r="277" spans="20:23">
      <c r="T277">
        <v>250565</v>
      </c>
      <c r="U277">
        <v>1.129316</v>
      </c>
      <c r="V277">
        <v>356.65703600000001</v>
      </c>
      <c r="W277">
        <v>77000</v>
      </c>
    </row>
    <row r="278" spans="20:23">
      <c r="T278">
        <v>256682</v>
      </c>
      <c r="U278">
        <v>1.1003050000000001</v>
      </c>
      <c r="V278">
        <v>372.33392700000002</v>
      </c>
      <c r="W278">
        <v>77200</v>
      </c>
    </row>
    <row r="279" spans="20:23">
      <c r="T279">
        <v>257310</v>
      </c>
      <c r="U279">
        <v>0.99407199999999996</v>
      </c>
      <c r="V279">
        <v>370.35474199999999</v>
      </c>
      <c r="W279">
        <v>77400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9"/>
  <sheetViews>
    <sheetView topLeftCell="A204" zoomScale="115" zoomScaleNormal="115" workbookViewId="0">
      <selection activeCell="D221" sqref="D221"/>
    </sheetView>
  </sheetViews>
  <sheetFormatPr defaultRowHeight="14.4"/>
  <cols>
    <col min="1" max="1" width="8" customWidth="1"/>
    <col min="3" max="3" width="8.88671875" style="9"/>
    <col min="4" max="5" width="10.33203125" customWidth="1"/>
    <col min="6" max="6" width="10" customWidth="1"/>
    <col min="8" max="8" width="12" style="12" customWidth="1"/>
    <col min="9" max="9" width="12" customWidth="1"/>
  </cols>
  <sheetData>
    <row r="1" spans="1:23">
      <c r="A1" t="s">
        <v>13</v>
      </c>
      <c r="B1" t="s">
        <v>14</v>
      </c>
      <c r="D1" t="s">
        <v>38</v>
      </c>
      <c r="E1" t="s">
        <v>44</v>
      </c>
      <c r="F1" t="s">
        <v>35</v>
      </c>
      <c r="T1" t="s">
        <v>13</v>
      </c>
      <c r="U1" t="s">
        <v>41</v>
      </c>
      <c r="V1" t="s">
        <v>42</v>
      </c>
      <c r="W1" t="s">
        <v>14</v>
      </c>
    </row>
    <row r="2" spans="1:23">
      <c r="A2">
        <v>1</v>
      </c>
      <c r="B2">
        <v>1</v>
      </c>
      <c r="C2" s="10">
        <f>B2/1000</f>
        <v>1E-3</v>
      </c>
      <c r="D2">
        <v>102.827519</v>
      </c>
      <c r="E2">
        <v>8.8537820000000007</v>
      </c>
      <c r="F2">
        <v>78.390022000000002</v>
      </c>
      <c r="T2">
        <v>1</v>
      </c>
      <c r="U2">
        <v>102.591156</v>
      </c>
      <c r="V2">
        <v>87.069989000000007</v>
      </c>
      <c r="W2">
        <v>1</v>
      </c>
    </row>
    <row r="3" spans="1:23">
      <c r="A3">
        <v>158</v>
      </c>
      <c r="B3">
        <v>100</v>
      </c>
      <c r="C3" s="10">
        <f t="shared" ref="C3:C66" si="0">B3/1000</f>
        <v>0.1</v>
      </c>
      <c r="D3">
        <v>1.7752790000000001</v>
      </c>
      <c r="E3">
        <v>1.669897</v>
      </c>
      <c r="F3">
        <v>0.74364600000000003</v>
      </c>
      <c r="G3">
        <f>F3/D3</f>
        <v>0.41888965058449967</v>
      </c>
      <c r="H3" s="12">
        <f>D3/B3</f>
        <v>1.7752790000000001E-2</v>
      </c>
      <c r="I3">
        <f>F3/B3</f>
        <v>7.4364600000000006E-3</v>
      </c>
      <c r="T3">
        <v>585</v>
      </c>
      <c r="U3">
        <v>2.5777589999999999</v>
      </c>
      <c r="V3">
        <v>0.980846</v>
      </c>
      <c r="W3">
        <v>200</v>
      </c>
    </row>
    <row r="4" spans="1:23">
      <c r="A4">
        <v>340</v>
      </c>
      <c r="B4">
        <v>200</v>
      </c>
      <c r="C4" s="10">
        <f t="shared" si="0"/>
        <v>0.2</v>
      </c>
      <c r="D4">
        <v>1.4992380000000001</v>
      </c>
      <c r="E4">
        <v>1.673737</v>
      </c>
      <c r="F4">
        <v>1.18224</v>
      </c>
      <c r="G4">
        <f t="shared" ref="G4:G67" si="1">F4/D4</f>
        <v>0.78856058877909974</v>
      </c>
      <c r="H4" s="12">
        <f t="shared" ref="H4:H67" si="2">D4/B4</f>
        <v>7.4961900000000007E-3</v>
      </c>
      <c r="I4">
        <f t="shared" ref="I4:I67" si="3">F4/B4</f>
        <v>5.9112000000000001E-3</v>
      </c>
      <c r="T4">
        <v>1176</v>
      </c>
      <c r="U4">
        <v>1.16814</v>
      </c>
      <c r="V4">
        <v>1.257735</v>
      </c>
      <c r="W4">
        <v>400</v>
      </c>
    </row>
    <row r="5" spans="1:23">
      <c r="A5">
        <v>521</v>
      </c>
      <c r="B5">
        <v>300</v>
      </c>
      <c r="C5" s="10">
        <f t="shared" si="0"/>
        <v>0.3</v>
      </c>
      <c r="D5">
        <v>1.682696</v>
      </c>
      <c r="E5">
        <v>1.452307</v>
      </c>
      <c r="F5">
        <v>1.8401289999999999</v>
      </c>
      <c r="G5">
        <f t="shared" si="1"/>
        <v>1.0935599775598206</v>
      </c>
      <c r="H5" s="12">
        <f t="shared" si="2"/>
        <v>5.6089866666666661E-3</v>
      </c>
      <c r="I5">
        <f t="shared" si="3"/>
        <v>6.1337633333333327E-3</v>
      </c>
      <c r="T5">
        <v>1814</v>
      </c>
      <c r="U5">
        <v>0.980846</v>
      </c>
      <c r="V5">
        <v>1.6118459999999999</v>
      </c>
      <c r="W5">
        <v>600</v>
      </c>
    </row>
    <row r="6" spans="1:23">
      <c r="A6">
        <v>706</v>
      </c>
      <c r="B6">
        <v>400</v>
      </c>
      <c r="C6" s="10">
        <f t="shared" si="0"/>
        <v>0.4</v>
      </c>
      <c r="D6">
        <v>1.3311390000000001</v>
      </c>
      <c r="E6">
        <v>1.2944469999999999</v>
      </c>
      <c r="F6">
        <v>1.5342229999999999</v>
      </c>
      <c r="G6">
        <f t="shared" si="1"/>
        <v>1.1525640823385084</v>
      </c>
      <c r="H6" s="12">
        <f t="shared" si="2"/>
        <v>3.3278475000000003E-3</v>
      </c>
      <c r="I6">
        <f t="shared" si="3"/>
        <v>3.8355574999999996E-3</v>
      </c>
      <c r="T6">
        <v>2393</v>
      </c>
      <c r="U6">
        <v>1.594354</v>
      </c>
      <c r="V6">
        <v>3.670385</v>
      </c>
      <c r="W6">
        <v>800</v>
      </c>
    </row>
    <row r="7" spans="1:23">
      <c r="A7">
        <v>885</v>
      </c>
      <c r="B7">
        <v>500</v>
      </c>
      <c r="C7" s="10">
        <f t="shared" si="0"/>
        <v>0.5</v>
      </c>
      <c r="D7">
        <v>1.663071</v>
      </c>
      <c r="E7">
        <v>1.3473520000000001</v>
      </c>
      <c r="F7">
        <v>2.3265069999999999</v>
      </c>
      <c r="G7">
        <f t="shared" si="1"/>
        <v>1.398922234829421</v>
      </c>
      <c r="H7" s="12">
        <f t="shared" si="2"/>
        <v>3.3261419999999998E-3</v>
      </c>
      <c r="I7">
        <f t="shared" si="3"/>
        <v>4.6530139999999996E-3</v>
      </c>
      <c r="T7">
        <v>2963</v>
      </c>
      <c r="U7">
        <v>0.899783</v>
      </c>
      <c r="V7">
        <v>3.309447</v>
      </c>
      <c r="W7">
        <v>1000</v>
      </c>
    </row>
    <row r="8" spans="1:23">
      <c r="A8">
        <v>1046</v>
      </c>
      <c r="B8">
        <v>600</v>
      </c>
      <c r="C8" s="10">
        <f t="shared" si="0"/>
        <v>0.6</v>
      </c>
      <c r="D8">
        <v>1.301701</v>
      </c>
      <c r="E8">
        <v>1.1178159999999999</v>
      </c>
      <c r="F8">
        <v>3.9836049999999998</v>
      </c>
      <c r="G8">
        <f t="shared" si="1"/>
        <v>3.0603072441367103</v>
      </c>
      <c r="H8" s="12">
        <f t="shared" si="2"/>
        <v>2.1695016666666666E-3</v>
      </c>
      <c r="I8">
        <f t="shared" si="3"/>
        <v>6.6393416666666663E-3</v>
      </c>
      <c r="T8">
        <v>3551</v>
      </c>
      <c r="U8">
        <v>1.0495350000000001</v>
      </c>
      <c r="V8">
        <v>3.896077</v>
      </c>
      <c r="W8">
        <v>1200</v>
      </c>
    </row>
    <row r="9" spans="1:23">
      <c r="A9">
        <v>1214</v>
      </c>
      <c r="B9">
        <v>700</v>
      </c>
      <c r="C9" s="10">
        <f t="shared" si="0"/>
        <v>0.7</v>
      </c>
      <c r="D9">
        <v>1.349059</v>
      </c>
      <c r="E9">
        <v>1.363138</v>
      </c>
      <c r="F9">
        <v>4.8586580000000001</v>
      </c>
      <c r="G9">
        <f t="shared" si="1"/>
        <v>3.6015163161878019</v>
      </c>
      <c r="H9" s="12">
        <f t="shared" si="2"/>
        <v>1.9272271428571429E-3</v>
      </c>
      <c r="I9">
        <f t="shared" si="3"/>
        <v>6.9409400000000005E-3</v>
      </c>
      <c r="T9">
        <v>4212</v>
      </c>
      <c r="U9">
        <v>0.931782</v>
      </c>
      <c r="V9">
        <v>3.7766190000000002</v>
      </c>
      <c r="W9">
        <v>1400</v>
      </c>
    </row>
    <row r="10" spans="1:23">
      <c r="A10">
        <v>1418</v>
      </c>
      <c r="B10">
        <v>800</v>
      </c>
      <c r="C10" s="10">
        <f t="shared" si="0"/>
        <v>0.8</v>
      </c>
      <c r="D10">
        <v>1.2317309999999999</v>
      </c>
      <c r="E10">
        <v>1.0354719999999999</v>
      </c>
      <c r="F10">
        <v>2.9186939999999999</v>
      </c>
      <c r="G10">
        <f t="shared" si="1"/>
        <v>2.3695871907096597</v>
      </c>
      <c r="H10" s="12">
        <f t="shared" si="2"/>
        <v>1.53966375E-3</v>
      </c>
      <c r="I10">
        <f t="shared" si="3"/>
        <v>3.6483674999999998E-3</v>
      </c>
      <c r="T10">
        <v>4840</v>
      </c>
      <c r="U10">
        <v>1.0136970000000001</v>
      </c>
      <c r="V10">
        <v>6.537833</v>
      </c>
      <c r="W10">
        <v>1600</v>
      </c>
    </row>
    <row r="11" spans="1:23">
      <c r="A11">
        <v>1588</v>
      </c>
      <c r="B11">
        <v>900</v>
      </c>
      <c r="C11" s="10">
        <f t="shared" si="0"/>
        <v>0.9</v>
      </c>
      <c r="D11">
        <v>1.638752</v>
      </c>
      <c r="E11">
        <v>1.38191</v>
      </c>
      <c r="F11">
        <v>4.9917720000000001</v>
      </c>
      <c r="G11">
        <f t="shared" si="1"/>
        <v>3.0460814082911876</v>
      </c>
      <c r="H11" s="12">
        <f t="shared" si="2"/>
        <v>1.8208355555555556E-3</v>
      </c>
      <c r="I11">
        <f t="shared" si="3"/>
        <v>5.5464133333333332E-3</v>
      </c>
      <c r="T11">
        <v>5437</v>
      </c>
      <c r="U11">
        <v>1.129316</v>
      </c>
      <c r="V11">
        <v>6.4038680000000001</v>
      </c>
      <c r="W11">
        <v>1800</v>
      </c>
    </row>
    <row r="12" spans="1:23">
      <c r="A12">
        <v>1763</v>
      </c>
      <c r="B12">
        <v>1000</v>
      </c>
      <c r="C12" s="10">
        <f t="shared" si="0"/>
        <v>1</v>
      </c>
      <c r="D12">
        <v>1.3767910000000001</v>
      </c>
      <c r="E12">
        <v>1.3046869999999999</v>
      </c>
      <c r="F12">
        <v>4.902177</v>
      </c>
      <c r="G12">
        <f t="shared" si="1"/>
        <v>3.5605818167027525</v>
      </c>
      <c r="H12" s="12">
        <f t="shared" si="2"/>
        <v>1.376791E-3</v>
      </c>
      <c r="I12">
        <f t="shared" si="3"/>
        <v>4.9021769999999997E-3</v>
      </c>
      <c r="T12">
        <v>6060</v>
      </c>
      <c r="U12">
        <v>0.93946099999999999</v>
      </c>
      <c r="V12">
        <v>5.5394940000000004</v>
      </c>
      <c r="W12">
        <v>2000</v>
      </c>
    </row>
    <row r="13" spans="1:23">
      <c r="A13">
        <v>1932</v>
      </c>
      <c r="B13">
        <v>1100</v>
      </c>
      <c r="C13" s="10">
        <f t="shared" si="0"/>
        <v>1.1000000000000001</v>
      </c>
      <c r="D13">
        <v>1.163041</v>
      </c>
      <c r="E13">
        <v>1.090937</v>
      </c>
      <c r="F13">
        <v>4.1832760000000002</v>
      </c>
      <c r="G13">
        <f t="shared" si="1"/>
        <v>3.5968431035535291</v>
      </c>
      <c r="H13" s="12">
        <f t="shared" si="2"/>
        <v>1.0573099999999999E-3</v>
      </c>
      <c r="I13">
        <f t="shared" si="3"/>
        <v>3.8029781818181819E-3</v>
      </c>
      <c r="T13">
        <v>6647</v>
      </c>
      <c r="U13">
        <v>1.011137</v>
      </c>
      <c r="V13">
        <v>6.5523379999999998</v>
      </c>
      <c r="W13">
        <v>2200</v>
      </c>
    </row>
    <row r="14" spans="1:23">
      <c r="A14">
        <v>2086</v>
      </c>
      <c r="B14">
        <v>1200</v>
      </c>
      <c r="C14" s="10">
        <f t="shared" si="0"/>
        <v>1.2</v>
      </c>
      <c r="D14">
        <v>1.3814839999999999</v>
      </c>
      <c r="E14">
        <v>1.314073</v>
      </c>
      <c r="F14">
        <v>5.2754919999999998</v>
      </c>
      <c r="G14">
        <f t="shared" si="1"/>
        <v>3.8187137889400096</v>
      </c>
      <c r="H14" s="12">
        <f t="shared" si="2"/>
        <v>1.1512366666666667E-3</v>
      </c>
      <c r="I14">
        <f t="shared" si="3"/>
        <v>4.3962433333333334E-3</v>
      </c>
      <c r="T14">
        <v>7235</v>
      </c>
      <c r="U14">
        <v>0.87375899999999995</v>
      </c>
      <c r="V14">
        <v>6.7891240000000002</v>
      </c>
      <c r="W14">
        <v>2400</v>
      </c>
    </row>
    <row r="15" spans="1:23">
      <c r="A15">
        <v>2269</v>
      </c>
      <c r="B15">
        <v>1300</v>
      </c>
      <c r="C15" s="10">
        <f t="shared" si="0"/>
        <v>1.3</v>
      </c>
      <c r="D15">
        <v>1.7424269999999999</v>
      </c>
      <c r="E15">
        <v>1.1690130000000001</v>
      </c>
      <c r="F15">
        <v>5.5323339999999996</v>
      </c>
      <c r="G15">
        <f t="shared" si="1"/>
        <v>3.1750736185791428</v>
      </c>
      <c r="H15" s="12">
        <f t="shared" si="2"/>
        <v>1.3403284615384615E-3</v>
      </c>
      <c r="I15">
        <f t="shared" si="3"/>
        <v>4.2556415384615385E-3</v>
      </c>
      <c r="T15">
        <v>7868</v>
      </c>
      <c r="U15">
        <v>0.89210400000000001</v>
      </c>
      <c r="V15">
        <v>7.4384699999999997</v>
      </c>
      <c r="W15">
        <v>2600</v>
      </c>
    </row>
    <row r="16" spans="1:23">
      <c r="A16">
        <v>2445</v>
      </c>
      <c r="B16">
        <v>1400</v>
      </c>
      <c r="C16" s="10">
        <f t="shared" si="0"/>
        <v>1.4</v>
      </c>
      <c r="D16">
        <v>1.373804</v>
      </c>
      <c r="E16">
        <v>1.381057</v>
      </c>
      <c r="F16">
        <v>5.2592800000000004</v>
      </c>
      <c r="G16">
        <f t="shared" si="1"/>
        <v>3.8282607999394385</v>
      </c>
      <c r="H16" s="12">
        <f t="shared" si="2"/>
        <v>9.8128857142857143E-4</v>
      </c>
      <c r="I16">
        <f t="shared" si="3"/>
        <v>3.7566285714285717E-3</v>
      </c>
      <c r="T16">
        <v>8506</v>
      </c>
      <c r="U16">
        <v>1.2662679999999999</v>
      </c>
      <c r="V16">
        <v>11.783372999999999</v>
      </c>
      <c r="W16">
        <v>2800</v>
      </c>
    </row>
    <row r="17" spans="1:23">
      <c r="A17">
        <v>2637</v>
      </c>
      <c r="B17">
        <v>1500</v>
      </c>
      <c r="C17" s="10">
        <f t="shared" si="0"/>
        <v>1.5</v>
      </c>
      <c r="D17">
        <v>1.4510270000000001</v>
      </c>
      <c r="E17">
        <v>1.392577</v>
      </c>
      <c r="F17">
        <v>5.7857620000000001</v>
      </c>
      <c r="G17">
        <f t="shared" si="1"/>
        <v>3.9873565412635323</v>
      </c>
      <c r="H17" s="12">
        <f t="shared" si="2"/>
        <v>9.6735133333333335E-4</v>
      </c>
      <c r="I17">
        <f t="shared" si="3"/>
        <v>3.8571746666666669E-3</v>
      </c>
      <c r="T17">
        <v>9100</v>
      </c>
      <c r="U17">
        <v>0.90831700000000004</v>
      </c>
      <c r="V17">
        <v>8.610023</v>
      </c>
      <c r="W17">
        <v>3000</v>
      </c>
    </row>
    <row r="18" spans="1:23">
      <c r="A18">
        <v>2813</v>
      </c>
      <c r="B18">
        <v>1600</v>
      </c>
      <c r="C18" s="10">
        <f t="shared" si="0"/>
        <v>1.6</v>
      </c>
      <c r="D18">
        <v>1.3179129999999999</v>
      </c>
      <c r="E18">
        <v>1.0657639999999999</v>
      </c>
      <c r="F18">
        <v>5.9239959999999998</v>
      </c>
      <c r="G18">
        <f t="shared" si="1"/>
        <v>4.4949825974855706</v>
      </c>
      <c r="H18" s="12">
        <f t="shared" si="2"/>
        <v>8.2369562499999994E-4</v>
      </c>
      <c r="I18">
        <f t="shared" si="3"/>
        <v>3.7024975000000001E-3</v>
      </c>
      <c r="Q18" s="8"/>
      <c r="T18">
        <v>9700</v>
      </c>
      <c r="U18">
        <v>0.90277099999999999</v>
      </c>
      <c r="V18">
        <v>9.36219</v>
      </c>
      <c r="W18">
        <v>3200</v>
      </c>
    </row>
    <row r="19" spans="1:23">
      <c r="A19">
        <v>2992</v>
      </c>
      <c r="B19">
        <v>1700</v>
      </c>
      <c r="C19" s="10">
        <f t="shared" si="0"/>
        <v>1.7</v>
      </c>
      <c r="D19">
        <v>1.5679289999999999</v>
      </c>
      <c r="E19">
        <v>1.181813</v>
      </c>
      <c r="F19">
        <v>6.6834290000000003</v>
      </c>
      <c r="G19">
        <f t="shared" si="1"/>
        <v>4.2625839562888377</v>
      </c>
      <c r="H19" s="12">
        <f t="shared" si="2"/>
        <v>9.2231117647058813E-4</v>
      </c>
      <c r="I19">
        <f t="shared" si="3"/>
        <v>3.931428823529412E-3</v>
      </c>
      <c r="T19">
        <v>10327</v>
      </c>
      <c r="U19">
        <v>0.92452900000000005</v>
      </c>
      <c r="V19">
        <v>9.9611929999999997</v>
      </c>
      <c r="W19">
        <v>3400</v>
      </c>
    </row>
    <row r="20" spans="1:23">
      <c r="A20">
        <v>3164</v>
      </c>
      <c r="B20">
        <v>1800</v>
      </c>
      <c r="C20" s="10">
        <f t="shared" si="0"/>
        <v>1.8</v>
      </c>
      <c r="D20">
        <v>1.2295970000000001</v>
      </c>
      <c r="E20">
        <v>1.036753</v>
      </c>
      <c r="F20">
        <v>7.5008840000000001</v>
      </c>
      <c r="G20">
        <f t="shared" si="1"/>
        <v>6.1002783838932588</v>
      </c>
      <c r="H20" s="12">
        <f t="shared" si="2"/>
        <v>6.8310944444444446E-4</v>
      </c>
      <c r="I20">
        <f t="shared" si="3"/>
        <v>4.1671577777777774E-3</v>
      </c>
      <c r="T20">
        <v>10902</v>
      </c>
      <c r="U20">
        <v>0.91898299999999999</v>
      </c>
      <c r="V20">
        <v>10.683494</v>
      </c>
      <c r="W20">
        <v>3600</v>
      </c>
    </row>
    <row r="21" spans="1:23">
      <c r="A21">
        <v>3349</v>
      </c>
      <c r="B21">
        <v>1900</v>
      </c>
      <c r="C21" s="10">
        <f t="shared" si="0"/>
        <v>1.9</v>
      </c>
      <c r="D21">
        <v>1.193759</v>
      </c>
      <c r="E21">
        <v>1.0585119999999999</v>
      </c>
      <c r="F21">
        <v>8.4322549999999996</v>
      </c>
      <c r="G21">
        <f t="shared" si="1"/>
        <v>7.0636158554616131</v>
      </c>
      <c r="H21" s="12">
        <f t="shared" si="2"/>
        <v>6.2829421052631583E-4</v>
      </c>
      <c r="I21">
        <f t="shared" si="3"/>
        <v>4.4380289473684208E-3</v>
      </c>
      <c r="T21">
        <v>11482</v>
      </c>
      <c r="U21">
        <v>0.94628800000000002</v>
      </c>
      <c r="V21">
        <v>11.210395</v>
      </c>
      <c r="W21">
        <v>3800</v>
      </c>
    </row>
    <row r="22" spans="1:23">
      <c r="A22">
        <v>3533</v>
      </c>
      <c r="B22">
        <v>2000</v>
      </c>
      <c r="C22" s="10">
        <f t="shared" si="0"/>
        <v>2</v>
      </c>
      <c r="D22">
        <v>1.6127260000000001</v>
      </c>
      <c r="E22">
        <v>1.026087</v>
      </c>
      <c r="F22">
        <v>7.5542150000000001</v>
      </c>
      <c r="G22">
        <f t="shared" si="1"/>
        <v>4.6841279919837593</v>
      </c>
      <c r="H22" s="12">
        <f t="shared" si="2"/>
        <v>8.0636300000000005E-4</v>
      </c>
      <c r="I22">
        <f t="shared" si="3"/>
        <v>3.7771075000000002E-3</v>
      </c>
      <c r="T22">
        <v>12095</v>
      </c>
      <c r="U22">
        <v>1.2602949999999999</v>
      </c>
      <c r="V22">
        <v>15.475942999999999</v>
      </c>
      <c r="W22">
        <v>4000</v>
      </c>
    </row>
    <row r="23" spans="1:23">
      <c r="A23">
        <v>3689</v>
      </c>
      <c r="B23">
        <v>2100</v>
      </c>
      <c r="C23" s="10">
        <f t="shared" si="0"/>
        <v>2.1</v>
      </c>
      <c r="D23">
        <v>1.0653379999999999</v>
      </c>
      <c r="E23">
        <v>1.145975</v>
      </c>
      <c r="F23">
        <v>8.6425920000000005</v>
      </c>
      <c r="G23">
        <f t="shared" si="1"/>
        <v>8.1125351766293896</v>
      </c>
      <c r="H23" s="12">
        <f t="shared" si="2"/>
        <v>5.073038095238095E-4</v>
      </c>
      <c r="I23">
        <f t="shared" si="3"/>
        <v>4.1155200000000001E-3</v>
      </c>
      <c r="T23">
        <v>12671</v>
      </c>
      <c r="U23">
        <v>1.3498889999999999</v>
      </c>
      <c r="V23">
        <v>16.780608000000001</v>
      </c>
      <c r="W23">
        <v>4200</v>
      </c>
    </row>
    <row r="24" spans="1:23">
      <c r="A24">
        <v>3866</v>
      </c>
      <c r="B24">
        <v>2200</v>
      </c>
      <c r="C24" s="10">
        <f t="shared" si="0"/>
        <v>2.2000000000000002</v>
      </c>
      <c r="D24">
        <v>1.2342900000000001</v>
      </c>
      <c r="E24">
        <v>1.0179800000000001</v>
      </c>
      <c r="F24">
        <v>7.8195889999999997</v>
      </c>
      <c r="G24">
        <f t="shared" si="1"/>
        <v>6.3352931644913264</v>
      </c>
      <c r="H24" s="12">
        <f t="shared" si="2"/>
        <v>5.6104090909090917E-4</v>
      </c>
      <c r="I24">
        <f t="shared" si="3"/>
        <v>3.5543586363636363E-3</v>
      </c>
      <c r="N24">
        <v>21</v>
      </c>
      <c r="O24">
        <f>N24*O25/N25</f>
        <v>10.775757575757577</v>
      </c>
      <c r="R24" s="5">
        <v>0.99</v>
      </c>
      <c r="T24">
        <v>13277</v>
      </c>
      <c r="U24">
        <v>0.99876399999999999</v>
      </c>
      <c r="V24">
        <v>12.899889999999999</v>
      </c>
      <c r="W24">
        <v>4400</v>
      </c>
    </row>
    <row r="25" spans="1:23">
      <c r="A25">
        <v>4064</v>
      </c>
      <c r="B25">
        <v>2300</v>
      </c>
      <c r="C25" s="10">
        <f t="shared" si="0"/>
        <v>2.2999999999999998</v>
      </c>
      <c r="D25">
        <v>1.243676</v>
      </c>
      <c r="E25">
        <v>1.2035720000000001</v>
      </c>
      <c r="F25">
        <v>10.002743000000001</v>
      </c>
      <c r="G25">
        <f t="shared" si="1"/>
        <v>8.0428849636078859</v>
      </c>
      <c r="H25" s="12">
        <f t="shared" si="2"/>
        <v>5.4072869565217386E-4</v>
      </c>
      <c r="I25">
        <f t="shared" si="3"/>
        <v>4.3490186956521744E-3</v>
      </c>
      <c r="N25" s="7">
        <v>29.7</v>
      </c>
      <c r="O25">
        <v>15.24</v>
      </c>
      <c r="R25">
        <v>107.593085</v>
      </c>
      <c r="S25" s="6">
        <f>R25/R24</f>
        <v>108.67988383838384</v>
      </c>
      <c r="T25">
        <v>13858</v>
      </c>
      <c r="U25">
        <v>1.2453620000000001</v>
      </c>
      <c r="V25">
        <v>19.760688999999999</v>
      </c>
      <c r="W25">
        <v>4600</v>
      </c>
    </row>
    <row r="26" spans="1:23">
      <c r="A26">
        <v>4233</v>
      </c>
      <c r="B26">
        <v>2400</v>
      </c>
      <c r="C26" s="10">
        <f t="shared" si="0"/>
        <v>2.4</v>
      </c>
      <c r="D26">
        <v>1.2210639999999999</v>
      </c>
      <c r="E26">
        <v>1.092217</v>
      </c>
      <c r="F26">
        <v>9.5607369999999996</v>
      </c>
      <c r="G26">
        <f t="shared" si="1"/>
        <v>7.8298410238939153</v>
      </c>
      <c r="H26" s="12">
        <f t="shared" si="2"/>
        <v>5.087766666666666E-4</v>
      </c>
      <c r="I26">
        <f t="shared" si="3"/>
        <v>3.9836404166666665E-3</v>
      </c>
      <c r="T26">
        <v>14522</v>
      </c>
      <c r="U26">
        <v>1.066173</v>
      </c>
      <c r="V26">
        <v>16.598433</v>
      </c>
      <c r="W26">
        <v>4800</v>
      </c>
    </row>
    <row r="27" spans="1:23">
      <c r="A27">
        <v>4425</v>
      </c>
      <c r="B27">
        <v>2500</v>
      </c>
      <c r="C27" s="10">
        <f t="shared" si="0"/>
        <v>2.5</v>
      </c>
      <c r="D27">
        <v>1.2871950000000001</v>
      </c>
      <c r="E27">
        <v>1.1502410000000001</v>
      </c>
      <c r="F27">
        <v>10.243798999999999</v>
      </c>
      <c r="G27">
        <f t="shared" si="1"/>
        <v>7.9582339894110827</v>
      </c>
      <c r="H27" s="12">
        <f t="shared" si="2"/>
        <v>5.1487800000000008E-4</v>
      </c>
      <c r="I27">
        <f t="shared" si="3"/>
        <v>4.0975195999999993E-3</v>
      </c>
      <c r="T27">
        <v>15103</v>
      </c>
      <c r="U27">
        <v>1.2671209999999999</v>
      </c>
      <c r="V27">
        <v>22.034254000000001</v>
      </c>
      <c r="W27">
        <v>5000</v>
      </c>
    </row>
    <row r="28" spans="1:23">
      <c r="A28">
        <v>4601</v>
      </c>
      <c r="B28">
        <v>2600</v>
      </c>
      <c r="C28" s="10">
        <f t="shared" si="0"/>
        <v>2.6</v>
      </c>
      <c r="D28">
        <v>1.188213</v>
      </c>
      <c r="E28">
        <v>1.327299</v>
      </c>
      <c r="F28">
        <v>9.8491499999999998</v>
      </c>
      <c r="G28">
        <f t="shared" si="1"/>
        <v>8.2890441360261171</v>
      </c>
      <c r="H28" s="12">
        <f t="shared" si="2"/>
        <v>4.5700499999999997E-4</v>
      </c>
      <c r="I28">
        <f t="shared" si="3"/>
        <v>3.7881346153846155E-3</v>
      </c>
      <c r="T28">
        <v>15748</v>
      </c>
      <c r="U28">
        <v>1.150649</v>
      </c>
      <c r="V28">
        <v>22.094411000000001</v>
      </c>
      <c r="W28">
        <v>5200</v>
      </c>
    </row>
    <row r="29" spans="1:23">
      <c r="A29">
        <v>4799</v>
      </c>
      <c r="B29">
        <v>2700</v>
      </c>
      <c r="C29" s="10">
        <f t="shared" si="0"/>
        <v>2.7</v>
      </c>
      <c r="D29">
        <v>1.2044250000000001</v>
      </c>
      <c r="E29">
        <v>1.1545080000000001</v>
      </c>
      <c r="F29">
        <v>11.02243</v>
      </c>
      <c r="G29">
        <f t="shared" si="1"/>
        <v>9.1516117649500792</v>
      </c>
      <c r="H29" s="12">
        <f t="shared" si="2"/>
        <v>4.4608333333333338E-4</v>
      </c>
      <c r="I29">
        <f t="shared" si="3"/>
        <v>4.0823814814814818E-3</v>
      </c>
      <c r="T29">
        <v>16332</v>
      </c>
      <c r="U29">
        <v>1.141262</v>
      </c>
      <c r="V29">
        <v>22.298344</v>
      </c>
      <c r="W29">
        <v>5400</v>
      </c>
    </row>
    <row r="30" spans="1:23">
      <c r="A30">
        <v>4969</v>
      </c>
      <c r="B30">
        <v>2800</v>
      </c>
      <c r="C30" s="10">
        <f t="shared" si="0"/>
        <v>2.8</v>
      </c>
      <c r="D30">
        <v>1.4915579999999999</v>
      </c>
      <c r="E30">
        <v>0.96891499999999997</v>
      </c>
      <c r="F30">
        <v>14.900226</v>
      </c>
      <c r="G30">
        <f t="shared" si="1"/>
        <v>9.9897060657379733</v>
      </c>
      <c r="H30" s="12">
        <f t="shared" si="2"/>
        <v>5.3269928571428565E-4</v>
      </c>
      <c r="I30">
        <f t="shared" si="3"/>
        <v>5.3215092857142859E-3</v>
      </c>
      <c r="T30">
        <v>16969</v>
      </c>
      <c r="U30">
        <v>1.271814</v>
      </c>
      <c r="V30">
        <v>24.800162</v>
      </c>
      <c r="W30">
        <v>5600</v>
      </c>
    </row>
    <row r="31" spans="1:23">
      <c r="A31">
        <v>5135</v>
      </c>
      <c r="B31">
        <v>2900</v>
      </c>
      <c r="C31" s="10">
        <f t="shared" si="0"/>
        <v>2.9</v>
      </c>
      <c r="D31">
        <v>1.3298589999999999</v>
      </c>
      <c r="E31">
        <v>1.189492</v>
      </c>
      <c r="F31">
        <v>11.039923</v>
      </c>
      <c r="G31">
        <f t="shared" si="1"/>
        <v>8.3015740766502315</v>
      </c>
      <c r="H31" s="12">
        <f t="shared" si="2"/>
        <v>4.5857206896551719E-4</v>
      </c>
      <c r="I31">
        <f t="shared" si="3"/>
        <v>3.80687E-3</v>
      </c>
      <c r="T31">
        <v>17484</v>
      </c>
      <c r="U31">
        <v>1.2730939999999999</v>
      </c>
      <c r="V31">
        <v>25.383378</v>
      </c>
      <c r="W31">
        <v>5800</v>
      </c>
    </row>
    <row r="32" spans="1:23">
      <c r="A32">
        <v>5303</v>
      </c>
      <c r="B32">
        <v>3000</v>
      </c>
      <c r="C32" s="10">
        <f t="shared" si="0"/>
        <v>3</v>
      </c>
      <c r="D32">
        <v>1.1719999999999999</v>
      </c>
      <c r="E32">
        <v>1.1327480000000001</v>
      </c>
      <c r="F32">
        <v>12.982874000000001</v>
      </c>
      <c r="G32">
        <f t="shared" si="1"/>
        <v>11.077537542662117</v>
      </c>
      <c r="H32" s="12">
        <f t="shared" si="2"/>
        <v>3.9066666666666666E-4</v>
      </c>
      <c r="I32">
        <f t="shared" si="3"/>
        <v>4.3276246666666667E-3</v>
      </c>
      <c r="T32">
        <v>18057</v>
      </c>
      <c r="U32">
        <v>1.1510750000000001</v>
      </c>
      <c r="V32">
        <v>25.939717000000002</v>
      </c>
      <c r="W32">
        <v>6000</v>
      </c>
    </row>
    <row r="33" spans="1:23">
      <c r="A33">
        <v>5498</v>
      </c>
      <c r="B33">
        <v>3100</v>
      </c>
      <c r="C33" s="10">
        <f t="shared" si="0"/>
        <v>3.1</v>
      </c>
      <c r="D33">
        <v>1.090937</v>
      </c>
      <c r="E33">
        <v>1.1796789999999999</v>
      </c>
      <c r="F33">
        <v>11.156397</v>
      </c>
      <c r="G33">
        <f t="shared" si="1"/>
        <v>10.226435623688626</v>
      </c>
      <c r="H33" s="12">
        <f t="shared" si="2"/>
        <v>3.5191516129032258E-4</v>
      </c>
      <c r="I33">
        <f t="shared" si="3"/>
        <v>3.5988377419354841E-3</v>
      </c>
      <c r="T33">
        <v>18691</v>
      </c>
      <c r="U33">
        <v>1.221897</v>
      </c>
      <c r="V33">
        <v>26.758438999999999</v>
      </c>
      <c r="W33">
        <v>6200</v>
      </c>
    </row>
    <row r="34" spans="1:23">
      <c r="A34">
        <v>5677</v>
      </c>
      <c r="B34">
        <v>3200</v>
      </c>
      <c r="C34" s="10">
        <f t="shared" si="0"/>
        <v>3.2</v>
      </c>
      <c r="D34">
        <v>1.53209</v>
      </c>
      <c r="E34">
        <v>1.524837</v>
      </c>
      <c r="F34">
        <v>13.299447000000001</v>
      </c>
      <c r="G34">
        <f t="shared" si="1"/>
        <v>8.6805912185315499</v>
      </c>
      <c r="H34" s="12">
        <f t="shared" si="2"/>
        <v>4.78778125E-4</v>
      </c>
      <c r="I34">
        <f t="shared" si="3"/>
        <v>4.1560771875000001E-3</v>
      </c>
      <c r="T34">
        <v>19254</v>
      </c>
      <c r="U34">
        <v>1.207392</v>
      </c>
      <c r="V34">
        <v>29.368196999999999</v>
      </c>
      <c r="W34">
        <v>6400</v>
      </c>
    </row>
    <row r="35" spans="1:23">
      <c r="A35">
        <v>5863</v>
      </c>
      <c r="B35">
        <v>3300</v>
      </c>
      <c r="C35" s="10">
        <f t="shared" si="0"/>
        <v>3.3</v>
      </c>
      <c r="D35">
        <v>1.036753</v>
      </c>
      <c r="E35">
        <v>1.176693</v>
      </c>
      <c r="F35">
        <v>14.658744</v>
      </c>
      <c r="G35">
        <f t="shared" si="1"/>
        <v>14.139090024335594</v>
      </c>
      <c r="H35" s="12">
        <f t="shared" si="2"/>
        <v>3.1416757575757575E-4</v>
      </c>
      <c r="I35">
        <f t="shared" si="3"/>
        <v>4.4420436363636368E-3</v>
      </c>
      <c r="T35">
        <v>19858</v>
      </c>
      <c r="U35">
        <v>1.303385</v>
      </c>
      <c r="V35">
        <v>30.924579999999999</v>
      </c>
      <c r="W35">
        <v>6600</v>
      </c>
    </row>
    <row r="36" spans="1:23">
      <c r="A36">
        <v>6042</v>
      </c>
      <c r="B36">
        <v>3400</v>
      </c>
      <c r="C36" s="10">
        <f t="shared" si="0"/>
        <v>3.4</v>
      </c>
      <c r="D36">
        <v>1.426282</v>
      </c>
      <c r="E36">
        <v>1.0836840000000001</v>
      </c>
      <c r="F36">
        <v>12.897118000000001</v>
      </c>
      <c r="G36">
        <f t="shared" si="1"/>
        <v>9.0424740689428873</v>
      </c>
      <c r="H36" s="12">
        <f t="shared" si="2"/>
        <v>4.1949470588235297E-4</v>
      </c>
      <c r="I36">
        <f t="shared" si="3"/>
        <v>3.7932700000000001E-3</v>
      </c>
      <c r="T36">
        <v>21330</v>
      </c>
      <c r="U36">
        <v>1.058921</v>
      </c>
      <c r="V36">
        <v>24.225904</v>
      </c>
      <c r="W36">
        <v>6800</v>
      </c>
    </row>
    <row r="37" spans="1:23">
      <c r="A37">
        <v>6236</v>
      </c>
      <c r="B37">
        <v>3500</v>
      </c>
      <c r="C37" s="10">
        <f t="shared" si="0"/>
        <v>3.5</v>
      </c>
      <c r="D37">
        <v>1.1528</v>
      </c>
      <c r="E37">
        <v>1.1297619999999999</v>
      </c>
      <c r="F37">
        <v>13.686415</v>
      </c>
      <c r="G37">
        <f t="shared" si="1"/>
        <v>11.872323907009021</v>
      </c>
      <c r="H37" s="12">
        <f t="shared" si="2"/>
        <v>3.2937142857142858E-4</v>
      </c>
      <c r="I37">
        <f t="shared" si="3"/>
        <v>3.9104042857142857E-3</v>
      </c>
      <c r="T37">
        <v>21957</v>
      </c>
      <c r="U37">
        <v>1.0636140000000001</v>
      </c>
      <c r="V37">
        <v>25.287385</v>
      </c>
      <c r="W37">
        <v>7000</v>
      </c>
    </row>
    <row r="38" spans="1:23">
      <c r="A38">
        <v>6412</v>
      </c>
      <c r="B38">
        <v>3600</v>
      </c>
      <c r="C38" s="10">
        <f t="shared" si="0"/>
        <v>3.6</v>
      </c>
      <c r="D38">
        <v>1.165173</v>
      </c>
      <c r="E38">
        <v>1.2227710000000001</v>
      </c>
      <c r="F38">
        <v>14.391237</v>
      </c>
      <c r="G38">
        <f t="shared" si="1"/>
        <v>12.351159012438496</v>
      </c>
      <c r="H38" s="12">
        <f t="shared" si="2"/>
        <v>3.2365916666666665E-4</v>
      </c>
      <c r="I38">
        <f t="shared" si="3"/>
        <v>3.9975658333333336E-3</v>
      </c>
      <c r="T38">
        <v>22555</v>
      </c>
      <c r="U38">
        <v>1.191179</v>
      </c>
      <c r="V38">
        <v>26.982426</v>
      </c>
      <c r="W38">
        <v>7200</v>
      </c>
    </row>
    <row r="39" spans="1:23">
      <c r="A39">
        <v>6574</v>
      </c>
      <c r="B39">
        <v>3700</v>
      </c>
      <c r="C39" s="10">
        <f t="shared" si="0"/>
        <v>3.7</v>
      </c>
      <c r="D39">
        <v>1.217651</v>
      </c>
      <c r="E39">
        <v>1.0943499999999999</v>
      </c>
      <c r="F39">
        <v>14.899373000000001</v>
      </c>
      <c r="G39">
        <f t="shared" si="1"/>
        <v>12.236160443345424</v>
      </c>
      <c r="H39" s="12">
        <f t="shared" si="2"/>
        <v>3.2909486486486488E-4</v>
      </c>
      <c r="I39">
        <f t="shared" si="3"/>
        <v>4.0268575675675676E-3</v>
      </c>
      <c r="T39">
        <v>23197</v>
      </c>
      <c r="U39">
        <v>1.1502220000000001</v>
      </c>
      <c r="V39">
        <v>32.437871999999999</v>
      </c>
      <c r="W39">
        <v>7400</v>
      </c>
    </row>
    <row r="40" spans="1:23">
      <c r="A40">
        <v>6745</v>
      </c>
      <c r="B40">
        <v>3800</v>
      </c>
      <c r="C40" s="10">
        <f t="shared" si="0"/>
        <v>3.8</v>
      </c>
      <c r="D40">
        <v>1.336686</v>
      </c>
      <c r="E40">
        <v>1.0713109999999999</v>
      </c>
      <c r="F40">
        <v>23.823125999999998</v>
      </c>
      <c r="G40">
        <f t="shared" si="1"/>
        <v>17.822529748946273</v>
      </c>
      <c r="H40" s="12">
        <f t="shared" si="2"/>
        <v>3.5175947368421055E-4</v>
      </c>
      <c r="I40">
        <f t="shared" si="3"/>
        <v>6.2692436842105258E-3</v>
      </c>
      <c r="T40">
        <v>23742</v>
      </c>
      <c r="U40">
        <v>1.1502220000000001</v>
      </c>
      <c r="V40">
        <v>27.454288999999999</v>
      </c>
      <c r="W40">
        <v>7600</v>
      </c>
    </row>
    <row r="41" spans="1:23">
      <c r="A41">
        <v>6921</v>
      </c>
      <c r="B41">
        <v>3900</v>
      </c>
      <c r="C41" s="10">
        <f t="shared" si="0"/>
        <v>3.9</v>
      </c>
      <c r="D41">
        <v>1.122082</v>
      </c>
      <c r="E41">
        <v>1.0602180000000001</v>
      </c>
      <c r="F41">
        <v>14.920705999999999</v>
      </c>
      <c r="G41">
        <f t="shared" si="1"/>
        <v>13.297340123092606</v>
      </c>
      <c r="H41" s="12">
        <f t="shared" si="2"/>
        <v>2.8771333333333336E-4</v>
      </c>
      <c r="I41">
        <f t="shared" si="3"/>
        <v>3.8258220512820511E-3</v>
      </c>
      <c r="T41">
        <v>24350</v>
      </c>
      <c r="U41">
        <v>1.1497949999999999</v>
      </c>
      <c r="V41">
        <v>29.864806000000002</v>
      </c>
      <c r="W41">
        <v>7800</v>
      </c>
    </row>
    <row r="42" spans="1:23">
      <c r="A42">
        <v>7094</v>
      </c>
      <c r="B42">
        <v>4000</v>
      </c>
      <c r="C42" s="10">
        <f t="shared" si="0"/>
        <v>4</v>
      </c>
      <c r="D42">
        <v>1.0824039999999999</v>
      </c>
      <c r="E42">
        <v>1.0875239999999999</v>
      </c>
      <c r="F42">
        <v>15.874262</v>
      </c>
      <c r="G42">
        <f t="shared" si="1"/>
        <v>14.665745876770597</v>
      </c>
      <c r="H42" s="12">
        <f t="shared" si="2"/>
        <v>2.7060099999999998E-4</v>
      </c>
      <c r="I42">
        <f t="shared" si="3"/>
        <v>3.9685655E-3</v>
      </c>
      <c r="T42">
        <v>24932</v>
      </c>
      <c r="U42">
        <v>1.745384</v>
      </c>
      <c r="V42">
        <v>38.924081999999999</v>
      </c>
      <c r="W42">
        <v>8000</v>
      </c>
    </row>
    <row r="43" spans="1:23">
      <c r="A43">
        <v>7264</v>
      </c>
      <c r="B43">
        <v>4100</v>
      </c>
      <c r="C43" s="10">
        <f t="shared" si="0"/>
        <v>4.0999999999999996</v>
      </c>
      <c r="D43">
        <v>1.014994</v>
      </c>
      <c r="E43">
        <v>1.1438410000000001</v>
      </c>
      <c r="F43">
        <v>19.168405</v>
      </c>
      <c r="G43">
        <f t="shared" si="1"/>
        <v>18.885239715702753</v>
      </c>
      <c r="H43" s="12">
        <f t="shared" si="2"/>
        <v>2.4755951219512193E-4</v>
      </c>
      <c r="I43">
        <f t="shared" si="3"/>
        <v>4.675220731707317E-3</v>
      </c>
      <c r="T43">
        <v>25504</v>
      </c>
      <c r="U43">
        <v>1.084945</v>
      </c>
      <c r="V43">
        <v>32.033417999999998</v>
      </c>
      <c r="W43">
        <v>8200</v>
      </c>
    </row>
    <row r="44" spans="1:23">
      <c r="A44">
        <v>7455</v>
      </c>
      <c r="B44">
        <v>4200</v>
      </c>
      <c r="C44" s="10">
        <f t="shared" si="0"/>
        <v>4.2</v>
      </c>
      <c r="D44">
        <v>1.2121040000000001</v>
      </c>
      <c r="E44">
        <v>1.1011770000000001</v>
      </c>
      <c r="F44">
        <v>16.643934000000002</v>
      </c>
      <c r="G44">
        <f t="shared" si="1"/>
        <v>13.731440536455619</v>
      </c>
      <c r="H44" s="12">
        <f t="shared" si="2"/>
        <v>2.885961904761905E-4</v>
      </c>
      <c r="I44">
        <f t="shared" si="3"/>
        <v>3.9628414285714291E-3</v>
      </c>
      <c r="T44">
        <v>26081</v>
      </c>
      <c r="U44">
        <v>1.045695</v>
      </c>
      <c r="V44">
        <v>31.809004999999999</v>
      </c>
      <c r="W44">
        <v>8400</v>
      </c>
    </row>
    <row r="45" spans="1:23">
      <c r="A45">
        <v>7643</v>
      </c>
      <c r="B45">
        <v>4300</v>
      </c>
      <c r="C45" s="10">
        <f t="shared" si="0"/>
        <v>4.3</v>
      </c>
      <c r="D45">
        <v>1.0879509999999999</v>
      </c>
      <c r="E45">
        <v>1.1071489999999999</v>
      </c>
      <c r="F45">
        <v>16.612788999999999</v>
      </c>
      <c r="G45">
        <f t="shared" si="1"/>
        <v>15.26979523893999</v>
      </c>
      <c r="H45" s="12">
        <f t="shared" si="2"/>
        <v>2.5301186046511624E-4</v>
      </c>
      <c r="I45">
        <f t="shared" si="3"/>
        <v>3.8634393023255814E-3</v>
      </c>
      <c r="T45">
        <v>26722</v>
      </c>
      <c r="U45">
        <v>1.22403</v>
      </c>
      <c r="V45">
        <v>38.617328000000001</v>
      </c>
      <c r="W45">
        <v>8600</v>
      </c>
    </row>
    <row r="46" spans="1:23">
      <c r="A46">
        <v>7823</v>
      </c>
      <c r="B46">
        <v>4400</v>
      </c>
      <c r="C46" s="10">
        <f t="shared" si="0"/>
        <v>4.4000000000000004</v>
      </c>
      <c r="D46">
        <v>1.1843729999999999</v>
      </c>
      <c r="E46">
        <v>1.505638</v>
      </c>
      <c r="F46">
        <v>18.048029</v>
      </c>
      <c r="G46">
        <f t="shared" si="1"/>
        <v>15.238467104535481</v>
      </c>
      <c r="H46" s="12">
        <f t="shared" si="2"/>
        <v>2.691756818181818E-4</v>
      </c>
      <c r="I46">
        <f t="shared" si="3"/>
        <v>4.1018247727272724E-3</v>
      </c>
      <c r="T46">
        <v>27342</v>
      </c>
      <c r="U46">
        <v>1.253468</v>
      </c>
      <c r="V46">
        <v>40.454439999999998</v>
      </c>
      <c r="W46">
        <v>8800</v>
      </c>
    </row>
    <row r="47" spans="1:23">
      <c r="A47">
        <v>8008</v>
      </c>
      <c r="B47">
        <v>4500</v>
      </c>
      <c r="C47" s="10">
        <f t="shared" si="0"/>
        <v>4.5</v>
      </c>
      <c r="D47">
        <v>1.0845370000000001</v>
      </c>
      <c r="E47">
        <v>1.1148290000000001</v>
      </c>
      <c r="F47">
        <v>19.324558</v>
      </c>
      <c r="G47">
        <f t="shared" si="1"/>
        <v>17.818256085315667</v>
      </c>
      <c r="H47" s="12">
        <f t="shared" si="2"/>
        <v>2.4100822222222225E-4</v>
      </c>
      <c r="I47">
        <f t="shared" si="3"/>
        <v>4.2943462222222225E-3</v>
      </c>
      <c r="T47">
        <v>27938</v>
      </c>
      <c r="U47">
        <v>1.159181</v>
      </c>
      <c r="V47">
        <v>38.605808000000003</v>
      </c>
      <c r="W47">
        <v>9000</v>
      </c>
    </row>
    <row r="48" spans="1:23">
      <c r="A48">
        <v>8187</v>
      </c>
      <c r="B48">
        <v>4600</v>
      </c>
      <c r="C48" s="10">
        <f t="shared" si="0"/>
        <v>4.5999999999999996</v>
      </c>
      <c r="D48">
        <v>1.1865060000000001</v>
      </c>
      <c r="E48">
        <v>1.1668799999999999</v>
      </c>
      <c r="F48">
        <v>18.388066999999999</v>
      </c>
      <c r="G48">
        <f t="shared" si="1"/>
        <v>15.497660357385465</v>
      </c>
      <c r="H48" s="12">
        <f t="shared" si="2"/>
        <v>2.5793608695652174E-4</v>
      </c>
      <c r="I48">
        <f t="shared" si="3"/>
        <v>3.9974058695652175E-3</v>
      </c>
      <c r="T48">
        <v>28522</v>
      </c>
      <c r="U48">
        <v>0.97999199999999997</v>
      </c>
      <c r="V48">
        <v>31.941690000000001</v>
      </c>
      <c r="W48">
        <v>9200</v>
      </c>
    </row>
    <row r="49" spans="1:23">
      <c r="A49">
        <v>8347</v>
      </c>
      <c r="B49">
        <v>4700</v>
      </c>
      <c r="C49" s="10">
        <f t="shared" si="0"/>
        <v>4.7</v>
      </c>
      <c r="D49">
        <v>1.1621859999999999</v>
      </c>
      <c r="E49">
        <v>1.1131219999999999</v>
      </c>
      <c r="F49">
        <v>19.298106000000001</v>
      </c>
      <c r="G49">
        <f t="shared" si="1"/>
        <v>16.60500642754258</v>
      </c>
      <c r="H49" s="12">
        <f t="shared" si="2"/>
        <v>2.4727361702127658E-4</v>
      </c>
      <c r="I49">
        <f t="shared" si="3"/>
        <v>4.1059800000000004E-3</v>
      </c>
      <c r="T49">
        <v>29088</v>
      </c>
      <c r="U49">
        <v>1.017963</v>
      </c>
      <c r="V49">
        <v>32.612367999999996</v>
      </c>
      <c r="W49">
        <v>9400</v>
      </c>
    </row>
    <row r="50" spans="1:23">
      <c r="A50">
        <v>8533</v>
      </c>
      <c r="B50">
        <v>4800</v>
      </c>
      <c r="C50" s="10">
        <f t="shared" si="0"/>
        <v>4.8</v>
      </c>
      <c r="D50">
        <v>1.2202109999999999</v>
      </c>
      <c r="E50">
        <v>0.96550199999999997</v>
      </c>
      <c r="F50">
        <v>21.050345</v>
      </c>
      <c r="G50">
        <f t="shared" si="1"/>
        <v>17.251397504202142</v>
      </c>
      <c r="H50" s="12">
        <f t="shared" si="2"/>
        <v>2.5421062499999999E-4</v>
      </c>
      <c r="I50">
        <f t="shared" si="3"/>
        <v>4.3854885416666663E-3</v>
      </c>
      <c r="T50">
        <v>29730</v>
      </c>
      <c r="U50">
        <v>1.2611479999999999</v>
      </c>
      <c r="V50">
        <v>42.088045000000001</v>
      </c>
      <c r="W50">
        <v>9600</v>
      </c>
    </row>
    <row r="51" spans="1:23">
      <c r="A51">
        <v>8703</v>
      </c>
      <c r="B51">
        <v>4900</v>
      </c>
      <c r="C51" s="10">
        <f t="shared" si="0"/>
        <v>4.9000000000000004</v>
      </c>
      <c r="D51">
        <v>1.30426</v>
      </c>
      <c r="E51">
        <v>1.242397</v>
      </c>
      <c r="F51">
        <v>22.194613</v>
      </c>
      <c r="G51">
        <f t="shared" si="1"/>
        <v>17.017015779062458</v>
      </c>
      <c r="H51" s="12">
        <f t="shared" si="2"/>
        <v>2.6617551020408163E-4</v>
      </c>
      <c r="I51">
        <f t="shared" si="3"/>
        <v>4.529512857142857E-3</v>
      </c>
      <c r="M51">
        <v>0.48620000000000002</v>
      </c>
      <c r="N51">
        <f>M51/M52</f>
        <v>810.33333333333348</v>
      </c>
      <c r="T51">
        <v>30325</v>
      </c>
      <c r="U51">
        <v>1.1984319999999999</v>
      </c>
      <c r="V51">
        <v>44.690123</v>
      </c>
      <c r="W51">
        <v>9800</v>
      </c>
    </row>
    <row r="52" spans="1:23">
      <c r="A52">
        <v>8872</v>
      </c>
      <c r="B52">
        <v>5000</v>
      </c>
      <c r="C52" s="10">
        <f t="shared" si="0"/>
        <v>5</v>
      </c>
      <c r="D52">
        <v>1.1681600000000001</v>
      </c>
      <c r="E52">
        <v>1.1749860000000001</v>
      </c>
      <c r="F52">
        <v>30.270191000000001</v>
      </c>
      <c r="G52">
        <f t="shared" si="1"/>
        <v>25.912709731543622</v>
      </c>
      <c r="H52" s="12">
        <f t="shared" si="2"/>
        <v>2.3363200000000003E-4</v>
      </c>
      <c r="I52">
        <f t="shared" si="3"/>
        <v>6.0540382000000004E-3</v>
      </c>
      <c r="M52">
        <v>5.9999999999999995E-4</v>
      </c>
      <c r="T52">
        <v>30951</v>
      </c>
      <c r="U52">
        <v>1.2265900000000001</v>
      </c>
      <c r="V52">
        <v>47.717561000000003</v>
      </c>
      <c r="W52">
        <v>10000</v>
      </c>
    </row>
    <row r="53" spans="1:23">
      <c r="A53">
        <v>9045</v>
      </c>
      <c r="B53">
        <v>5100</v>
      </c>
      <c r="C53" s="10">
        <f t="shared" si="0"/>
        <v>5.0999999999999996</v>
      </c>
      <c r="D53">
        <v>1.031633</v>
      </c>
      <c r="E53">
        <v>1.062351</v>
      </c>
      <c r="F53">
        <v>22.006888</v>
      </c>
      <c r="G53">
        <f t="shared" si="1"/>
        <v>21.33208999712107</v>
      </c>
      <c r="H53" s="12">
        <f t="shared" si="2"/>
        <v>2.0228098039215686E-4</v>
      </c>
      <c r="I53">
        <f t="shared" si="3"/>
        <v>4.3150760784313727E-3</v>
      </c>
      <c r="T53">
        <v>31618</v>
      </c>
      <c r="U53">
        <v>1.222324</v>
      </c>
      <c r="V53">
        <v>42.103831</v>
      </c>
      <c r="W53">
        <v>10200</v>
      </c>
    </row>
    <row r="54" spans="1:23">
      <c r="A54">
        <v>9249</v>
      </c>
      <c r="B54">
        <v>5200</v>
      </c>
      <c r="C54" s="10">
        <f t="shared" si="0"/>
        <v>5.2</v>
      </c>
      <c r="D54">
        <v>1.106722</v>
      </c>
      <c r="E54">
        <v>1.0324869999999999</v>
      </c>
      <c r="F54">
        <v>26.502896</v>
      </c>
      <c r="G54">
        <f t="shared" si="1"/>
        <v>23.947202639868006</v>
      </c>
      <c r="H54" s="12">
        <f t="shared" si="2"/>
        <v>2.1283115384615383E-4</v>
      </c>
      <c r="I54">
        <f t="shared" si="3"/>
        <v>5.0967107692307693E-3</v>
      </c>
      <c r="T54">
        <v>32228</v>
      </c>
      <c r="U54">
        <v>1.142968</v>
      </c>
      <c r="V54">
        <v>41.629832999999998</v>
      </c>
      <c r="W54">
        <v>10400</v>
      </c>
    </row>
    <row r="55" spans="1:23">
      <c r="A55">
        <v>9424</v>
      </c>
      <c r="B55">
        <v>5300</v>
      </c>
      <c r="C55" s="10">
        <f t="shared" si="0"/>
        <v>5.3</v>
      </c>
      <c r="D55">
        <v>1.1028830000000001</v>
      </c>
      <c r="E55">
        <v>1.342659</v>
      </c>
      <c r="F55">
        <v>29.094352000000001</v>
      </c>
      <c r="G55">
        <f t="shared" si="1"/>
        <v>26.380270618007529</v>
      </c>
      <c r="H55" s="12">
        <f t="shared" si="2"/>
        <v>2.0809113207547172E-4</v>
      </c>
      <c r="I55">
        <f t="shared" si="3"/>
        <v>5.4895003773584904E-3</v>
      </c>
      <c r="T55">
        <v>32805</v>
      </c>
      <c r="U55">
        <v>1.2794939999999999</v>
      </c>
      <c r="V55">
        <v>48.784160999999997</v>
      </c>
      <c r="W55">
        <v>10600</v>
      </c>
    </row>
    <row r="56" spans="1:23">
      <c r="A56">
        <v>9603</v>
      </c>
      <c r="B56">
        <v>5400</v>
      </c>
      <c r="C56" s="10">
        <f t="shared" si="0"/>
        <v>5.4</v>
      </c>
      <c r="D56">
        <v>1.295728</v>
      </c>
      <c r="E56">
        <v>1.048699</v>
      </c>
      <c r="F56">
        <v>24.342782</v>
      </c>
      <c r="G56">
        <f t="shared" si="1"/>
        <v>18.786953743378241</v>
      </c>
      <c r="H56" s="12">
        <f t="shared" si="2"/>
        <v>2.3994962962962962E-4</v>
      </c>
      <c r="I56">
        <f t="shared" si="3"/>
        <v>4.5079225925925923E-3</v>
      </c>
      <c r="T56">
        <v>33372</v>
      </c>
      <c r="U56">
        <v>1.1856329999999999</v>
      </c>
      <c r="V56">
        <v>49.076836</v>
      </c>
      <c r="W56">
        <v>10800</v>
      </c>
    </row>
    <row r="57" spans="1:23">
      <c r="A57">
        <v>9771</v>
      </c>
      <c r="B57">
        <v>5500</v>
      </c>
      <c r="C57" s="10">
        <f t="shared" si="0"/>
        <v>5.5</v>
      </c>
      <c r="D57">
        <v>1.1118429999999999</v>
      </c>
      <c r="E57">
        <v>1.033766</v>
      </c>
      <c r="F57">
        <v>24.429818000000001</v>
      </c>
      <c r="G57">
        <f t="shared" si="1"/>
        <v>21.972363004488944</v>
      </c>
      <c r="H57" s="12">
        <f t="shared" si="2"/>
        <v>2.0215327272727271E-4</v>
      </c>
      <c r="I57">
        <f t="shared" si="3"/>
        <v>4.4417850909090912E-3</v>
      </c>
      <c r="T57">
        <v>33931</v>
      </c>
      <c r="U57">
        <v>1.041002</v>
      </c>
      <c r="V57">
        <v>41.012484999999998</v>
      </c>
      <c r="W57">
        <v>11000</v>
      </c>
    </row>
    <row r="58" spans="1:23">
      <c r="A58">
        <v>9940</v>
      </c>
      <c r="B58">
        <v>5600</v>
      </c>
      <c r="C58" s="10">
        <f t="shared" si="0"/>
        <v>5.6</v>
      </c>
      <c r="D58">
        <v>1.195039</v>
      </c>
      <c r="E58">
        <v>1.0538179999999999</v>
      </c>
      <c r="F58">
        <v>26.236668000000002</v>
      </c>
      <c r="G58">
        <f t="shared" si="1"/>
        <v>21.954654199570058</v>
      </c>
      <c r="H58" s="12">
        <f t="shared" si="2"/>
        <v>2.1339982142857142E-4</v>
      </c>
      <c r="I58">
        <f t="shared" si="3"/>
        <v>4.6851192857142862E-3</v>
      </c>
      <c r="T58">
        <v>34552</v>
      </c>
      <c r="U58">
        <v>1.4561230000000001</v>
      </c>
      <c r="V58">
        <v>45.389386000000002</v>
      </c>
      <c r="W58">
        <v>11200</v>
      </c>
    </row>
    <row r="59" spans="1:23">
      <c r="A59">
        <v>10120</v>
      </c>
      <c r="B59">
        <v>5700</v>
      </c>
      <c r="C59" s="10">
        <f t="shared" si="0"/>
        <v>5.7</v>
      </c>
      <c r="D59">
        <v>1.1190960000000001</v>
      </c>
      <c r="E59">
        <v>1.0836840000000001</v>
      </c>
      <c r="F59">
        <v>24.76559</v>
      </c>
      <c r="G59">
        <f t="shared" si="1"/>
        <v>22.12999599676882</v>
      </c>
      <c r="H59" s="12">
        <f t="shared" si="2"/>
        <v>1.9633263157894739E-4</v>
      </c>
      <c r="I59">
        <f t="shared" si="3"/>
        <v>4.3448403508771927E-3</v>
      </c>
      <c r="T59">
        <v>35152</v>
      </c>
      <c r="U59">
        <v>1.1011580000000001</v>
      </c>
      <c r="V59">
        <v>46.039158999999998</v>
      </c>
      <c r="W59">
        <v>11400</v>
      </c>
    </row>
    <row r="60" spans="1:23">
      <c r="A60">
        <v>10294</v>
      </c>
      <c r="B60">
        <v>5800</v>
      </c>
      <c r="C60" s="10">
        <f t="shared" si="0"/>
        <v>5.8</v>
      </c>
      <c r="D60">
        <v>1.201012</v>
      </c>
      <c r="E60">
        <v>1.126349</v>
      </c>
      <c r="F60">
        <v>27.093377</v>
      </c>
      <c r="G60">
        <f t="shared" si="1"/>
        <v>22.558789587447919</v>
      </c>
      <c r="H60" s="12">
        <f t="shared" si="2"/>
        <v>2.070710344827586E-4</v>
      </c>
      <c r="I60">
        <f t="shared" si="3"/>
        <v>4.6712718965517238E-3</v>
      </c>
      <c r="T60">
        <v>35789</v>
      </c>
      <c r="U60">
        <v>1.0448409999999999</v>
      </c>
      <c r="V60">
        <v>46.834415999999997</v>
      </c>
      <c r="W60">
        <v>11600</v>
      </c>
    </row>
    <row r="61" spans="1:23">
      <c r="A61">
        <v>10469</v>
      </c>
      <c r="B61">
        <v>5900</v>
      </c>
      <c r="C61" s="10">
        <f t="shared" si="0"/>
        <v>5.9</v>
      </c>
      <c r="D61">
        <v>1.1621870000000001</v>
      </c>
      <c r="E61">
        <v>1.0644849999999999</v>
      </c>
      <c r="F61">
        <v>27.226489999999998</v>
      </c>
      <c r="G61">
        <f t="shared" si="1"/>
        <v>23.426944200890215</v>
      </c>
      <c r="H61" s="12">
        <f t="shared" si="2"/>
        <v>1.9698084745762713E-4</v>
      </c>
      <c r="I61">
        <f t="shared" si="3"/>
        <v>4.6146593220338979E-3</v>
      </c>
      <c r="T61">
        <v>36411</v>
      </c>
      <c r="U61">
        <v>1.1570480000000001</v>
      </c>
      <c r="V61">
        <v>51.560735000000001</v>
      </c>
      <c r="W61">
        <v>11800</v>
      </c>
    </row>
    <row r="62" spans="1:23">
      <c r="A62">
        <v>10627</v>
      </c>
      <c r="B62">
        <v>6000</v>
      </c>
      <c r="C62" s="10">
        <f t="shared" si="0"/>
        <v>6</v>
      </c>
      <c r="D62">
        <v>1.466386</v>
      </c>
      <c r="E62">
        <v>1.2193579999999999</v>
      </c>
      <c r="F62">
        <v>26.710246999999999</v>
      </c>
      <c r="G62">
        <f t="shared" si="1"/>
        <v>18.215017737485219</v>
      </c>
      <c r="H62" s="12">
        <f t="shared" si="2"/>
        <v>2.4439766666666668E-4</v>
      </c>
      <c r="I62">
        <f t="shared" si="3"/>
        <v>4.451707833333333E-3</v>
      </c>
      <c r="T62">
        <v>37016</v>
      </c>
      <c r="U62">
        <v>1.177527</v>
      </c>
      <c r="V62">
        <v>49.338794</v>
      </c>
      <c r="W62">
        <v>12000</v>
      </c>
    </row>
    <row r="63" spans="1:23">
      <c r="A63">
        <v>10816</v>
      </c>
      <c r="B63">
        <v>6100</v>
      </c>
      <c r="C63" s="10">
        <f t="shared" si="0"/>
        <v>6.1</v>
      </c>
      <c r="D63">
        <v>1.2163710000000001</v>
      </c>
      <c r="E63">
        <v>1.2347170000000001</v>
      </c>
      <c r="F63">
        <v>30.957947000000001</v>
      </c>
      <c r="G63">
        <f t="shared" si="1"/>
        <v>25.451072904566121</v>
      </c>
      <c r="H63" s="12">
        <f t="shared" si="2"/>
        <v>1.9940508196721312E-4</v>
      </c>
      <c r="I63">
        <f t="shared" si="3"/>
        <v>5.0750732786885248E-3</v>
      </c>
      <c r="T63">
        <v>37591</v>
      </c>
      <c r="U63">
        <v>1.1446750000000001</v>
      </c>
      <c r="V63">
        <v>59.010297000000001</v>
      </c>
      <c r="W63">
        <v>12200</v>
      </c>
    </row>
    <row r="64" spans="1:23">
      <c r="A64">
        <v>11000</v>
      </c>
      <c r="B64">
        <v>6200</v>
      </c>
      <c r="C64" s="10">
        <f t="shared" si="0"/>
        <v>6.2</v>
      </c>
      <c r="D64">
        <v>1.8354360000000001</v>
      </c>
      <c r="E64">
        <v>1.3887370000000001</v>
      </c>
      <c r="F64">
        <v>36.579450000000001</v>
      </c>
      <c r="G64">
        <f t="shared" si="1"/>
        <v>19.929569867867908</v>
      </c>
      <c r="H64" s="12">
        <f t="shared" si="2"/>
        <v>2.9603806451612903E-4</v>
      </c>
      <c r="I64">
        <f t="shared" si="3"/>
        <v>5.899911290322581E-3</v>
      </c>
      <c r="T64">
        <v>38222</v>
      </c>
      <c r="U64">
        <v>1.291013</v>
      </c>
      <c r="V64">
        <v>70.057289999999995</v>
      </c>
      <c r="W64">
        <v>12400</v>
      </c>
    </row>
    <row r="65" spans="1:23">
      <c r="A65">
        <v>11168</v>
      </c>
      <c r="B65">
        <v>6300</v>
      </c>
      <c r="C65" s="10">
        <f t="shared" si="0"/>
        <v>6.3</v>
      </c>
      <c r="D65">
        <v>1.0734440000000001</v>
      </c>
      <c r="E65">
        <v>1.051258</v>
      </c>
      <c r="F65">
        <v>33.407328</v>
      </c>
      <c r="G65">
        <f t="shared" si="1"/>
        <v>31.121630937431295</v>
      </c>
      <c r="H65" s="12">
        <f t="shared" si="2"/>
        <v>1.7038793650793653E-4</v>
      </c>
      <c r="I65">
        <f t="shared" si="3"/>
        <v>5.3027504761904761E-3</v>
      </c>
      <c r="T65">
        <v>38779</v>
      </c>
      <c r="U65">
        <v>1.2462150000000001</v>
      </c>
      <c r="V65">
        <v>61.031717999999998</v>
      </c>
      <c r="W65">
        <v>12600</v>
      </c>
    </row>
    <row r="66" spans="1:23">
      <c r="A66">
        <v>11341</v>
      </c>
      <c r="B66">
        <v>6400</v>
      </c>
      <c r="C66" s="10">
        <f t="shared" si="0"/>
        <v>6.4</v>
      </c>
      <c r="D66">
        <v>1.361858</v>
      </c>
      <c r="E66">
        <v>1.240264</v>
      </c>
      <c r="F66">
        <v>34.221370999999998</v>
      </c>
      <c r="G66">
        <f t="shared" si="1"/>
        <v>25.128442906676025</v>
      </c>
      <c r="H66" s="12">
        <f t="shared" si="2"/>
        <v>2.127903125E-4</v>
      </c>
      <c r="I66">
        <f t="shared" si="3"/>
        <v>5.3470892187500001E-3</v>
      </c>
      <c r="T66">
        <v>39376</v>
      </c>
      <c r="U66">
        <v>1.285466</v>
      </c>
      <c r="V66">
        <v>63.976388</v>
      </c>
      <c r="W66">
        <v>12800</v>
      </c>
    </row>
    <row r="67" spans="1:23">
      <c r="A67">
        <v>11509</v>
      </c>
      <c r="B67">
        <v>6500</v>
      </c>
      <c r="C67" s="10">
        <f t="shared" ref="C67:C130" si="4">B67/1000</f>
        <v>6.5</v>
      </c>
      <c r="D67">
        <v>1.1630400000000001</v>
      </c>
      <c r="E67">
        <v>1.459986</v>
      </c>
      <c r="F67">
        <v>31.281345000000002</v>
      </c>
      <c r="G67">
        <f t="shared" si="1"/>
        <v>26.896190156830375</v>
      </c>
      <c r="H67" s="12">
        <f t="shared" si="2"/>
        <v>1.7892923076923077E-4</v>
      </c>
      <c r="I67">
        <f t="shared" si="3"/>
        <v>4.812514615384616E-3</v>
      </c>
      <c r="T67">
        <v>40017</v>
      </c>
      <c r="U67">
        <v>1.2001390000000001</v>
      </c>
      <c r="V67">
        <v>60.331601999999997</v>
      </c>
      <c r="W67">
        <v>13000</v>
      </c>
    </row>
    <row r="68" spans="1:23">
      <c r="A68">
        <v>11682</v>
      </c>
      <c r="B68">
        <v>6600</v>
      </c>
      <c r="C68" s="10">
        <f t="shared" si="4"/>
        <v>6.6</v>
      </c>
      <c r="D68">
        <v>1.4659599999999999</v>
      </c>
      <c r="E68">
        <v>1.0836840000000001</v>
      </c>
      <c r="F68">
        <v>31.456271000000001</v>
      </c>
      <c r="G68">
        <f t="shared" ref="G68:G131" si="5">F68/D68</f>
        <v>21.457796256378074</v>
      </c>
      <c r="H68" s="12">
        <f t="shared" ref="H68:H131" si="6">D68/B68</f>
        <v>2.221151515151515E-4</v>
      </c>
      <c r="I68">
        <f t="shared" ref="I68:I131" si="7">F68/B68</f>
        <v>4.7661016666666672E-3</v>
      </c>
      <c r="T68">
        <v>40632</v>
      </c>
      <c r="U68">
        <v>1.0256430000000001</v>
      </c>
      <c r="V68">
        <v>47.478642000000001</v>
      </c>
      <c r="W68">
        <v>13200</v>
      </c>
    </row>
    <row r="69" spans="1:23">
      <c r="A69">
        <v>11848</v>
      </c>
      <c r="B69">
        <v>6700</v>
      </c>
      <c r="C69" s="10">
        <f t="shared" si="4"/>
        <v>6.7</v>
      </c>
      <c r="D69">
        <v>1.2086920000000001</v>
      </c>
      <c r="E69">
        <v>1.3793500000000001</v>
      </c>
      <c r="F69">
        <v>28.966356999999999</v>
      </c>
      <c r="G69">
        <f t="shared" si="5"/>
        <v>23.965044031068292</v>
      </c>
      <c r="H69" s="12">
        <f t="shared" si="6"/>
        <v>1.8040179104477613E-4</v>
      </c>
      <c r="I69">
        <f t="shared" si="7"/>
        <v>4.3233368656716417E-3</v>
      </c>
      <c r="T69">
        <v>41302</v>
      </c>
      <c r="U69">
        <v>1.250909</v>
      </c>
      <c r="V69">
        <v>63.178997000000003</v>
      </c>
      <c r="W69">
        <v>13400</v>
      </c>
    </row>
    <row r="70" spans="1:23">
      <c r="A70">
        <v>12043</v>
      </c>
      <c r="B70">
        <v>6800</v>
      </c>
      <c r="C70" s="10">
        <f t="shared" si="4"/>
        <v>6.8</v>
      </c>
      <c r="D70">
        <v>1.1502410000000001</v>
      </c>
      <c r="E70">
        <v>1.110563</v>
      </c>
      <c r="F70">
        <v>29.366553</v>
      </c>
      <c r="G70">
        <f t="shared" si="5"/>
        <v>25.530782679455868</v>
      </c>
      <c r="H70" s="12">
        <f t="shared" si="6"/>
        <v>1.6915308823529414E-4</v>
      </c>
      <c r="I70">
        <f t="shared" si="7"/>
        <v>4.3186107352941178E-3</v>
      </c>
      <c r="T70">
        <v>41918</v>
      </c>
      <c r="U70">
        <v>1.2628550000000001</v>
      </c>
      <c r="V70">
        <v>64.259676999999996</v>
      </c>
      <c r="W70">
        <v>13600</v>
      </c>
    </row>
    <row r="71" spans="1:23">
      <c r="A71">
        <v>12203</v>
      </c>
      <c r="B71">
        <v>6900</v>
      </c>
      <c r="C71" s="10">
        <f t="shared" si="4"/>
        <v>6.9</v>
      </c>
      <c r="D71">
        <v>1.1609069999999999</v>
      </c>
      <c r="E71">
        <v>1.676723</v>
      </c>
      <c r="F71">
        <v>36.716403999999997</v>
      </c>
      <c r="G71">
        <f t="shared" si="5"/>
        <v>31.627343103280452</v>
      </c>
      <c r="H71" s="12">
        <f t="shared" si="6"/>
        <v>1.6824739130434781E-4</v>
      </c>
      <c r="I71">
        <f t="shared" si="7"/>
        <v>5.3212179710144924E-3</v>
      </c>
      <c r="T71">
        <v>42553</v>
      </c>
      <c r="U71">
        <v>0.99919100000000005</v>
      </c>
      <c r="V71">
        <v>83.260093999999995</v>
      </c>
      <c r="W71">
        <v>13800</v>
      </c>
    </row>
    <row r="72" spans="1:23">
      <c r="A72">
        <v>12388</v>
      </c>
      <c r="B72">
        <v>7000</v>
      </c>
      <c r="C72" s="10">
        <f t="shared" si="4"/>
        <v>7</v>
      </c>
      <c r="D72">
        <v>1.240264</v>
      </c>
      <c r="E72">
        <v>1.157494</v>
      </c>
      <c r="F72">
        <v>43.129337999999997</v>
      </c>
      <c r="G72">
        <f t="shared" si="5"/>
        <v>34.774320628511347</v>
      </c>
      <c r="H72" s="12">
        <f t="shared" si="6"/>
        <v>1.7718057142857143E-4</v>
      </c>
      <c r="I72">
        <f t="shared" si="7"/>
        <v>6.1613339999999992E-3</v>
      </c>
      <c r="T72">
        <v>43188</v>
      </c>
      <c r="U72">
        <v>1.2573080000000001</v>
      </c>
      <c r="V72">
        <v>63.760935000000003</v>
      </c>
      <c r="W72">
        <v>14000</v>
      </c>
    </row>
    <row r="73" spans="1:23">
      <c r="A73">
        <v>12555</v>
      </c>
      <c r="B73">
        <v>7100</v>
      </c>
      <c r="C73" s="10">
        <f t="shared" si="4"/>
        <v>7.1</v>
      </c>
      <c r="D73">
        <v>1.1199490000000001</v>
      </c>
      <c r="E73">
        <v>1.2458100000000001</v>
      </c>
      <c r="F73">
        <v>33.164566000000001</v>
      </c>
      <c r="G73">
        <f t="shared" si="5"/>
        <v>29.612568072296149</v>
      </c>
      <c r="H73" s="12">
        <f t="shared" si="6"/>
        <v>1.5773929577464789E-4</v>
      </c>
      <c r="I73">
        <f t="shared" si="7"/>
        <v>4.6710656338028169E-3</v>
      </c>
      <c r="T73">
        <v>43833</v>
      </c>
      <c r="U73">
        <v>1.2496290000000001</v>
      </c>
      <c r="V73">
        <v>68.136128999999997</v>
      </c>
      <c r="W73">
        <v>14200</v>
      </c>
    </row>
    <row r="74" spans="1:23">
      <c r="A74">
        <v>12753</v>
      </c>
      <c r="B74">
        <v>7200</v>
      </c>
      <c r="C74" s="10">
        <f t="shared" si="4"/>
        <v>7.2</v>
      </c>
      <c r="D74">
        <v>1.4523079999999999</v>
      </c>
      <c r="E74">
        <v>1.222345</v>
      </c>
      <c r="F74">
        <v>33.059610999999997</v>
      </c>
      <c r="G74">
        <f t="shared" si="5"/>
        <v>22.763498514089296</v>
      </c>
      <c r="H74" s="12">
        <f t="shared" si="6"/>
        <v>2.0170944444444444E-4</v>
      </c>
      <c r="I74">
        <f t="shared" si="7"/>
        <v>4.5916126388888881E-3</v>
      </c>
      <c r="T74">
        <v>44448</v>
      </c>
      <c r="U74">
        <v>1.1139570000000001</v>
      </c>
      <c r="V74">
        <v>72.578732000000002</v>
      </c>
      <c r="W74">
        <v>14400</v>
      </c>
    </row>
    <row r="75" spans="1:23">
      <c r="A75">
        <v>12921</v>
      </c>
      <c r="B75">
        <v>7300</v>
      </c>
      <c r="C75" s="10">
        <f t="shared" si="4"/>
        <v>7.3</v>
      </c>
      <c r="D75">
        <v>1.0478449999999999</v>
      </c>
      <c r="E75">
        <v>1.260742</v>
      </c>
      <c r="F75">
        <v>41.200465999999999</v>
      </c>
      <c r="G75">
        <f t="shared" si="5"/>
        <v>39.319237100907102</v>
      </c>
      <c r="H75" s="12">
        <f t="shared" si="6"/>
        <v>1.4354041095890408E-4</v>
      </c>
      <c r="I75">
        <f t="shared" si="7"/>
        <v>5.6438994520547946E-3</v>
      </c>
      <c r="T75">
        <v>45048</v>
      </c>
      <c r="U75">
        <v>1.2871729999999999</v>
      </c>
      <c r="V75">
        <v>67.118165000000005</v>
      </c>
      <c r="W75">
        <v>14600</v>
      </c>
    </row>
    <row r="76" spans="1:23">
      <c r="A76">
        <v>13095</v>
      </c>
      <c r="B76">
        <v>7400</v>
      </c>
      <c r="C76" s="10">
        <f t="shared" si="4"/>
        <v>7.4</v>
      </c>
      <c r="D76">
        <v>1.340525</v>
      </c>
      <c r="E76">
        <v>1.1805330000000001</v>
      </c>
      <c r="F76">
        <v>37.852566000000003</v>
      </c>
      <c r="G76">
        <f t="shared" si="5"/>
        <v>28.237120531135194</v>
      </c>
      <c r="H76" s="12">
        <f t="shared" si="6"/>
        <v>1.8115202702702704E-4</v>
      </c>
      <c r="I76">
        <f t="shared" si="7"/>
        <v>5.1152116216216219E-3</v>
      </c>
      <c r="T76">
        <v>45709</v>
      </c>
      <c r="U76">
        <v>1.0068699999999999</v>
      </c>
      <c r="V76">
        <v>51.202356999999999</v>
      </c>
      <c r="W76">
        <v>14800</v>
      </c>
    </row>
    <row r="77" spans="1:23">
      <c r="A77">
        <v>13278</v>
      </c>
      <c r="B77">
        <v>7500</v>
      </c>
      <c r="C77" s="10">
        <f t="shared" si="4"/>
        <v>7.5</v>
      </c>
      <c r="D77">
        <v>1.4365209999999999</v>
      </c>
      <c r="E77">
        <v>1.2167969999999999</v>
      </c>
      <c r="F77">
        <v>42.271777</v>
      </c>
      <c r="G77">
        <f t="shared" si="5"/>
        <v>29.426494287239798</v>
      </c>
      <c r="H77" s="12">
        <f t="shared" si="6"/>
        <v>1.9153613333333332E-4</v>
      </c>
      <c r="I77">
        <f t="shared" si="7"/>
        <v>5.6362369333333336E-3</v>
      </c>
      <c r="T77">
        <v>46345</v>
      </c>
      <c r="U77">
        <v>1.1399820000000001</v>
      </c>
      <c r="V77">
        <v>67.908728999999994</v>
      </c>
      <c r="W77">
        <v>15000</v>
      </c>
    </row>
    <row r="78" spans="1:23">
      <c r="A78">
        <v>13446</v>
      </c>
      <c r="B78">
        <v>7600</v>
      </c>
      <c r="C78" s="10">
        <f t="shared" si="4"/>
        <v>7.6</v>
      </c>
      <c r="D78">
        <v>1.1907730000000001</v>
      </c>
      <c r="E78">
        <v>1.0755779999999999</v>
      </c>
      <c r="F78">
        <v>38.905529999999999</v>
      </c>
      <c r="G78">
        <f t="shared" si="5"/>
        <v>32.672499292476395</v>
      </c>
      <c r="H78" s="12">
        <f t="shared" si="6"/>
        <v>1.5668065789473684E-4</v>
      </c>
      <c r="I78">
        <f t="shared" si="7"/>
        <v>5.1191486842105264E-3</v>
      </c>
      <c r="T78">
        <v>46892</v>
      </c>
      <c r="U78">
        <v>1.2423759999999999</v>
      </c>
      <c r="V78">
        <v>69.464258999999998</v>
      </c>
      <c r="W78">
        <v>15200</v>
      </c>
    </row>
    <row r="79" spans="1:23">
      <c r="A79">
        <v>13630</v>
      </c>
      <c r="B79">
        <v>7700</v>
      </c>
      <c r="C79" s="10">
        <f t="shared" si="4"/>
        <v>7.7</v>
      </c>
      <c r="D79">
        <v>1.2978609999999999</v>
      </c>
      <c r="E79">
        <v>1.23173</v>
      </c>
      <c r="F79">
        <v>36.712136999999998</v>
      </c>
      <c r="G79">
        <f t="shared" si="5"/>
        <v>28.286647799725856</v>
      </c>
      <c r="H79" s="12">
        <f t="shared" si="6"/>
        <v>1.6855337662337661E-4</v>
      </c>
      <c r="I79">
        <f t="shared" si="7"/>
        <v>4.7678099999999999E-3</v>
      </c>
      <c r="T79">
        <v>47531</v>
      </c>
      <c r="U79">
        <v>1.291866</v>
      </c>
      <c r="V79">
        <v>72.388450000000006</v>
      </c>
      <c r="W79">
        <v>15400</v>
      </c>
    </row>
    <row r="80" spans="1:23">
      <c r="A80">
        <v>13822</v>
      </c>
      <c r="B80">
        <v>7800</v>
      </c>
      <c r="C80" s="10">
        <f t="shared" si="4"/>
        <v>7.8</v>
      </c>
      <c r="D80">
        <v>1.323887</v>
      </c>
      <c r="E80">
        <v>1.3652709999999999</v>
      </c>
      <c r="F80">
        <v>42.950999000000003</v>
      </c>
      <c r="G80">
        <f t="shared" si="5"/>
        <v>32.443100506312099</v>
      </c>
      <c r="H80" s="12">
        <f t="shared" si="6"/>
        <v>1.6972910256410256E-4</v>
      </c>
      <c r="I80">
        <f t="shared" si="7"/>
        <v>5.5065383333333341E-3</v>
      </c>
      <c r="T80">
        <v>48156</v>
      </c>
      <c r="U80">
        <v>1.6976009999999999</v>
      </c>
      <c r="V80">
        <v>75.649687</v>
      </c>
      <c r="W80">
        <v>15600</v>
      </c>
    </row>
    <row r="81" spans="1:23">
      <c r="A81">
        <v>14004</v>
      </c>
      <c r="B81">
        <v>7900</v>
      </c>
      <c r="C81" s="10">
        <f t="shared" si="4"/>
        <v>7.9</v>
      </c>
      <c r="D81">
        <v>1.183093</v>
      </c>
      <c r="E81">
        <v>1.1681600000000001</v>
      </c>
      <c r="F81">
        <v>42.892549000000002</v>
      </c>
      <c r="G81">
        <f t="shared" si="5"/>
        <v>36.25458776275407</v>
      </c>
      <c r="H81" s="12">
        <f t="shared" si="6"/>
        <v>1.4975860759493671E-4</v>
      </c>
      <c r="I81">
        <f t="shared" si="7"/>
        <v>5.4294365822784817E-3</v>
      </c>
      <c r="T81">
        <v>48745</v>
      </c>
      <c r="U81">
        <v>1.2637080000000001</v>
      </c>
      <c r="V81">
        <v>73.348391000000007</v>
      </c>
      <c r="W81">
        <v>15800</v>
      </c>
    </row>
    <row r="82" spans="1:23">
      <c r="A82">
        <v>14165</v>
      </c>
      <c r="B82">
        <v>8000</v>
      </c>
      <c r="C82" s="10">
        <f t="shared" si="4"/>
        <v>8</v>
      </c>
      <c r="D82">
        <v>1.3460719999999999</v>
      </c>
      <c r="E82">
        <v>1.172426</v>
      </c>
      <c r="F82">
        <v>43.297863</v>
      </c>
      <c r="G82">
        <f t="shared" si="5"/>
        <v>32.166082497815871</v>
      </c>
      <c r="H82" s="12">
        <f t="shared" si="6"/>
        <v>1.68259E-4</v>
      </c>
      <c r="I82">
        <f t="shared" si="7"/>
        <v>5.4122328749999999E-3</v>
      </c>
      <c r="T82">
        <v>49350</v>
      </c>
      <c r="U82">
        <v>1.258589</v>
      </c>
      <c r="V82">
        <v>80.709211999999994</v>
      </c>
      <c r="W82">
        <v>16000</v>
      </c>
    </row>
    <row r="83" spans="1:23">
      <c r="A83">
        <v>14327</v>
      </c>
      <c r="B83">
        <v>8100</v>
      </c>
      <c r="C83" s="10">
        <f t="shared" si="4"/>
        <v>8.1</v>
      </c>
      <c r="D83">
        <v>1.2748219999999999</v>
      </c>
      <c r="E83">
        <v>1.207838</v>
      </c>
      <c r="F83">
        <v>41.311819999999997</v>
      </c>
      <c r="G83">
        <f t="shared" si="5"/>
        <v>32.405951575984723</v>
      </c>
      <c r="H83" s="12">
        <f t="shared" si="6"/>
        <v>1.5738543209876542E-4</v>
      </c>
      <c r="I83">
        <f t="shared" si="7"/>
        <v>5.1002246913580242E-3</v>
      </c>
      <c r="T83">
        <v>49955</v>
      </c>
      <c r="U83">
        <v>1.255601</v>
      </c>
      <c r="V83">
        <v>63.637636000000001</v>
      </c>
      <c r="W83">
        <v>16200</v>
      </c>
    </row>
    <row r="84" spans="1:23">
      <c r="A84">
        <v>14502</v>
      </c>
      <c r="B84">
        <v>8200</v>
      </c>
      <c r="C84" s="10">
        <f t="shared" si="4"/>
        <v>8.1999999999999993</v>
      </c>
      <c r="D84">
        <v>1.142134</v>
      </c>
      <c r="E84">
        <v>1.224904</v>
      </c>
      <c r="F84">
        <v>41.513624999999998</v>
      </c>
      <c r="G84">
        <f t="shared" si="5"/>
        <v>36.34742070545137</v>
      </c>
      <c r="H84" s="12">
        <f t="shared" si="6"/>
        <v>1.3928463414634147E-4</v>
      </c>
      <c r="I84">
        <f t="shared" si="7"/>
        <v>5.0626371951219508E-3</v>
      </c>
      <c r="T84">
        <v>50589</v>
      </c>
      <c r="U84">
        <v>1.011563</v>
      </c>
      <c r="V84">
        <v>57.048180000000002</v>
      </c>
      <c r="W84">
        <v>16400</v>
      </c>
    </row>
    <row r="85" spans="1:23">
      <c r="A85">
        <v>14670</v>
      </c>
      <c r="B85">
        <v>8300</v>
      </c>
      <c r="C85" s="10">
        <f t="shared" si="4"/>
        <v>8.3000000000000007</v>
      </c>
      <c r="D85">
        <v>1.4843059999999999</v>
      </c>
      <c r="E85">
        <v>1.39215</v>
      </c>
      <c r="F85">
        <v>42.085332000000001</v>
      </c>
      <c r="G85">
        <f t="shared" si="5"/>
        <v>28.353541655157361</v>
      </c>
      <c r="H85" s="12">
        <f t="shared" si="6"/>
        <v>1.7883204819277106E-4</v>
      </c>
      <c r="I85">
        <f t="shared" si="7"/>
        <v>5.0705219277108436E-3</v>
      </c>
      <c r="T85">
        <v>51157</v>
      </c>
      <c r="U85">
        <v>1.2206170000000001</v>
      </c>
      <c r="V85">
        <v>105.103212</v>
      </c>
      <c r="W85">
        <v>16600</v>
      </c>
    </row>
    <row r="86" spans="1:23">
      <c r="A86">
        <v>14842</v>
      </c>
      <c r="B86">
        <v>8400</v>
      </c>
      <c r="C86" s="10">
        <f t="shared" si="4"/>
        <v>8.4</v>
      </c>
      <c r="D86">
        <v>1.183092</v>
      </c>
      <c r="E86">
        <v>1.4437739999999999</v>
      </c>
      <c r="F86">
        <v>39.225088999999997</v>
      </c>
      <c r="G86">
        <f t="shared" si="5"/>
        <v>33.154724231082618</v>
      </c>
      <c r="H86" s="12">
        <f t="shared" si="6"/>
        <v>1.4084428571428572E-4</v>
      </c>
      <c r="I86">
        <f t="shared" si="7"/>
        <v>4.6696534523809523E-3</v>
      </c>
      <c r="T86">
        <v>51759</v>
      </c>
      <c r="U86">
        <v>1.202272</v>
      </c>
      <c r="V86">
        <v>81.809944000000002</v>
      </c>
      <c r="W86">
        <v>16800</v>
      </c>
    </row>
    <row r="87" spans="1:23">
      <c r="A87">
        <v>15028</v>
      </c>
      <c r="B87">
        <v>8500</v>
      </c>
      <c r="C87" s="10">
        <f t="shared" si="4"/>
        <v>8.5</v>
      </c>
      <c r="D87">
        <v>1.388736</v>
      </c>
      <c r="E87">
        <v>1.2103980000000001</v>
      </c>
      <c r="F87">
        <v>57.24624</v>
      </c>
      <c r="G87">
        <f t="shared" si="5"/>
        <v>41.221830499101344</v>
      </c>
      <c r="H87" s="12">
        <f t="shared" si="6"/>
        <v>1.6338070588235295E-4</v>
      </c>
      <c r="I87">
        <f t="shared" si="7"/>
        <v>6.734851764705882E-3</v>
      </c>
      <c r="T87">
        <v>52355</v>
      </c>
      <c r="U87">
        <v>1.16814</v>
      </c>
      <c r="V87">
        <v>72.816798000000006</v>
      </c>
      <c r="W87">
        <v>17000</v>
      </c>
    </row>
    <row r="88" spans="1:23">
      <c r="A88">
        <v>15197</v>
      </c>
      <c r="B88">
        <v>8600</v>
      </c>
      <c r="C88" s="10">
        <f t="shared" si="4"/>
        <v>8.6</v>
      </c>
      <c r="D88">
        <v>1.230877</v>
      </c>
      <c r="E88">
        <v>1.1788259999999999</v>
      </c>
      <c r="F88">
        <v>40.137261000000002</v>
      </c>
      <c r="G88">
        <f t="shared" si="5"/>
        <v>32.608669265897404</v>
      </c>
      <c r="H88" s="12">
        <f t="shared" si="6"/>
        <v>1.4312523255813954E-4</v>
      </c>
      <c r="I88">
        <f t="shared" si="7"/>
        <v>4.6671233720930235E-3</v>
      </c>
      <c r="T88">
        <v>52977</v>
      </c>
      <c r="U88">
        <v>1.2483489999999999</v>
      </c>
      <c r="V88">
        <v>78.814503000000002</v>
      </c>
      <c r="W88">
        <v>17200</v>
      </c>
    </row>
    <row r="89" spans="1:23">
      <c r="A89">
        <v>15350</v>
      </c>
      <c r="B89">
        <v>8700</v>
      </c>
      <c r="C89" s="10">
        <f t="shared" si="4"/>
        <v>8.6999999999999993</v>
      </c>
      <c r="D89">
        <v>1.3290059999999999</v>
      </c>
      <c r="E89">
        <v>1.2675689999999999</v>
      </c>
      <c r="F89">
        <v>41.426161999999998</v>
      </c>
      <c r="G89">
        <f t="shared" si="5"/>
        <v>31.170786286894117</v>
      </c>
      <c r="H89" s="12">
        <f t="shared" si="6"/>
        <v>1.5275931034482759E-4</v>
      </c>
      <c r="I89">
        <f t="shared" si="7"/>
        <v>4.7616278160919536E-3</v>
      </c>
      <c r="T89">
        <v>53567</v>
      </c>
      <c r="U89">
        <v>0.98596600000000001</v>
      </c>
      <c r="V89">
        <v>101.564233</v>
      </c>
      <c r="W89">
        <v>17400</v>
      </c>
    </row>
    <row r="90" spans="1:23">
      <c r="A90">
        <v>15529</v>
      </c>
      <c r="B90">
        <v>8800</v>
      </c>
      <c r="C90" s="10">
        <f t="shared" si="4"/>
        <v>8.8000000000000007</v>
      </c>
      <c r="D90">
        <v>1.2637290000000001</v>
      </c>
      <c r="E90">
        <v>1.237703</v>
      </c>
      <c r="F90">
        <v>55.549036999999998</v>
      </c>
      <c r="G90">
        <f t="shared" si="5"/>
        <v>43.956447149665784</v>
      </c>
      <c r="H90" s="12">
        <f t="shared" si="6"/>
        <v>1.4360556818181818E-4</v>
      </c>
      <c r="I90">
        <f t="shared" si="7"/>
        <v>6.3123905681818178E-3</v>
      </c>
      <c r="T90">
        <v>54161</v>
      </c>
      <c r="U90">
        <v>1.241522</v>
      </c>
      <c r="V90">
        <v>89.989913999999999</v>
      </c>
      <c r="W90">
        <v>17600</v>
      </c>
    </row>
    <row r="91" spans="1:23">
      <c r="A91">
        <v>15710</v>
      </c>
      <c r="B91">
        <v>8900</v>
      </c>
      <c r="C91" s="10">
        <f t="shared" si="4"/>
        <v>8.9</v>
      </c>
      <c r="D91">
        <v>1.4403600000000001</v>
      </c>
      <c r="E91">
        <v>1.4843059999999999</v>
      </c>
      <c r="F91">
        <v>58.759131000000004</v>
      </c>
      <c r="G91">
        <f t="shared" si="5"/>
        <v>40.794753394984589</v>
      </c>
      <c r="H91" s="12">
        <f t="shared" si="6"/>
        <v>1.6183820224719103E-4</v>
      </c>
      <c r="I91">
        <f t="shared" si="7"/>
        <v>6.6021495505617983E-3</v>
      </c>
      <c r="T91">
        <v>54794</v>
      </c>
      <c r="U91">
        <v>1.1873389999999999</v>
      </c>
      <c r="V91">
        <v>83.519490000000005</v>
      </c>
      <c r="W91">
        <v>17800</v>
      </c>
    </row>
    <row r="92" spans="1:23">
      <c r="A92">
        <v>15883</v>
      </c>
      <c r="B92">
        <v>9000</v>
      </c>
      <c r="C92" s="10">
        <f t="shared" si="4"/>
        <v>9</v>
      </c>
      <c r="D92">
        <v>1.4860120000000001</v>
      </c>
      <c r="E92">
        <v>1.1382950000000001</v>
      </c>
      <c r="F92">
        <v>43.665207000000002</v>
      </c>
      <c r="G92">
        <f t="shared" si="5"/>
        <v>29.384155040470734</v>
      </c>
      <c r="H92" s="12">
        <f t="shared" si="6"/>
        <v>1.6511244444444446E-4</v>
      </c>
      <c r="I92">
        <f t="shared" si="7"/>
        <v>4.8516896666666674E-3</v>
      </c>
      <c r="T92">
        <v>55344</v>
      </c>
      <c r="U92">
        <v>1.6737089999999999</v>
      </c>
      <c r="V92">
        <v>93.221286000000006</v>
      </c>
      <c r="W92">
        <v>18000</v>
      </c>
    </row>
    <row r="93" spans="1:23">
      <c r="A93">
        <v>16057</v>
      </c>
      <c r="B93">
        <v>9100</v>
      </c>
      <c r="C93" s="10">
        <f t="shared" si="4"/>
        <v>9.1</v>
      </c>
      <c r="D93">
        <v>1.278235</v>
      </c>
      <c r="E93">
        <v>1.291887</v>
      </c>
      <c r="F93">
        <v>42.367345999999998</v>
      </c>
      <c r="G93">
        <f t="shared" si="5"/>
        <v>33.145193176528572</v>
      </c>
      <c r="H93" s="12">
        <f t="shared" si="6"/>
        <v>1.4046538461538462E-4</v>
      </c>
      <c r="I93">
        <f t="shared" si="7"/>
        <v>4.6557523076923074E-3</v>
      </c>
      <c r="T93">
        <v>55978</v>
      </c>
      <c r="U93">
        <v>1.198005</v>
      </c>
      <c r="V93">
        <v>80.784727000000004</v>
      </c>
      <c r="W93">
        <v>18200</v>
      </c>
    </row>
    <row r="94" spans="1:23">
      <c r="A94">
        <v>16227</v>
      </c>
      <c r="B94">
        <v>9200</v>
      </c>
      <c r="C94" s="10">
        <f t="shared" si="4"/>
        <v>9.1999999999999993</v>
      </c>
      <c r="D94">
        <v>1.3537509999999999</v>
      </c>
      <c r="E94">
        <v>1.4203079999999999</v>
      </c>
      <c r="F94">
        <v>49.546112000000001</v>
      </c>
      <c r="G94">
        <f t="shared" si="5"/>
        <v>36.599132336744354</v>
      </c>
      <c r="H94" s="12">
        <f t="shared" si="6"/>
        <v>1.4714684782608694E-4</v>
      </c>
      <c r="I94">
        <f t="shared" si="7"/>
        <v>5.3854469565217389E-3</v>
      </c>
      <c r="T94">
        <v>56544</v>
      </c>
      <c r="U94">
        <v>1.267547</v>
      </c>
      <c r="V94">
        <v>95.224361000000002</v>
      </c>
      <c r="W94">
        <v>18400</v>
      </c>
    </row>
    <row r="95" spans="1:23">
      <c r="A95">
        <v>16410</v>
      </c>
      <c r="B95">
        <v>9300</v>
      </c>
      <c r="C95" s="10">
        <f t="shared" si="4"/>
        <v>9.3000000000000007</v>
      </c>
      <c r="D95">
        <v>1.2701290000000001</v>
      </c>
      <c r="E95">
        <v>1.6003529999999999</v>
      </c>
      <c r="F95">
        <v>46.132933999999999</v>
      </c>
      <c r="G95">
        <f t="shared" si="5"/>
        <v>36.321455537193465</v>
      </c>
      <c r="H95" s="12">
        <f t="shared" si="6"/>
        <v>1.3657301075268818E-4</v>
      </c>
      <c r="I95">
        <f t="shared" si="7"/>
        <v>4.9605305376344087E-3</v>
      </c>
      <c r="T95">
        <v>57177</v>
      </c>
      <c r="U95">
        <v>0.95183399999999996</v>
      </c>
      <c r="V95">
        <v>79.047449</v>
      </c>
      <c r="W95">
        <v>18600</v>
      </c>
    </row>
    <row r="96" spans="1:23">
      <c r="A96">
        <v>16576</v>
      </c>
      <c r="B96">
        <v>9400</v>
      </c>
      <c r="C96" s="10">
        <f t="shared" si="4"/>
        <v>9.4</v>
      </c>
      <c r="D96">
        <v>1.643872</v>
      </c>
      <c r="E96">
        <v>1.5099050000000001</v>
      </c>
      <c r="F96">
        <v>42.369905000000003</v>
      </c>
      <c r="G96">
        <f t="shared" si="5"/>
        <v>25.774455067061183</v>
      </c>
      <c r="H96" s="12">
        <f t="shared" si="6"/>
        <v>1.7488000000000001E-4</v>
      </c>
      <c r="I96">
        <f t="shared" si="7"/>
        <v>4.5074367021276599E-3</v>
      </c>
      <c r="T96">
        <v>57818</v>
      </c>
      <c r="U96">
        <v>1.159608</v>
      </c>
      <c r="V96">
        <v>87.368637000000007</v>
      </c>
      <c r="W96">
        <v>18800</v>
      </c>
    </row>
    <row r="97" spans="1:23">
      <c r="A97">
        <v>16743</v>
      </c>
      <c r="B97">
        <v>9500</v>
      </c>
      <c r="C97" s="10">
        <f t="shared" si="4"/>
        <v>9.5</v>
      </c>
      <c r="D97">
        <v>1.596087</v>
      </c>
      <c r="E97">
        <v>1.531236</v>
      </c>
      <c r="F97">
        <v>67.414096000000001</v>
      </c>
      <c r="G97">
        <f t="shared" si="5"/>
        <v>42.237106122661231</v>
      </c>
      <c r="H97" s="12">
        <f t="shared" si="6"/>
        <v>1.6800915789473683E-4</v>
      </c>
      <c r="I97">
        <f t="shared" si="7"/>
        <v>7.0962206315789474E-3</v>
      </c>
      <c r="T97">
        <v>58383</v>
      </c>
      <c r="U97">
        <v>1.235549</v>
      </c>
      <c r="V97">
        <v>97.404919000000007</v>
      </c>
      <c r="W97">
        <v>19000</v>
      </c>
    </row>
    <row r="98" spans="1:23">
      <c r="A98">
        <v>16917</v>
      </c>
      <c r="B98">
        <v>9600</v>
      </c>
      <c r="C98" s="10">
        <f t="shared" si="4"/>
        <v>9.6</v>
      </c>
      <c r="D98">
        <v>1.627659</v>
      </c>
      <c r="E98">
        <v>1.5815809999999999</v>
      </c>
      <c r="F98">
        <v>71.934422999999995</v>
      </c>
      <c r="G98">
        <f t="shared" si="5"/>
        <v>44.195020578634711</v>
      </c>
      <c r="H98" s="12">
        <f t="shared" si="6"/>
        <v>1.6954781249999999E-4</v>
      </c>
      <c r="I98">
        <f t="shared" si="7"/>
        <v>7.4931690624999991E-3</v>
      </c>
      <c r="T98">
        <v>58976</v>
      </c>
      <c r="U98">
        <v>1.1497949999999999</v>
      </c>
      <c r="V98">
        <v>92.689693000000005</v>
      </c>
      <c r="W98">
        <v>19200</v>
      </c>
    </row>
    <row r="99" spans="1:23">
      <c r="A99">
        <v>17086</v>
      </c>
      <c r="B99">
        <v>9700</v>
      </c>
      <c r="C99" s="10">
        <f t="shared" si="4"/>
        <v>9.6999999999999993</v>
      </c>
      <c r="D99">
        <v>1.343512</v>
      </c>
      <c r="E99">
        <v>1.3686849999999999</v>
      </c>
      <c r="F99">
        <v>54.499485</v>
      </c>
      <c r="G99">
        <f t="shared" si="5"/>
        <v>40.564940990478682</v>
      </c>
      <c r="H99" s="12">
        <f t="shared" si="6"/>
        <v>1.3850639175257734E-4</v>
      </c>
      <c r="I99">
        <f t="shared" si="7"/>
        <v>5.6185036082474224E-3</v>
      </c>
      <c r="T99">
        <v>59583</v>
      </c>
      <c r="U99">
        <v>1.2496290000000001</v>
      </c>
      <c r="V99">
        <v>92.273719</v>
      </c>
      <c r="W99">
        <v>19400</v>
      </c>
    </row>
    <row r="100" spans="1:23">
      <c r="A100">
        <v>17266</v>
      </c>
      <c r="B100">
        <v>9800</v>
      </c>
      <c r="C100" s="10">
        <f t="shared" si="4"/>
        <v>9.8000000000000007</v>
      </c>
      <c r="D100">
        <v>1.266715</v>
      </c>
      <c r="E100">
        <v>1.026087</v>
      </c>
      <c r="F100">
        <v>52.545867000000001</v>
      </c>
      <c r="G100">
        <f t="shared" si="5"/>
        <v>41.481996344876315</v>
      </c>
      <c r="H100" s="12">
        <f t="shared" si="6"/>
        <v>1.2925663265306122E-4</v>
      </c>
      <c r="I100">
        <f t="shared" si="7"/>
        <v>5.3618231632653066E-3</v>
      </c>
      <c r="T100">
        <v>60183</v>
      </c>
      <c r="U100">
        <v>1.2236039999999999</v>
      </c>
      <c r="V100">
        <v>100.567176</v>
      </c>
      <c r="W100">
        <v>19600</v>
      </c>
    </row>
    <row r="101" spans="1:23">
      <c r="A101">
        <v>17441</v>
      </c>
      <c r="B101">
        <v>9900</v>
      </c>
      <c r="C101" s="10">
        <f t="shared" si="4"/>
        <v>9.9</v>
      </c>
      <c r="D101">
        <v>1.552996</v>
      </c>
      <c r="E101">
        <v>1.3400989999999999</v>
      </c>
      <c r="F101">
        <v>58.908031000000001</v>
      </c>
      <c r="G101">
        <f t="shared" si="5"/>
        <v>37.931862670605717</v>
      </c>
      <c r="H101" s="12">
        <f t="shared" si="6"/>
        <v>1.5686828282828282E-4</v>
      </c>
      <c r="I101">
        <f t="shared" si="7"/>
        <v>5.9503061616161621E-3</v>
      </c>
      <c r="T101">
        <v>60735</v>
      </c>
      <c r="U101">
        <v>1.066173</v>
      </c>
      <c r="V101">
        <v>94.749510999999998</v>
      </c>
      <c r="W101">
        <v>19800</v>
      </c>
    </row>
    <row r="102" spans="1:23">
      <c r="A102">
        <v>17617</v>
      </c>
      <c r="B102">
        <v>10000</v>
      </c>
      <c r="C102" s="10">
        <f t="shared" si="4"/>
        <v>10</v>
      </c>
      <c r="D102">
        <v>1.3473520000000001</v>
      </c>
      <c r="E102">
        <v>1.264583</v>
      </c>
      <c r="F102">
        <v>54.504604999999998</v>
      </c>
      <c r="G102">
        <f t="shared" si="5"/>
        <v>40.453129545953836</v>
      </c>
      <c r="H102" s="12">
        <f t="shared" si="6"/>
        <v>1.3473520000000002E-4</v>
      </c>
      <c r="I102">
        <f t="shared" si="7"/>
        <v>5.4504604999999996E-3</v>
      </c>
      <c r="T102">
        <v>61329</v>
      </c>
      <c r="U102">
        <v>1.17326</v>
      </c>
      <c r="V102">
        <v>104.01656</v>
      </c>
      <c r="W102">
        <v>20000</v>
      </c>
    </row>
    <row r="103" spans="1:23">
      <c r="A103">
        <v>17761</v>
      </c>
      <c r="B103">
        <v>10100</v>
      </c>
      <c r="C103" s="10">
        <f t="shared" si="4"/>
        <v>10.1</v>
      </c>
      <c r="D103">
        <v>1.4420679999999999</v>
      </c>
      <c r="E103">
        <v>1.4501740000000001</v>
      </c>
      <c r="F103">
        <v>57.639181999999998</v>
      </c>
      <c r="G103">
        <f t="shared" si="5"/>
        <v>39.96980863593118</v>
      </c>
      <c r="H103" s="12">
        <f t="shared" si="6"/>
        <v>1.427790099009901E-4</v>
      </c>
      <c r="I103">
        <f t="shared" si="7"/>
        <v>5.7068497029702965E-3</v>
      </c>
      <c r="T103">
        <v>61963</v>
      </c>
      <c r="U103">
        <v>1.1950190000000001</v>
      </c>
      <c r="V103">
        <v>81.298401999999996</v>
      </c>
      <c r="W103">
        <v>20200</v>
      </c>
    </row>
    <row r="104" spans="1:23">
      <c r="A104">
        <v>17926</v>
      </c>
      <c r="B104">
        <v>10200</v>
      </c>
      <c r="C104" s="10">
        <f t="shared" si="4"/>
        <v>10.199999999999999</v>
      </c>
      <c r="D104">
        <v>1.195892</v>
      </c>
      <c r="E104">
        <v>1.1067229999999999</v>
      </c>
      <c r="F104">
        <v>48.224784999999997</v>
      </c>
      <c r="G104">
        <f t="shared" si="5"/>
        <v>40.325368009820281</v>
      </c>
      <c r="H104" s="12">
        <f t="shared" si="6"/>
        <v>1.172443137254902E-4</v>
      </c>
      <c r="I104">
        <f t="shared" si="7"/>
        <v>4.7279200980392157E-3</v>
      </c>
      <c r="T104">
        <v>62580</v>
      </c>
      <c r="U104">
        <v>1.0154030000000001</v>
      </c>
      <c r="V104">
        <v>81.321440999999993</v>
      </c>
      <c r="W104">
        <v>20400</v>
      </c>
    </row>
    <row r="105" spans="1:23">
      <c r="A105">
        <v>18110</v>
      </c>
      <c r="B105">
        <v>10300</v>
      </c>
      <c r="C105" s="10">
        <f t="shared" si="4"/>
        <v>10.3</v>
      </c>
      <c r="D105">
        <v>1.2871939999999999</v>
      </c>
      <c r="E105">
        <v>1.4186019999999999</v>
      </c>
      <c r="F105">
        <v>70.517527999999999</v>
      </c>
      <c r="G105">
        <f t="shared" si="5"/>
        <v>54.783916021982698</v>
      </c>
      <c r="H105" s="12">
        <f t="shared" si="6"/>
        <v>1.2497029126213593E-4</v>
      </c>
      <c r="I105">
        <f t="shared" si="7"/>
        <v>6.8463619417475727E-3</v>
      </c>
      <c r="T105">
        <v>63229</v>
      </c>
      <c r="U105">
        <v>0.98425799999999997</v>
      </c>
      <c r="V105">
        <v>74.345449000000002</v>
      </c>
      <c r="W105">
        <v>20600</v>
      </c>
    </row>
    <row r="106" spans="1:23">
      <c r="A106">
        <v>18297</v>
      </c>
      <c r="B106">
        <v>10400</v>
      </c>
      <c r="C106" s="10">
        <f t="shared" si="4"/>
        <v>10.4</v>
      </c>
      <c r="D106">
        <v>1.267568</v>
      </c>
      <c r="E106">
        <v>1.110563</v>
      </c>
      <c r="F106">
        <v>60.763945999999997</v>
      </c>
      <c r="G106">
        <f t="shared" si="5"/>
        <v>47.937425053330472</v>
      </c>
      <c r="H106" s="12">
        <f t="shared" si="6"/>
        <v>1.2188153846153847E-4</v>
      </c>
      <c r="I106">
        <f t="shared" si="7"/>
        <v>5.8426871153846151E-3</v>
      </c>
      <c r="T106">
        <v>63791</v>
      </c>
      <c r="U106">
        <v>0.99151199999999995</v>
      </c>
      <c r="V106">
        <v>80.346141000000003</v>
      </c>
      <c r="W106">
        <v>20800</v>
      </c>
    </row>
    <row r="107" spans="1:23">
      <c r="A107">
        <v>18462</v>
      </c>
      <c r="B107">
        <v>10500</v>
      </c>
      <c r="C107" s="10">
        <f t="shared" si="4"/>
        <v>10.5</v>
      </c>
      <c r="D107">
        <v>1.5337970000000001</v>
      </c>
      <c r="E107">
        <v>1.4796119999999999</v>
      </c>
      <c r="F107">
        <v>64.246667000000002</v>
      </c>
      <c r="G107">
        <f t="shared" si="5"/>
        <v>41.887333851872185</v>
      </c>
      <c r="H107" s="12">
        <f t="shared" si="6"/>
        <v>1.4607590476190476E-4</v>
      </c>
      <c r="I107">
        <f t="shared" si="7"/>
        <v>6.1187301904761906E-3</v>
      </c>
      <c r="T107">
        <v>64449</v>
      </c>
      <c r="U107">
        <v>1.8038339999999999</v>
      </c>
      <c r="V107">
        <v>98.126794000000004</v>
      </c>
      <c r="W107">
        <v>21000</v>
      </c>
    </row>
    <row r="108" spans="1:23">
      <c r="A108">
        <v>18635</v>
      </c>
      <c r="B108">
        <v>10600</v>
      </c>
      <c r="C108" s="10">
        <f t="shared" si="4"/>
        <v>10.6</v>
      </c>
      <c r="D108">
        <v>1.2714080000000001</v>
      </c>
      <c r="E108">
        <v>1.224478</v>
      </c>
      <c r="F108">
        <v>50.267145999999997</v>
      </c>
      <c r="G108">
        <f t="shared" si="5"/>
        <v>39.536597221348295</v>
      </c>
      <c r="H108" s="12">
        <f t="shared" si="6"/>
        <v>1.1994415094339624E-4</v>
      </c>
      <c r="I108">
        <f t="shared" si="7"/>
        <v>4.74218358490566E-3</v>
      </c>
      <c r="T108">
        <v>65039</v>
      </c>
      <c r="U108">
        <v>1.2376830000000001</v>
      </c>
      <c r="V108">
        <v>88.611440000000002</v>
      </c>
      <c r="W108">
        <v>21200</v>
      </c>
    </row>
    <row r="109" spans="1:23">
      <c r="A109">
        <v>18826</v>
      </c>
      <c r="B109">
        <v>10700</v>
      </c>
      <c r="C109" s="10">
        <f t="shared" si="4"/>
        <v>10.7</v>
      </c>
      <c r="D109">
        <v>1.7018949999999999</v>
      </c>
      <c r="E109">
        <v>1.546597</v>
      </c>
      <c r="F109">
        <v>54.485405</v>
      </c>
      <c r="G109">
        <f t="shared" si="5"/>
        <v>32.014551426498109</v>
      </c>
      <c r="H109" s="12">
        <f t="shared" si="6"/>
        <v>1.590556074766355E-4</v>
      </c>
      <c r="I109">
        <f t="shared" si="7"/>
        <v>5.0920939252336447E-3</v>
      </c>
      <c r="T109">
        <v>65706</v>
      </c>
      <c r="U109">
        <v>1.2005650000000001</v>
      </c>
      <c r="V109">
        <v>104.10914099999999</v>
      </c>
      <c r="W109">
        <v>21400</v>
      </c>
    </row>
    <row r="110" spans="1:23">
      <c r="A110">
        <v>19002</v>
      </c>
      <c r="B110">
        <v>10800</v>
      </c>
      <c r="C110" s="10">
        <f t="shared" si="4"/>
        <v>10.8</v>
      </c>
      <c r="D110">
        <v>1.2778080000000001</v>
      </c>
      <c r="E110">
        <v>1.0205409999999999</v>
      </c>
      <c r="F110">
        <v>54.637363000000001</v>
      </c>
      <c r="G110">
        <f t="shared" si="5"/>
        <v>42.758664055945808</v>
      </c>
      <c r="H110" s="12">
        <f t="shared" si="6"/>
        <v>1.1831555555555556E-4</v>
      </c>
      <c r="I110">
        <f t="shared" si="7"/>
        <v>5.0590150925925925E-3</v>
      </c>
      <c r="T110">
        <v>66304</v>
      </c>
      <c r="U110">
        <v>1.2372559999999999</v>
      </c>
      <c r="V110">
        <v>106.27348600000001</v>
      </c>
      <c r="W110">
        <v>21600</v>
      </c>
    </row>
    <row r="111" spans="1:23">
      <c r="A111">
        <v>19169</v>
      </c>
      <c r="B111">
        <v>10900</v>
      </c>
      <c r="C111" s="10">
        <f t="shared" si="4"/>
        <v>10.9</v>
      </c>
      <c r="D111">
        <v>1.1310420000000001</v>
      </c>
      <c r="E111">
        <v>1.296581</v>
      </c>
      <c r="F111">
        <v>54.674410999999999</v>
      </c>
      <c r="G111">
        <f t="shared" si="5"/>
        <v>48.339859174106707</v>
      </c>
      <c r="H111" s="12">
        <f t="shared" si="6"/>
        <v>1.0376532110091744E-4</v>
      </c>
      <c r="I111">
        <f t="shared" si="7"/>
        <v>5.0160010091743115E-3</v>
      </c>
      <c r="T111">
        <v>66880</v>
      </c>
      <c r="U111">
        <v>0.97871300000000006</v>
      </c>
      <c r="V111">
        <v>75.995693000000003</v>
      </c>
      <c r="W111">
        <v>21800</v>
      </c>
    </row>
    <row r="112" spans="1:23">
      <c r="A112">
        <v>19347</v>
      </c>
      <c r="B112">
        <v>11000</v>
      </c>
      <c r="C112" s="10">
        <f t="shared" si="4"/>
        <v>11</v>
      </c>
      <c r="D112">
        <v>1.4365209999999999</v>
      </c>
      <c r="E112">
        <v>1.333699</v>
      </c>
      <c r="F112">
        <v>59.083809000000002</v>
      </c>
      <c r="G112">
        <f t="shared" si="5"/>
        <v>41.129791350074242</v>
      </c>
      <c r="H112" s="12">
        <f t="shared" si="6"/>
        <v>1.3059281818181818E-4</v>
      </c>
      <c r="I112">
        <f t="shared" si="7"/>
        <v>5.3712553636363642E-3</v>
      </c>
      <c r="T112">
        <v>67454</v>
      </c>
      <c r="U112">
        <v>1.2052579999999999</v>
      </c>
      <c r="V112">
        <v>106.775215</v>
      </c>
      <c r="W112">
        <v>22000</v>
      </c>
    </row>
    <row r="113" spans="1:23">
      <c r="A113">
        <v>19532</v>
      </c>
      <c r="B113">
        <v>11100</v>
      </c>
      <c r="C113" s="10">
        <f t="shared" si="4"/>
        <v>11.1</v>
      </c>
      <c r="D113">
        <v>1.2330110000000001</v>
      </c>
      <c r="E113">
        <v>1.2112510000000001</v>
      </c>
      <c r="F113">
        <v>54.719634999999997</v>
      </c>
      <c r="G113">
        <f t="shared" si="5"/>
        <v>44.378870099293515</v>
      </c>
      <c r="H113" s="12">
        <f t="shared" si="6"/>
        <v>1.1108207207207208E-4</v>
      </c>
      <c r="I113">
        <f t="shared" si="7"/>
        <v>4.9296968468468469E-3</v>
      </c>
      <c r="T113">
        <v>68022</v>
      </c>
      <c r="U113">
        <v>1.2756540000000001</v>
      </c>
      <c r="V113">
        <v>106.249168</v>
      </c>
      <c r="W113">
        <v>22200</v>
      </c>
    </row>
    <row r="114" spans="1:23">
      <c r="A114">
        <v>19733</v>
      </c>
      <c r="B114">
        <v>11200</v>
      </c>
      <c r="C114" s="10">
        <f t="shared" si="4"/>
        <v>11.2</v>
      </c>
      <c r="D114">
        <v>1.6596569999999999</v>
      </c>
      <c r="E114">
        <v>1.3290059999999999</v>
      </c>
      <c r="F114">
        <v>59.954596000000002</v>
      </c>
      <c r="G114">
        <f t="shared" si="5"/>
        <v>36.124690824670402</v>
      </c>
      <c r="H114" s="12">
        <f t="shared" si="6"/>
        <v>1.4818366071428572E-4</v>
      </c>
      <c r="I114">
        <f t="shared" si="7"/>
        <v>5.3530889285714287E-3</v>
      </c>
      <c r="T114">
        <v>68638</v>
      </c>
      <c r="U114">
        <v>1.5448630000000001</v>
      </c>
      <c r="V114">
        <v>109.573121</v>
      </c>
      <c r="W114">
        <v>22400</v>
      </c>
    </row>
    <row r="115" spans="1:23">
      <c r="A115">
        <v>19912</v>
      </c>
      <c r="B115">
        <v>11300</v>
      </c>
      <c r="C115" s="10">
        <f t="shared" si="4"/>
        <v>11.3</v>
      </c>
      <c r="D115">
        <v>1.3592979999999999</v>
      </c>
      <c r="E115">
        <v>1.3102339999999999</v>
      </c>
      <c r="F115">
        <v>61.962398</v>
      </c>
      <c r="G115">
        <f t="shared" si="5"/>
        <v>45.584116212927562</v>
      </c>
      <c r="H115" s="12">
        <f t="shared" si="6"/>
        <v>1.2029185840707963E-4</v>
      </c>
      <c r="I115">
        <f t="shared" si="7"/>
        <v>5.4833980530973455E-3</v>
      </c>
      <c r="T115">
        <v>69249</v>
      </c>
      <c r="U115">
        <v>1.1835</v>
      </c>
      <c r="V115">
        <v>109.238635</v>
      </c>
      <c r="W115">
        <v>22600</v>
      </c>
    </row>
    <row r="116" spans="1:23">
      <c r="A116">
        <v>20084</v>
      </c>
      <c r="B116">
        <v>11400</v>
      </c>
      <c r="C116" s="10">
        <f t="shared" si="4"/>
        <v>11.4</v>
      </c>
      <c r="D116">
        <v>1.081977</v>
      </c>
      <c r="E116">
        <v>1.2402629999999999</v>
      </c>
      <c r="F116">
        <v>59.824896000000003</v>
      </c>
      <c r="G116">
        <f t="shared" si="5"/>
        <v>55.292206765947896</v>
      </c>
      <c r="H116" s="12">
        <f t="shared" si="6"/>
        <v>9.4910263157894738E-5</v>
      </c>
      <c r="I116">
        <f t="shared" si="7"/>
        <v>5.2477978947368421E-3</v>
      </c>
      <c r="T116">
        <v>69846</v>
      </c>
      <c r="U116">
        <v>1.201419</v>
      </c>
      <c r="V116">
        <v>122.259264</v>
      </c>
      <c r="W116">
        <v>22800</v>
      </c>
    </row>
    <row r="117" spans="1:23">
      <c r="A117">
        <v>20246</v>
      </c>
      <c r="B117">
        <v>11500</v>
      </c>
      <c r="C117" s="10">
        <f t="shared" si="4"/>
        <v>11.5</v>
      </c>
      <c r="D117">
        <v>1.5756079999999999</v>
      </c>
      <c r="E117">
        <v>1.4096420000000001</v>
      </c>
      <c r="F117">
        <v>65.595725999999999</v>
      </c>
      <c r="G117">
        <f t="shared" si="5"/>
        <v>41.632008722981858</v>
      </c>
      <c r="H117" s="12">
        <f t="shared" si="6"/>
        <v>1.3700939130434781E-4</v>
      </c>
      <c r="I117">
        <f t="shared" si="7"/>
        <v>5.7039761739130432E-3</v>
      </c>
      <c r="T117">
        <v>70438</v>
      </c>
      <c r="U117">
        <v>1.2317100000000001</v>
      </c>
      <c r="V117">
        <v>110.378191</v>
      </c>
      <c r="W117">
        <v>23000</v>
      </c>
    </row>
    <row r="118" spans="1:23">
      <c r="A118">
        <v>20419</v>
      </c>
      <c r="B118">
        <v>11600</v>
      </c>
      <c r="C118" s="10">
        <f t="shared" si="4"/>
        <v>11.6</v>
      </c>
      <c r="D118">
        <v>1.278235</v>
      </c>
      <c r="E118">
        <v>1.4075089999999999</v>
      </c>
      <c r="F118">
        <v>59.504057000000003</v>
      </c>
      <c r="G118">
        <f t="shared" si="5"/>
        <v>46.551735009603085</v>
      </c>
      <c r="H118" s="12">
        <f t="shared" si="6"/>
        <v>1.1019267241379311E-4</v>
      </c>
      <c r="I118">
        <f t="shared" si="7"/>
        <v>5.129660086206897E-3</v>
      </c>
      <c r="T118">
        <v>71070</v>
      </c>
      <c r="U118">
        <v>1.269255</v>
      </c>
      <c r="V118">
        <v>119.29283599999999</v>
      </c>
      <c r="W118">
        <v>23200</v>
      </c>
    </row>
    <row r="119" spans="1:23">
      <c r="A119">
        <v>20591</v>
      </c>
      <c r="B119">
        <v>11700</v>
      </c>
      <c r="C119" s="10">
        <f t="shared" si="4"/>
        <v>11.7</v>
      </c>
      <c r="D119">
        <v>1.3575919999999999</v>
      </c>
      <c r="E119">
        <v>1.335405</v>
      </c>
      <c r="F119">
        <v>68.316880999999995</v>
      </c>
      <c r="G119">
        <f t="shared" si="5"/>
        <v>50.322100454333849</v>
      </c>
      <c r="H119" s="12">
        <f t="shared" si="6"/>
        <v>1.1603350427350427E-4</v>
      </c>
      <c r="I119">
        <f t="shared" si="7"/>
        <v>5.8390496581196575E-3</v>
      </c>
      <c r="T119">
        <v>71750</v>
      </c>
      <c r="U119">
        <v>1.244936</v>
      </c>
      <c r="V119">
        <v>112.134668</v>
      </c>
      <c r="W119">
        <v>23400</v>
      </c>
    </row>
    <row r="120" spans="1:23">
      <c r="A120">
        <v>20756</v>
      </c>
      <c r="B120">
        <v>11800</v>
      </c>
      <c r="C120" s="10">
        <f t="shared" si="4"/>
        <v>11.8</v>
      </c>
      <c r="D120">
        <v>1.6110199999999999</v>
      </c>
      <c r="E120">
        <v>1.6724570000000001</v>
      </c>
      <c r="F120">
        <v>79.120441</v>
      </c>
      <c r="G120">
        <f t="shared" si="5"/>
        <v>49.11201661059453</v>
      </c>
      <c r="H120" s="12">
        <f t="shared" si="6"/>
        <v>1.365271186440678E-4</v>
      </c>
      <c r="I120">
        <f t="shared" si="7"/>
        <v>6.7051221186440677E-3</v>
      </c>
      <c r="T120">
        <v>72389</v>
      </c>
      <c r="U120">
        <v>1.0875060000000001</v>
      </c>
      <c r="V120">
        <v>110.117514</v>
      </c>
      <c r="W120">
        <v>23600</v>
      </c>
    </row>
    <row r="121" spans="1:23">
      <c r="A121">
        <v>20950</v>
      </c>
      <c r="B121">
        <v>11900</v>
      </c>
      <c r="C121" s="10">
        <f t="shared" si="4"/>
        <v>11.9</v>
      </c>
      <c r="D121">
        <v>1.2675689999999999</v>
      </c>
      <c r="E121">
        <v>1.133602</v>
      </c>
      <c r="F121">
        <v>63.314442999999997</v>
      </c>
      <c r="G121">
        <f t="shared" si="5"/>
        <v>49.949504129558235</v>
      </c>
      <c r="H121" s="12">
        <f t="shared" si="6"/>
        <v>1.0651840336134453E-4</v>
      </c>
      <c r="I121">
        <f t="shared" si="7"/>
        <v>5.3205414285714282E-3</v>
      </c>
      <c r="T121">
        <v>73050</v>
      </c>
      <c r="U121">
        <v>1.253895</v>
      </c>
      <c r="V121">
        <v>112.614638</v>
      </c>
      <c r="W121">
        <v>23800</v>
      </c>
    </row>
    <row r="122" spans="1:23">
      <c r="A122">
        <v>21106</v>
      </c>
      <c r="B122">
        <v>12000</v>
      </c>
      <c r="C122" s="10">
        <f t="shared" si="4"/>
        <v>12</v>
      </c>
      <c r="D122">
        <v>1.3290059999999999</v>
      </c>
      <c r="E122">
        <v>1.3716699999999999</v>
      </c>
      <c r="F122">
        <v>68.013108000000003</v>
      </c>
      <c r="G122">
        <f t="shared" si="5"/>
        <v>51.175922456332032</v>
      </c>
      <c r="H122" s="12">
        <f t="shared" si="6"/>
        <v>1.1075049999999999E-4</v>
      </c>
      <c r="I122">
        <f t="shared" si="7"/>
        <v>5.6677590000000005E-3</v>
      </c>
      <c r="T122">
        <v>73667</v>
      </c>
      <c r="U122">
        <v>1.007298</v>
      </c>
      <c r="V122">
        <v>97.837531999999996</v>
      </c>
      <c r="W122">
        <v>24000</v>
      </c>
    </row>
    <row r="123" spans="1:23">
      <c r="A123">
        <v>21283</v>
      </c>
      <c r="B123">
        <v>12100</v>
      </c>
      <c r="C123" s="10">
        <f t="shared" si="4"/>
        <v>12.1</v>
      </c>
      <c r="D123">
        <v>1.428415</v>
      </c>
      <c r="E123">
        <v>1.38703</v>
      </c>
      <c r="F123">
        <v>74.596275000000006</v>
      </c>
      <c r="G123">
        <f t="shared" si="5"/>
        <v>52.223110930646911</v>
      </c>
      <c r="H123" s="12">
        <f t="shared" si="6"/>
        <v>1.1805082644628099E-4</v>
      </c>
      <c r="I123">
        <f t="shared" si="7"/>
        <v>6.1649814049586785E-3</v>
      </c>
      <c r="T123">
        <v>74258</v>
      </c>
      <c r="U123">
        <v>1.154488</v>
      </c>
      <c r="V123">
        <v>139.82489000000001</v>
      </c>
      <c r="W123">
        <v>24200</v>
      </c>
    </row>
    <row r="124" spans="1:23">
      <c r="A124">
        <v>21462</v>
      </c>
      <c r="B124">
        <v>12200</v>
      </c>
      <c r="C124" s="10">
        <f t="shared" si="4"/>
        <v>12.2</v>
      </c>
      <c r="D124">
        <v>1.2231970000000001</v>
      </c>
      <c r="E124">
        <v>1.2112510000000001</v>
      </c>
      <c r="F124">
        <v>63.991106000000002</v>
      </c>
      <c r="G124">
        <f t="shared" si="5"/>
        <v>52.31463615427441</v>
      </c>
      <c r="H124" s="12">
        <f t="shared" si="6"/>
        <v>1.0026204918032787E-4</v>
      </c>
      <c r="I124">
        <f t="shared" si="7"/>
        <v>5.2451726229508196E-3</v>
      </c>
      <c r="T124">
        <v>74841</v>
      </c>
      <c r="U124">
        <v>1.50604</v>
      </c>
      <c r="V124">
        <v>118.65927600000001</v>
      </c>
      <c r="W124">
        <v>24400</v>
      </c>
    </row>
    <row r="125" spans="1:23">
      <c r="A125">
        <v>21644</v>
      </c>
      <c r="B125">
        <v>12300</v>
      </c>
      <c r="C125" s="10">
        <f t="shared" si="4"/>
        <v>12.3</v>
      </c>
      <c r="D125">
        <v>1.218504</v>
      </c>
      <c r="E125">
        <v>1.200159</v>
      </c>
      <c r="F125">
        <v>63.734690000000001</v>
      </c>
      <c r="G125">
        <f t="shared" si="5"/>
        <v>52.305687958348926</v>
      </c>
      <c r="H125" s="12">
        <f t="shared" si="6"/>
        <v>9.906536585365854E-5</v>
      </c>
      <c r="I125">
        <f t="shared" si="7"/>
        <v>5.1816821138211382E-3</v>
      </c>
      <c r="T125">
        <v>75462</v>
      </c>
      <c r="U125">
        <v>1.201419</v>
      </c>
      <c r="V125">
        <v>118.866196</v>
      </c>
      <c r="W125">
        <v>24600</v>
      </c>
    </row>
    <row r="126" spans="1:23">
      <c r="A126">
        <v>21828</v>
      </c>
      <c r="B126">
        <v>12400</v>
      </c>
      <c r="C126" s="10">
        <f t="shared" si="4"/>
        <v>12.4</v>
      </c>
      <c r="D126">
        <v>1.6229659999999999</v>
      </c>
      <c r="E126">
        <v>1.4305479999999999</v>
      </c>
      <c r="F126">
        <v>88.570677000000003</v>
      </c>
      <c r="G126">
        <f t="shared" si="5"/>
        <v>54.573341031173797</v>
      </c>
      <c r="H126" s="12">
        <f t="shared" si="6"/>
        <v>1.3088435483870966E-4</v>
      </c>
      <c r="I126">
        <f t="shared" si="7"/>
        <v>7.1427965322580647E-3</v>
      </c>
      <c r="T126">
        <v>76099</v>
      </c>
      <c r="U126">
        <v>1.2573080000000001</v>
      </c>
      <c r="V126">
        <v>122.962367</v>
      </c>
      <c r="W126">
        <v>24800</v>
      </c>
    </row>
    <row r="127" spans="1:23">
      <c r="A127">
        <v>22000</v>
      </c>
      <c r="B127">
        <v>12500</v>
      </c>
      <c r="C127" s="10">
        <f t="shared" si="4"/>
        <v>12.5</v>
      </c>
      <c r="D127">
        <v>1.386603</v>
      </c>
      <c r="E127">
        <v>1.3362590000000001</v>
      </c>
      <c r="F127">
        <v>73.041145</v>
      </c>
      <c r="G127">
        <f t="shared" si="5"/>
        <v>52.676321196478007</v>
      </c>
      <c r="H127" s="12">
        <f t="shared" si="6"/>
        <v>1.1092824000000001E-4</v>
      </c>
      <c r="I127">
        <f t="shared" si="7"/>
        <v>5.8432915999999998E-3</v>
      </c>
      <c r="T127">
        <v>76692</v>
      </c>
      <c r="U127">
        <v>1.185206</v>
      </c>
      <c r="V127">
        <v>98.936131000000003</v>
      </c>
      <c r="W127">
        <v>25000</v>
      </c>
    </row>
    <row r="128" spans="1:23">
      <c r="A128">
        <v>22174</v>
      </c>
      <c r="B128">
        <v>12600</v>
      </c>
      <c r="C128" s="10">
        <f t="shared" si="4"/>
        <v>12.6</v>
      </c>
      <c r="D128">
        <v>1.314073</v>
      </c>
      <c r="E128">
        <v>1.2876209999999999</v>
      </c>
      <c r="F128">
        <v>66.693489</v>
      </c>
      <c r="G128">
        <f t="shared" si="5"/>
        <v>50.753260283104517</v>
      </c>
      <c r="H128" s="12">
        <f t="shared" si="6"/>
        <v>1.0429150793650794E-4</v>
      </c>
      <c r="I128">
        <f t="shared" si="7"/>
        <v>5.2931340476190473E-3</v>
      </c>
      <c r="T128">
        <v>77302</v>
      </c>
      <c r="U128">
        <v>1.202272</v>
      </c>
      <c r="V128">
        <v>131.14831000000001</v>
      </c>
      <c r="W128">
        <v>25200</v>
      </c>
    </row>
    <row r="129" spans="1:23">
      <c r="A129">
        <v>22332</v>
      </c>
      <c r="B129">
        <v>12700</v>
      </c>
      <c r="C129" s="10">
        <f t="shared" si="4"/>
        <v>12.7</v>
      </c>
      <c r="D129">
        <v>1.517585</v>
      </c>
      <c r="E129">
        <v>1.333272</v>
      </c>
      <c r="F129">
        <v>68.008842000000001</v>
      </c>
      <c r="G129">
        <f t="shared" si="5"/>
        <v>44.813860179166241</v>
      </c>
      <c r="H129" s="12">
        <f t="shared" si="6"/>
        <v>1.1949488188976378E-4</v>
      </c>
      <c r="I129">
        <f t="shared" si="7"/>
        <v>5.3550269291338581E-3</v>
      </c>
      <c r="T129">
        <v>77914</v>
      </c>
      <c r="U129">
        <v>1.1873400000000001</v>
      </c>
      <c r="V129">
        <v>118.87302099999999</v>
      </c>
      <c r="W129">
        <v>25400</v>
      </c>
    </row>
    <row r="130" spans="1:23">
      <c r="A130">
        <v>22498</v>
      </c>
      <c r="B130">
        <v>12800</v>
      </c>
      <c r="C130" s="10">
        <f t="shared" si="4"/>
        <v>12.8</v>
      </c>
      <c r="D130">
        <v>1.363991</v>
      </c>
      <c r="E130">
        <v>1.261169</v>
      </c>
      <c r="F130">
        <v>74.690136999999993</v>
      </c>
      <c r="G130">
        <f t="shared" si="5"/>
        <v>54.758526265935771</v>
      </c>
      <c r="H130" s="12">
        <f t="shared" si="6"/>
        <v>1.06561796875E-4</v>
      </c>
      <c r="I130">
        <f t="shared" si="7"/>
        <v>5.8351669531249992E-3</v>
      </c>
      <c r="T130">
        <v>78516</v>
      </c>
      <c r="U130">
        <v>1.0870789999999999</v>
      </c>
      <c r="V130">
        <v>105.929188</v>
      </c>
      <c r="W130">
        <v>25600</v>
      </c>
    </row>
    <row r="131" spans="1:23">
      <c r="A131">
        <v>22657</v>
      </c>
      <c r="B131">
        <v>12900</v>
      </c>
      <c r="C131" s="10">
        <f t="shared" ref="C131:C194" si="8">B131/1000</f>
        <v>12.9</v>
      </c>
      <c r="D131">
        <v>1.2931680000000001</v>
      </c>
      <c r="E131">
        <v>1.315353</v>
      </c>
      <c r="F131">
        <v>77.995373000000001</v>
      </c>
      <c r="G131">
        <f t="shared" si="5"/>
        <v>60.31341094119248</v>
      </c>
      <c r="H131" s="12">
        <f t="shared" si="6"/>
        <v>1.0024558139534884E-4</v>
      </c>
      <c r="I131">
        <f t="shared" si="7"/>
        <v>6.0461529457364344E-3</v>
      </c>
      <c r="T131">
        <v>79137</v>
      </c>
      <c r="U131">
        <v>1.2432300000000001</v>
      </c>
      <c r="V131">
        <v>119.791151</v>
      </c>
      <c r="W131">
        <v>25800</v>
      </c>
    </row>
    <row r="132" spans="1:23">
      <c r="A132">
        <v>22840</v>
      </c>
      <c r="B132">
        <v>13000</v>
      </c>
      <c r="C132" s="10">
        <f t="shared" si="8"/>
        <v>13</v>
      </c>
      <c r="D132">
        <v>1.4868650000000001</v>
      </c>
      <c r="E132">
        <v>1.308953</v>
      </c>
      <c r="F132">
        <v>82.278058000000001</v>
      </c>
      <c r="G132">
        <f t="shared" ref="G132:G195" si="9">F132/D132</f>
        <v>55.336602852310058</v>
      </c>
      <c r="H132" s="12">
        <f t="shared" ref="H132:H195" si="10">D132/B132</f>
        <v>1.1437423076923078E-4</v>
      </c>
      <c r="I132">
        <f t="shared" ref="I132:I195" si="11">F132/B132</f>
        <v>6.329081384615385E-3</v>
      </c>
      <c r="T132">
        <v>79752</v>
      </c>
      <c r="U132">
        <v>1.259868</v>
      </c>
      <c r="V132">
        <v>134.816135</v>
      </c>
      <c r="W132">
        <v>26000</v>
      </c>
    </row>
    <row r="133" spans="1:23">
      <c r="A133">
        <v>23013</v>
      </c>
      <c r="B133">
        <v>13100</v>
      </c>
      <c r="C133" s="10">
        <f t="shared" si="8"/>
        <v>13.1</v>
      </c>
      <c r="D133">
        <v>1.367831</v>
      </c>
      <c r="E133">
        <v>1.3191930000000001</v>
      </c>
      <c r="F133">
        <v>79.948562999999993</v>
      </c>
      <c r="G133">
        <f t="shared" si="9"/>
        <v>58.449152709654918</v>
      </c>
      <c r="H133" s="12">
        <f t="shared" si="10"/>
        <v>1.0441458015267176E-4</v>
      </c>
      <c r="I133">
        <f t="shared" si="11"/>
        <v>6.1029437404580148E-3</v>
      </c>
      <c r="T133">
        <v>80380</v>
      </c>
      <c r="U133">
        <v>1.1864859999999999</v>
      </c>
      <c r="V133">
        <v>135.52051800000001</v>
      </c>
      <c r="W133">
        <v>26200</v>
      </c>
    </row>
    <row r="134" spans="1:23">
      <c r="A134">
        <v>23194</v>
      </c>
      <c r="B134">
        <v>13200</v>
      </c>
      <c r="C134" s="10">
        <f t="shared" si="8"/>
        <v>13.2</v>
      </c>
      <c r="D134">
        <v>1.2564759999999999</v>
      </c>
      <c r="E134">
        <v>1.336686</v>
      </c>
      <c r="F134">
        <v>81.027553999999995</v>
      </c>
      <c r="G134">
        <f t="shared" si="9"/>
        <v>64.487944059416975</v>
      </c>
      <c r="H134" s="12">
        <f t="shared" si="10"/>
        <v>9.5187575757575753E-5</v>
      </c>
      <c r="I134">
        <f t="shared" si="11"/>
        <v>6.1384510606060606E-3</v>
      </c>
      <c r="T134">
        <v>80950</v>
      </c>
      <c r="U134">
        <v>1.2496290000000001</v>
      </c>
      <c r="V134">
        <v>132.888149</v>
      </c>
      <c r="W134">
        <v>26400</v>
      </c>
    </row>
    <row r="135" spans="1:23">
      <c r="A135">
        <v>23386</v>
      </c>
      <c r="B135">
        <v>13300</v>
      </c>
      <c r="C135" s="10">
        <f t="shared" si="8"/>
        <v>13.3</v>
      </c>
      <c r="D135">
        <v>1.3106599999999999</v>
      </c>
      <c r="E135">
        <v>1.1195219999999999</v>
      </c>
      <c r="F135">
        <v>80.368809999999996</v>
      </c>
      <c r="G135">
        <f t="shared" si="9"/>
        <v>61.319342926464529</v>
      </c>
      <c r="H135" s="12">
        <f t="shared" si="10"/>
        <v>9.8545864661654125E-5</v>
      </c>
      <c r="I135">
        <f t="shared" si="11"/>
        <v>6.0427676691729324E-3</v>
      </c>
      <c r="T135">
        <v>81568</v>
      </c>
      <c r="U135">
        <v>1.233843</v>
      </c>
      <c r="V135">
        <v>134.675344</v>
      </c>
      <c r="W135">
        <v>26600</v>
      </c>
    </row>
    <row r="136" spans="1:23">
      <c r="A136">
        <v>23571</v>
      </c>
      <c r="B136">
        <v>13400</v>
      </c>
      <c r="C136" s="10">
        <f t="shared" si="8"/>
        <v>13.4</v>
      </c>
      <c r="D136">
        <v>1.6191260000000001</v>
      </c>
      <c r="E136">
        <v>1.509477</v>
      </c>
      <c r="F136">
        <v>96.199555000000004</v>
      </c>
      <c r="G136">
        <f t="shared" si="9"/>
        <v>59.414495845289373</v>
      </c>
      <c r="H136" s="12">
        <f t="shared" si="10"/>
        <v>1.2083029850746269E-4</v>
      </c>
      <c r="I136">
        <f t="shared" si="11"/>
        <v>7.1790712686567171E-3</v>
      </c>
      <c r="T136">
        <v>82143</v>
      </c>
      <c r="U136">
        <v>1.021803</v>
      </c>
      <c r="V136">
        <v>93.738373999999993</v>
      </c>
      <c r="W136">
        <v>26800</v>
      </c>
    </row>
    <row r="137" spans="1:23">
      <c r="A137">
        <v>23729</v>
      </c>
      <c r="B137">
        <v>13500</v>
      </c>
      <c r="C137" s="10">
        <f t="shared" si="8"/>
        <v>13.5</v>
      </c>
      <c r="D137">
        <v>1.2692749999999999</v>
      </c>
      <c r="E137">
        <v>1.2411160000000001</v>
      </c>
      <c r="F137">
        <v>68.440608999999995</v>
      </c>
      <c r="G137">
        <f t="shared" si="9"/>
        <v>53.921024994583519</v>
      </c>
      <c r="H137" s="12">
        <f t="shared" si="10"/>
        <v>9.402037037037037E-5</v>
      </c>
      <c r="I137">
        <f t="shared" si="11"/>
        <v>5.0696747407407402E-3</v>
      </c>
      <c r="T137">
        <v>82799</v>
      </c>
      <c r="U137">
        <v>1.127183</v>
      </c>
      <c r="V137">
        <v>132.96963700000001</v>
      </c>
      <c r="W137">
        <v>27000</v>
      </c>
    </row>
    <row r="138" spans="1:23">
      <c r="A138">
        <v>23904</v>
      </c>
      <c r="B138">
        <v>13600</v>
      </c>
      <c r="C138" s="10">
        <f t="shared" si="8"/>
        <v>13.6</v>
      </c>
      <c r="D138">
        <v>1.3038339999999999</v>
      </c>
      <c r="E138">
        <v>1.3541780000000001</v>
      </c>
      <c r="F138">
        <v>80.117089000000007</v>
      </c>
      <c r="G138">
        <f t="shared" si="9"/>
        <v>61.447307709417004</v>
      </c>
      <c r="H138" s="12">
        <f t="shared" si="10"/>
        <v>9.5870147058823522E-5</v>
      </c>
      <c r="I138">
        <f t="shared" si="11"/>
        <v>5.8909624264705885E-3</v>
      </c>
      <c r="T138">
        <v>84325</v>
      </c>
      <c r="U138">
        <v>1.333677</v>
      </c>
      <c r="V138">
        <v>135.480414</v>
      </c>
      <c r="W138">
        <v>27200</v>
      </c>
    </row>
    <row r="139" spans="1:23">
      <c r="A139">
        <v>24084</v>
      </c>
      <c r="B139">
        <v>13700</v>
      </c>
      <c r="C139" s="10">
        <f t="shared" si="8"/>
        <v>13.7</v>
      </c>
      <c r="D139">
        <v>1.529104</v>
      </c>
      <c r="E139">
        <v>1.1805330000000001</v>
      </c>
      <c r="F139">
        <v>85.876825999999994</v>
      </c>
      <c r="G139">
        <f t="shared" si="9"/>
        <v>56.161533813265805</v>
      </c>
      <c r="H139" s="12">
        <f t="shared" si="10"/>
        <v>1.1161343065693431E-4</v>
      </c>
      <c r="I139">
        <f t="shared" si="11"/>
        <v>6.2683814598540142E-3</v>
      </c>
      <c r="T139">
        <v>84923</v>
      </c>
      <c r="U139">
        <v>1.2854669999999999</v>
      </c>
      <c r="V139">
        <v>120.74981099999999</v>
      </c>
      <c r="W139">
        <v>27400</v>
      </c>
    </row>
    <row r="140" spans="1:23">
      <c r="A140">
        <v>24243</v>
      </c>
      <c r="B140">
        <v>13800</v>
      </c>
      <c r="C140" s="10">
        <f t="shared" si="8"/>
        <v>13.8</v>
      </c>
      <c r="D140">
        <v>1.4744919999999999</v>
      </c>
      <c r="E140">
        <v>1.53721</v>
      </c>
      <c r="F140">
        <v>82.907788999999994</v>
      </c>
      <c r="G140">
        <f t="shared" si="9"/>
        <v>56.228035825219806</v>
      </c>
      <c r="H140" s="12">
        <f t="shared" si="10"/>
        <v>1.0684724637681159E-4</v>
      </c>
      <c r="I140">
        <f t="shared" si="11"/>
        <v>6.0078107971014488E-3</v>
      </c>
      <c r="T140">
        <v>85555</v>
      </c>
      <c r="U140">
        <v>1.4219919999999999</v>
      </c>
      <c r="V140">
        <v>121.62015700000001</v>
      </c>
      <c r="W140">
        <v>27600</v>
      </c>
    </row>
    <row r="141" spans="1:23">
      <c r="A141">
        <v>24404</v>
      </c>
      <c r="B141">
        <v>13900</v>
      </c>
      <c r="C141" s="10">
        <f t="shared" si="8"/>
        <v>13.9</v>
      </c>
      <c r="D141">
        <v>1.280368</v>
      </c>
      <c r="E141">
        <v>1.246237</v>
      </c>
      <c r="F141">
        <v>131.57969900000001</v>
      </c>
      <c r="G141">
        <f t="shared" si="9"/>
        <v>102.76709430413757</v>
      </c>
      <c r="H141" s="12">
        <f t="shared" si="10"/>
        <v>9.2112805755395675E-5</v>
      </c>
      <c r="I141">
        <f t="shared" si="11"/>
        <v>9.4661653956834534E-3</v>
      </c>
      <c r="T141">
        <v>86746</v>
      </c>
      <c r="U141">
        <v>1.0512410000000001</v>
      </c>
      <c r="V141">
        <v>100.131576</v>
      </c>
      <c r="W141">
        <v>27800</v>
      </c>
    </row>
    <row r="142" spans="1:23">
      <c r="A142">
        <v>24575</v>
      </c>
      <c r="B142">
        <v>14000</v>
      </c>
      <c r="C142" s="10">
        <f t="shared" si="8"/>
        <v>14</v>
      </c>
      <c r="D142">
        <v>1.5696349999999999</v>
      </c>
      <c r="E142">
        <v>1.417322</v>
      </c>
      <c r="F142">
        <v>84.262394</v>
      </c>
      <c r="G142">
        <f t="shared" si="9"/>
        <v>53.682795044707852</v>
      </c>
      <c r="H142" s="12">
        <f t="shared" si="10"/>
        <v>1.121167857142857E-4</v>
      </c>
      <c r="I142">
        <f t="shared" si="11"/>
        <v>6.0187424285714289E-3</v>
      </c>
      <c r="T142">
        <v>87350</v>
      </c>
      <c r="U142">
        <v>1.28504</v>
      </c>
      <c r="V142">
        <v>129.46692200000001</v>
      </c>
      <c r="W142">
        <v>28000</v>
      </c>
    </row>
    <row r="143" spans="1:23">
      <c r="A143">
        <v>24731</v>
      </c>
      <c r="B143">
        <v>14100</v>
      </c>
      <c r="C143" s="10">
        <f t="shared" si="8"/>
        <v>14.1</v>
      </c>
      <c r="D143">
        <v>1.8414090000000001</v>
      </c>
      <c r="E143">
        <v>1.614433</v>
      </c>
      <c r="F143">
        <v>76.230333999999999</v>
      </c>
      <c r="G143">
        <f t="shared" si="9"/>
        <v>41.397828510667644</v>
      </c>
      <c r="H143" s="12">
        <f t="shared" si="10"/>
        <v>1.3059638297872341E-4</v>
      </c>
      <c r="I143">
        <f t="shared" si="11"/>
        <v>5.4064066666666662E-3</v>
      </c>
      <c r="T143">
        <v>87924</v>
      </c>
      <c r="U143">
        <v>1.2786409999999999</v>
      </c>
      <c r="V143">
        <v>134.523887</v>
      </c>
      <c r="W143">
        <v>28200</v>
      </c>
    </row>
    <row r="144" spans="1:23">
      <c r="A144">
        <v>24901</v>
      </c>
      <c r="B144">
        <v>14200</v>
      </c>
      <c r="C144" s="10">
        <f t="shared" si="8"/>
        <v>14.2</v>
      </c>
      <c r="D144">
        <v>1.230451</v>
      </c>
      <c r="E144">
        <v>1.1630400000000001</v>
      </c>
      <c r="F144">
        <v>81.765653999999998</v>
      </c>
      <c r="G144">
        <f t="shared" si="9"/>
        <v>66.451775812283458</v>
      </c>
      <c r="H144" s="12">
        <f t="shared" si="10"/>
        <v>8.6651478873239437E-5</v>
      </c>
      <c r="I144">
        <f t="shared" si="11"/>
        <v>5.7581446478873234E-3</v>
      </c>
      <c r="T144">
        <v>88497</v>
      </c>
      <c r="U144">
        <v>1.3443430000000001</v>
      </c>
      <c r="V144">
        <v>137.5189</v>
      </c>
      <c r="W144">
        <v>28400</v>
      </c>
    </row>
    <row r="145" spans="1:23">
      <c r="A145">
        <v>25081</v>
      </c>
      <c r="B145">
        <v>14300</v>
      </c>
      <c r="C145" s="10">
        <f t="shared" si="8"/>
        <v>14.3</v>
      </c>
      <c r="D145">
        <v>1.7906390000000001</v>
      </c>
      <c r="E145">
        <v>1.6118729999999999</v>
      </c>
      <c r="F145">
        <v>97.511921999999998</v>
      </c>
      <c r="G145">
        <f t="shared" si="9"/>
        <v>54.456494022524915</v>
      </c>
      <c r="H145" s="12">
        <f t="shared" si="10"/>
        <v>1.2521951048951051E-4</v>
      </c>
      <c r="I145">
        <f t="shared" si="11"/>
        <v>6.8190155244755241E-3</v>
      </c>
      <c r="T145">
        <v>89070</v>
      </c>
      <c r="U145">
        <v>1.369942</v>
      </c>
      <c r="V145">
        <v>145.81022300000001</v>
      </c>
      <c r="W145">
        <v>28600</v>
      </c>
    </row>
    <row r="146" spans="1:23">
      <c r="A146">
        <v>25254</v>
      </c>
      <c r="B146">
        <v>14400</v>
      </c>
      <c r="C146" s="10">
        <f t="shared" si="8"/>
        <v>14.4</v>
      </c>
      <c r="D146">
        <v>1.416042</v>
      </c>
      <c r="E146">
        <v>1.447187</v>
      </c>
      <c r="F146">
        <v>82.827151999999998</v>
      </c>
      <c r="G146">
        <f t="shared" si="9"/>
        <v>58.492016479737181</v>
      </c>
      <c r="H146" s="12">
        <f t="shared" si="10"/>
        <v>9.8336250000000006E-5</v>
      </c>
      <c r="I146">
        <f t="shared" si="11"/>
        <v>5.7518855555555555E-3</v>
      </c>
      <c r="T146">
        <v>89695</v>
      </c>
      <c r="U146">
        <v>1.3434900000000001</v>
      </c>
      <c r="V146">
        <v>151.617222</v>
      </c>
      <c r="W146">
        <v>28800</v>
      </c>
    </row>
    <row r="147" spans="1:23">
      <c r="A147">
        <v>25433</v>
      </c>
      <c r="B147">
        <v>14500</v>
      </c>
      <c r="C147" s="10">
        <f t="shared" si="8"/>
        <v>14.5</v>
      </c>
      <c r="D147">
        <v>1.401537</v>
      </c>
      <c r="E147">
        <v>1.404949</v>
      </c>
      <c r="F147">
        <v>92.774857999999995</v>
      </c>
      <c r="G147">
        <f t="shared" si="9"/>
        <v>66.195082969625489</v>
      </c>
      <c r="H147" s="12">
        <f t="shared" si="10"/>
        <v>9.6657724137931035E-5</v>
      </c>
      <c r="I147">
        <f t="shared" si="11"/>
        <v>6.398266068965517E-3</v>
      </c>
      <c r="T147">
        <v>90310</v>
      </c>
      <c r="U147">
        <v>1.4428970000000001</v>
      </c>
      <c r="V147">
        <v>143.73846</v>
      </c>
      <c r="W147">
        <v>29000</v>
      </c>
    </row>
    <row r="148" spans="1:23">
      <c r="A148">
        <v>25601</v>
      </c>
      <c r="B148">
        <v>14600</v>
      </c>
      <c r="C148" s="10">
        <f t="shared" si="8"/>
        <v>14.6</v>
      </c>
      <c r="D148">
        <v>1.4791859999999999</v>
      </c>
      <c r="E148">
        <v>1.5346489999999999</v>
      </c>
      <c r="F148">
        <v>95.919674999999998</v>
      </c>
      <c r="G148">
        <f t="shared" si="9"/>
        <v>64.846256657377779</v>
      </c>
      <c r="H148" s="12">
        <f t="shared" si="10"/>
        <v>1.0131410958904109E-4</v>
      </c>
      <c r="I148">
        <f t="shared" si="11"/>
        <v>6.5698407534246573E-3</v>
      </c>
      <c r="T148">
        <v>90937</v>
      </c>
      <c r="U148">
        <v>1.3238650000000001</v>
      </c>
      <c r="V148">
        <v>142.91802999999999</v>
      </c>
      <c r="W148">
        <v>29200</v>
      </c>
    </row>
    <row r="149" spans="1:23">
      <c r="A149">
        <v>25785</v>
      </c>
      <c r="B149">
        <v>14700</v>
      </c>
      <c r="C149" s="10">
        <f t="shared" si="8"/>
        <v>14.7</v>
      </c>
      <c r="D149">
        <v>1.350339</v>
      </c>
      <c r="E149">
        <v>1.5316639999999999</v>
      </c>
      <c r="F149">
        <v>128.20236</v>
      </c>
      <c r="G149">
        <f t="shared" si="9"/>
        <v>94.940870403654202</v>
      </c>
      <c r="H149" s="12">
        <f t="shared" si="10"/>
        <v>9.1859795918367349E-5</v>
      </c>
      <c r="I149">
        <f t="shared" si="11"/>
        <v>8.7212489795918374E-3</v>
      </c>
      <c r="T149">
        <v>91484</v>
      </c>
      <c r="U149">
        <v>1.370795</v>
      </c>
      <c r="V149">
        <v>152.45343600000001</v>
      </c>
      <c r="W149">
        <v>29400</v>
      </c>
    </row>
    <row r="150" spans="1:23">
      <c r="A150">
        <v>25951</v>
      </c>
      <c r="B150">
        <v>14800</v>
      </c>
      <c r="C150" s="10">
        <f t="shared" si="8"/>
        <v>14.8</v>
      </c>
      <c r="D150">
        <v>1.422868</v>
      </c>
      <c r="E150">
        <v>1.1357349999999999</v>
      </c>
      <c r="F150">
        <v>128.764681</v>
      </c>
      <c r="G150">
        <f t="shared" si="9"/>
        <v>90.496575226936017</v>
      </c>
      <c r="H150" s="12">
        <f t="shared" si="10"/>
        <v>9.6139729729729736E-5</v>
      </c>
      <c r="I150">
        <f t="shared" si="11"/>
        <v>8.7003162837837843E-3</v>
      </c>
      <c r="T150">
        <v>92102</v>
      </c>
      <c r="U150">
        <v>1.295706</v>
      </c>
      <c r="V150">
        <v>144.60709900000001</v>
      </c>
      <c r="W150">
        <v>29600</v>
      </c>
    </row>
    <row r="151" spans="1:23">
      <c r="A151">
        <v>26112</v>
      </c>
      <c r="B151">
        <v>14900</v>
      </c>
      <c r="C151" s="10">
        <f t="shared" si="8"/>
        <v>14.9</v>
      </c>
      <c r="D151">
        <v>1.3533249999999999</v>
      </c>
      <c r="E151">
        <v>1.17584</v>
      </c>
      <c r="F151">
        <v>95.104352000000006</v>
      </c>
      <c r="G151">
        <f t="shared" si="9"/>
        <v>70.274584449411648</v>
      </c>
      <c r="H151" s="12">
        <f t="shared" si="10"/>
        <v>9.0827181208053679E-5</v>
      </c>
      <c r="I151">
        <f t="shared" si="11"/>
        <v>6.3828424161073826E-3</v>
      </c>
      <c r="T151">
        <v>92723</v>
      </c>
      <c r="U151">
        <v>1.2748010000000001</v>
      </c>
      <c r="V151">
        <v>134.03964999999999</v>
      </c>
      <c r="W151">
        <v>29800</v>
      </c>
    </row>
    <row r="152" spans="1:23">
      <c r="A152">
        <v>26285</v>
      </c>
      <c r="B152">
        <v>15000</v>
      </c>
      <c r="C152" s="10">
        <f t="shared" si="8"/>
        <v>15</v>
      </c>
      <c r="D152">
        <v>1.2334369999999999</v>
      </c>
      <c r="E152">
        <v>1.3418049999999999</v>
      </c>
      <c r="F152">
        <v>75.177794000000006</v>
      </c>
      <c r="G152">
        <f t="shared" si="9"/>
        <v>60.94984502653967</v>
      </c>
      <c r="H152" s="12">
        <f t="shared" si="10"/>
        <v>8.2229133333333322E-5</v>
      </c>
      <c r="I152">
        <f t="shared" si="11"/>
        <v>5.011852933333334E-3</v>
      </c>
      <c r="T152">
        <v>93302</v>
      </c>
      <c r="U152">
        <v>1.3362369999999999</v>
      </c>
      <c r="V152">
        <v>140.13420400000001</v>
      </c>
      <c r="W152">
        <v>30000</v>
      </c>
    </row>
    <row r="153" spans="1:23">
      <c r="A153">
        <v>26441</v>
      </c>
      <c r="B153">
        <v>15100</v>
      </c>
      <c r="C153" s="10">
        <f t="shared" si="8"/>
        <v>15.1</v>
      </c>
      <c r="D153">
        <v>1.347351</v>
      </c>
      <c r="E153">
        <v>1.2458100000000001</v>
      </c>
      <c r="F153">
        <v>95.633820999999998</v>
      </c>
      <c r="G153">
        <f t="shared" si="9"/>
        <v>70.979144261591813</v>
      </c>
      <c r="H153" s="12">
        <f t="shared" si="10"/>
        <v>8.9228543046357617E-5</v>
      </c>
      <c r="I153">
        <f t="shared" si="11"/>
        <v>6.333365629139073E-3</v>
      </c>
      <c r="T153">
        <v>93844</v>
      </c>
      <c r="U153">
        <v>1.576862</v>
      </c>
      <c r="V153">
        <v>142.347613</v>
      </c>
      <c r="W153">
        <v>30200</v>
      </c>
    </row>
    <row r="154" spans="1:23">
      <c r="A154">
        <v>26617</v>
      </c>
      <c r="B154">
        <v>15200</v>
      </c>
      <c r="C154" s="10">
        <f t="shared" si="8"/>
        <v>15.2</v>
      </c>
      <c r="D154">
        <v>1.290608</v>
      </c>
      <c r="E154">
        <v>1.265862</v>
      </c>
      <c r="F154">
        <v>78.206988999999993</v>
      </c>
      <c r="G154">
        <f t="shared" si="9"/>
        <v>60.597012415853612</v>
      </c>
      <c r="H154" s="12">
        <f t="shared" si="10"/>
        <v>8.4908421052631584E-5</v>
      </c>
      <c r="I154">
        <f t="shared" si="11"/>
        <v>5.1451966447368415E-3</v>
      </c>
      <c r="T154">
        <v>94464</v>
      </c>
      <c r="U154">
        <v>1.3682350000000001</v>
      </c>
      <c r="V154">
        <v>160.196528</v>
      </c>
      <c r="W154">
        <v>30400</v>
      </c>
    </row>
    <row r="155" spans="1:23">
      <c r="A155">
        <v>26790</v>
      </c>
      <c r="B155">
        <v>15300</v>
      </c>
      <c r="C155" s="10">
        <f t="shared" si="8"/>
        <v>15.3</v>
      </c>
      <c r="D155">
        <v>1.265436</v>
      </c>
      <c r="E155">
        <v>1.214664</v>
      </c>
      <c r="F155">
        <v>85.712140000000005</v>
      </c>
      <c r="G155">
        <f t="shared" si="9"/>
        <v>67.73328718323171</v>
      </c>
      <c r="H155" s="12">
        <f t="shared" si="10"/>
        <v>8.2708235294117654E-5</v>
      </c>
      <c r="I155">
        <f t="shared" si="11"/>
        <v>5.6021006535947717E-3</v>
      </c>
      <c r="T155">
        <v>95126</v>
      </c>
      <c r="U155">
        <v>1.376341</v>
      </c>
      <c r="V155">
        <v>160.12783899999999</v>
      </c>
      <c r="W155">
        <v>30600</v>
      </c>
    </row>
    <row r="156" spans="1:23">
      <c r="A156">
        <v>26969</v>
      </c>
      <c r="B156">
        <v>15400</v>
      </c>
      <c r="C156" s="10">
        <f t="shared" si="8"/>
        <v>15.4</v>
      </c>
      <c r="D156">
        <v>1.331566</v>
      </c>
      <c r="E156">
        <v>1.429694</v>
      </c>
      <c r="F156">
        <v>93.964776999999998</v>
      </c>
      <c r="G156">
        <f t="shared" si="9"/>
        <v>70.567119466853313</v>
      </c>
      <c r="H156" s="12">
        <f t="shared" si="10"/>
        <v>8.6465324675324677E-5</v>
      </c>
      <c r="I156">
        <f t="shared" si="11"/>
        <v>6.1016088961038956E-3</v>
      </c>
      <c r="T156">
        <v>95746</v>
      </c>
      <c r="U156">
        <v>1.140409</v>
      </c>
      <c r="V156">
        <v>148.202822</v>
      </c>
      <c r="W156">
        <v>30800</v>
      </c>
    </row>
    <row r="157" spans="1:23">
      <c r="A157">
        <v>27141</v>
      </c>
      <c r="B157">
        <v>15500</v>
      </c>
      <c r="C157" s="10">
        <f t="shared" si="8"/>
        <v>15.5</v>
      </c>
      <c r="D157">
        <v>1.231304</v>
      </c>
      <c r="E157">
        <v>1.145548</v>
      </c>
      <c r="F157">
        <v>88.022008</v>
      </c>
      <c r="G157">
        <f t="shared" si="9"/>
        <v>71.486820476502956</v>
      </c>
      <c r="H157" s="12">
        <f t="shared" si="10"/>
        <v>7.9438967741935477E-5</v>
      </c>
      <c r="I157">
        <f t="shared" si="11"/>
        <v>5.6788392258064514E-3</v>
      </c>
      <c r="T157">
        <v>96351</v>
      </c>
      <c r="U157">
        <v>1.2743739999999999</v>
      </c>
      <c r="V157">
        <v>159.40340399999999</v>
      </c>
      <c r="W157">
        <v>31000</v>
      </c>
    </row>
    <row r="158" spans="1:23">
      <c r="A158">
        <v>27320</v>
      </c>
      <c r="B158">
        <v>15600</v>
      </c>
      <c r="C158" s="10">
        <f t="shared" si="8"/>
        <v>15.6</v>
      </c>
      <c r="D158">
        <v>1.310233</v>
      </c>
      <c r="E158">
        <v>1.249223</v>
      </c>
      <c r="F158">
        <v>108.180235</v>
      </c>
      <c r="G158">
        <f t="shared" si="9"/>
        <v>82.56564672085041</v>
      </c>
      <c r="H158" s="12">
        <f t="shared" si="10"/>
        <v>8.3989294871794867E-5</v>
      </c>
      <c r="I158">
        <f t="shared" si="11"/>
        <v>6.9346304487179489E-3</v>
      </c>
      <c r="T158">
        <v>96932</v>
      </c>
      <c r="U158">
        <v>1.5359050000000001</v>
      </c>
      <c r="V158">
        <v>148.203248</v>
      </c>
      <c r="W158">
        <v>31200</v>
      </c>
    </row>
    <row r="159" spans="1:23">
      <c r="A159">
        <v>27505</v>
      </c>
      <c r="B159">
        <v>15700</v>
      </c>
      <c r="C159" s="10">
        <f t="shared" si="8"/>
        <v>15.7</v>
      </c>
      <c r="D159">
        <v>1.4450540000000001</v>
      </c>
      <c r="E159">
        <v>1.466386</v>
      </c>
      <c r="F159">
        <v>86.648630999999995</v>
      </c>
      <c r="G159">
        <f t="shared" si="9"/>
        <v>59.9622097167303</v>
      </c>
      <c r="H159" s="12">
        <f t="shared" si="10"/>
        <v>9.2041656050955418E-5</v>
      </c>
      <c r="I159">
        <f t="shared" si="11"/>
        <v>5.5190210828025476E-3</v>
      </c>
      <c r="T159">
        <v>97559</v>
      </c>
      <c r="U159">
        <v>1.353729</v>
      </c>
      <c r="V159">
        <v>150.254107</v>
      </c>
      <c r="W159">
        <v>31400</v>
      </c>
    </row>
    <row r="160" spans="1:23">
      <c r="A160">
        <v>27686</v>
      </c>
      <c r="B160">
        <v>15800</v>
      </c>
      <c r="C160" s="10">
        <f t="shared" si="8"/>
        <v>15.8</v>
      </c>
      <c r="D160">
        <v>1.3046880000000001</v>
      </c>
      <c r="E160">
        <v>1.3238859999999999</v>
      </c>
      <c r="F160">
        <v>101.358999</v>
      </c>
      <c r="G160">
        <f t="shared" si="9"/>
        <v>77.688304790110735</v>
      </c>
      <c r="H160" s="12">
        <f t="shared" si="10"/>
        <v>8.2575189873417731E-5</v>
      </c>
      <c r="I160">
        <f t="shared" si="11"/>
        <v>6.415126518987342E-3</v>
      </c>
      <c r="T160">
        <v>98080</v>
      </c>
      <c r="U160">
        <v>1.4104719999999999</v>
      </c>
      <c r="V160">
        <v>154.490217</v>
      </c>
      <c r="W160">
        <v>31600</v>
      </c>
    </row>
    <row r="161" spans="1:23">
      <c r="A161">
        <v>27848</v>
      </c>
      <c r="B161">
        <v>15900</v>
      </c>
      <c r="C161" s="10">
        <f t="shared" si="8"/>
        <v>15.9</v>
      </c>
      <c r="D161">
        <v>1.3592979999999999</v>
      </c>
      <c r="E161">
        <v>1.469373</v>
      </c>
      <c r="F161">
        <v>111.463285</v>
      </c>
      <c r="G161">
        <f t="shared" si="9"/>
        <v>82.000624587103061</v>
      </c>
      <c r="H161" s="12">
        <f t="shared" si="10"/>
        <v>8.5490440251572323E-5</v>
      </c>
      <c r="I161">
        <f t="shared" si="11"/>
        <v>7.0102694968553455E-3</v>
      </c>
      <c r="T161">
        <v>98698</v>
      </c>
      <c r="U161">
        <v>1.4151659999999999</v>
      </c>
      <c r="V161">
        <v>152.79261600000001</v>
      </c>
      <c r="W161">
        <v>31800</v>
      </c>
    </row>
    <row r="162" spans="1:23">
      <c r="A162">
        <v>28050</v>
      </c>
      <c r="B162">
        <v>16000</v>
      </c>
      <c r="C162" s="10">
        <f t="shared" si="8"/>
        <v>16</v>
      </c>
      <c r="D162">
        <v>1.2991410000000001</v>
      </c>
      <c r="E162">
        <v>1.23813</v>
      </c>
      <c r="F162">
        <v>103.53106</v>
      </c>
      <c r="G162">
        <f t="shared" si="9"/>
        <v>79.691934901600362</v>
      </c>
      <c r="H162" s="12">
        <f t="shared" si="10"/>
        <v>8.1196312500000012E-5</v>
      </c>
      <c r="I162">
        <f t="shared" si="11"/>
        <v>6.4706912499999996E-3</v>
      </c>
      <c r="T162">
        <v>99274</v>
      </c>
      <c r="U162">
        <v>1.497506</v>
      </c>
      <c r="V162">
        <v>165.10459499999999</v>
      </c>
      <c r="W162">
        <v>32000</v>
      </c>
    </row>
    <row r="163" spans="1:23">
      <c r="A163">
        <v>28226</v>
      </c>
      <c r="B163">
        <v>16100</v>
      </c>
      <c r="C163" s="10">
        <f t="shared" si="8"/>
        <v>16.100000000000001</v>
      </c>
      <c r="D163">
        <v>1.4868650000000001</v>
      </c>
      <c r="E163">
        <v>1.4668129999999999</v>
      </c>
      <c r="F163">
        <v>107.998057</v>
      </c>
      <c r="G163">
        <f t="shared" si="9"/>
        <v>72.634742898649165</v>
      </c>
      <c r="H163" s="12">
        <f t="shared" si="10"/>
        <v>9.2351863354037279E-5</v>
      </c>
      <c r="I163">
        <f t="shared" si="11"/>
        <v>6.7079538509316776E-3</v>
      </c>
      <c r="T163">
        <v>99987</v>
      </c>
      <c r="U163">
        <v>1.351596</v>
      </c>
      <c r="V163">
        <v>157.116186</v>
      </c>
      <c r="W163">
        <v>32200</v>
      </c>
    </row>
    <row r="164" spans="1:23">
      <c r="A164">
        <v>28409</v>
      </c>
      <c r="B164">
        <v>16200</v>
      </c>
      <c r="C164" s="10">
        <f t="shared" si="8"/>
        <v>16.2</v>
      </c>
      <c r="D164">
        <v>1.24197</v>
      </c>
      <c r="E164">
        <v>1.3900159999999999</v>
      </c>
      <c r="F164">
        <v>104.230335</v>
      </c>
      <c r="G164">
        <f t="shared" si="9"/>
        <v>83.923391869368828</v>
      </c>
      <c r="H164" s="12">
        <f t="shared" si="10"/>
        <v>7.6664814814814819E-5</v>
      </c>
      <c r="I164">
        <f t="shared" si="11"/>
        <v>6.4339712962962958E-3</v>
      </c>
      <c r="T164">
        <v>100552</v>
      </c>
      <c r="U164">
        <v>1.3686609999999999</v>
      </c>
      <c r="V164">
        <v>158.14353500000001</v>
      </c>
      <c r="W164">
        <v>32400</v>
      </c>
    </row>
    <row r="165" spans="1:23">
      <c r="A165">
        <v>28592</v>
      </c>
      <c r="B165">
        <v>16300</v>
      </c>
      <c r="C165" s="10">
        <f t="shared" si="8"/>
        <v>16.3</v>
      </c>
      <c r="D165">
        <v>1.4855860000000001</v>
      </c>
      <c r="E165">
        <v>1.3874569999999999</v>
      </c>
      <c r="F165">
        <v>115.57360300000001</v>
      </c>
      <c r="G165">
        <f t="shared" si="9"/>
        <v>77.796642537019068</v>
      </c>
      <c r="H165" s="12">
        <f t="shared" si="10"/>
        <v>9.114024539877301E-5</v>
      </c>
      <c r="I165">
        <f t="shared" si="11"/>
        <v>7.09040509202454E-3</v>
      </c>
      <c r="T165">
        <v>101150</v>
      </c>
      <c r="U165">
        <v>1.3707940000000001</v>
      </c>
      <c r="V165">
        <v>156.20018999999999</v>
      </c>
      <c r="W165">
        <v>32600</v>
      </c>
    </row>
    <row r="166" spans="1:23">
      <c r="A166">
        <v>28764</v>
      </c>
      <c r="B166">
        <v>16400</v>
      </c>
      <c r="C166" s="10">
        <f t="shared" si="8"/>
        <v>16.399999999999999</v>
      </c>
      <c r="D166">
        <v>1.290181</v>
      </c>
      <c r="E166">
        <v>1.201012</v>
      </c>
      <c r="F166">
        <v>95.150429000000003</v>
      </c>
      <c r="G166">
        <f t="shared" si="9"/>
        <v>73.749674658051859</v>
      </c>
      <c r="H166" s="12">
        <f t="shared" si="10"/>
        <v>7.8669573170731704E-5</v>
      </c>
      <c r="I166">
        <f t="shared" si="11"/>
        <v>5.8018554268292688E-3</v>
      </c>
      <c r="T166">
        <v>101758</v>
      </c>
      <c r="U166">
        <v>1.3170379999999999</v>
      </c>
      <c r="V166">
        <v>160.890244</v>
      </c>
      <c r="W166">
        <v>32800</v>
      </c>
    </row>
    <row r="167" spans="1:23">
      <c r="A167">
        <v>28922</v>
      </c>
      <c r="B167">
        <v>16500</v>
      </c>
      <c r="C167" s="10">
        <f t="shared" si="8"/>
        <v>16.5</v>
      </c>
      <c r="D167">
        <v>1.526543</v>
      </c>
      <c r="E167">
        <v>1.4493199999999999</v>
      </c>
      <c r="F167">
        <v>117.693613</v>
      </c>
      <c r="G167">
        <f t="shared" si="9"/>
        <v>77.098131529868468</v>
      </c>
      <c r="H167" s="12">
        <f t="shared" si="10"/>
        <v>9.2517757575757574E-5</v>
      </c>
      <c r="I167">
        <f t="shared" si="11"/>
        <v>7.1329462424242424E-3</v>
      </c>
      <c r="T167">
        <v>102341</v>
      </c>
      <c r="U167">
        <v>1.212512</v>
      </c>
      <c r="V167">
        <v>169.80190300000001</v>
      </c>
      <c r="W167">
        <v>33000</v>
      </c>
    </row>
    <row r="168" spans="1:23">
      <c r="A168">
        <v>29111</v>
      </c>
      <c r="B168">
        <v>16600</v>
      </c>
      <c r="C168" s="10">
        <f t="shared" si="8"/>
        <v>16.600000000000001</v>
      </c>
      <c r="D168">
        <v>1.3840429999999999</v>
      </c>
      <c r="E168">
        <v>1.2987139999999999</v>
      </c>
      <c r="F168">
        <v>103.862139</v>
      </c>
      <c r="G168">
        <f t="shared" si="9"/>
        <v>75.042566596558061</v>
      </c>
      <c r="H168" s="12">
        <f t="shared" si="10"/>
        <v>8.3376084337349397E-5</v>
      </c>
      <c r="I168">
        <f t="shared" si="11"/>
        <v>6.2567553614457832E-3</v>
      </c>
      <c r="T168">
        <v>102988</v>
      </c>
      <c r="U168">
        <v>1.3626879999999999</v>
      </c>
      <c r="V168">
        <v>152.43765099999999</v>
      </c>
      <c r="W168">
        <v>33200</v>
      </c>
    </row>
    <row r="169" spans="1:23">
      <c r="A169">
        <v>29282</v>
      </c>
      <c r="B169">
        <v>16700</v>
      </c>
      <c r="C169" s="10">
        <f t="shared" si="8"/>
        <v>16.7</v>
      </c>
      <c r="D169">
        <v>1.425001</v>
      </c>
      <c r="E169">
        <v>1.235571</v>
      </c>
      <c r="F169">
        <v>101.75492800000001</v>
      </c>
      <c r="G169">
        <f t="shared" si="9"/>
        <v>71.406916907426734</v>
      </c>
      <c r="H169" s="12">
        <f t="shared" si="10"/>
        <v>8.5329401197604783E-5</v>
      </c>
      <c r="I169">
        <f t="shared" si="11"/>
        <v>6.0931094610778445E-3</v>
      </c>
      <c r="T169">
        <v>103611</v>
      </c>
      <c r="U169">
        <v>1.252616</v>
      </c>
      <c r="V169">
        <v>168.99384599999999</v>
      </c>
      <c r="W169">
        <v>33400</v>
      </c>
    </row>
    <row r="170" spans="1:23">
      <c r="A170">
        <v>29451</v>
      </c>
      <c r="B170">
        <v>16800</v>
      </c>
      <c r="C170" s="10">
        <f t="shared" si="8"/>
        <v>16.8</v>
      </c>
      <c r="D170">
        <v>1.4271339999999999</v>
      </c>
      <c r="E170">
        <v>1.524837</v>
      </c>
      <c r="F170">
        <v>126.469746</v>
      </c>
      <c r="G170">
        <f t="shared" si="9"/>
        <v>88.617989621156809</v>
      </c>
      <c r="H170" s="12">
        <f t="shared" si="10"/>
        <v>8.4948452380952374E-5</v>
      </c>
      <c r="I170">
        <f t="shared" si="11"/>
        <v>7.5279610714285711E-3</v>
      </c>
      <c r="T170">
        <v>104215</v>
      </c>
      <c r="U170">
        <v>1.284187</v>
      </c>
      <c r="V170">
        <v>177.99467200000001</v>
      </c>
      <c r="W170">
        <v>33600</v>
      </c>
    </row>
    <row r="171" spans="1:23">
      <c r="A171">
        <v>29641</v>
      </c>
      <c r="B171">
        <v>16900</v>
      </c>
      <c r="C171" s="10">
        <f t="shared" si="8"/>
        <v>16.899999999999999</v>
      </c>
      <c r="D171">
        <v>1.40239</v>
      </c>
      <c r="E171">
        <v>1.3580179999999999</v>
      </c>
      <c r="F171">
        <v>115.961</v>
      </c>
      <c r="G171">
        <f t="shared" si="9"/>
        <v>82.688125271857331</v>
      </c>
      <c r="H171" s="12">
        <f t="shared" si="10"/>
        <v>8.2981656804733726E-5</v>
      </c>
      <c r="I171">
        <f t="shared" si="11"/>
        <v>6.8615976331360944E-3</v>
      </c>
      <c r="T171">
        <v>104826</v>
      </c>
      <c r="U171">
        <v>1.4633750000000001</v>
      </c>
      <c r="V171">
        <v>159.174724</v>
      </c>
      <c r="W171">
        <v>33800</v>
      </c>
    </row>
    <row r="172" spans="1:23">
      <c r="A172">
        <v>29812</v>
      </c>
      <c r="B172">
        <v>17000</v>
      </c>
      <c r="C172" s="10">
        <f t="shared" si="8"/>
        <v>17</v>
      </c>
      <c r="D172">
        <v>1.397696</v>
      </c>
      <c r="E172">
        <v>1.4518800000000001</v>
      </c>
      <c r="F172">
        <v>146.555869</v>
      </c>
      <c r="G172">
        <f t="shared" si="9"/>
        <v>104.85532547850175</v>
      </c>
      <c r="H172" s="12">
        <f t="shared" si="10"/>
        <v>8.2217411764705885E-5</v>
      </c>
      <c r="I172">
        <f t="shared" si="11"/>
        <v>8.6209334705882358E-3</v>
      </c>
      <c r="T172">
        <v>105420</v>
      </c>
      <c r="U172">
        <v>1.406633</v>
      </c>
      <c r="V172">
        <v>176.125562</v>
      </c>
      <c r="W172">
        <v>34000</v>
      </c>
    </row>
    <row r="173" spans="1:23">
      <c r="A173">
        <v>29975</v>
      </c>
      <c r="B173">
        <v>17100</v>
      </c>
      <c r="C173" s="10">
        <f t="shared" si="8"/>
        <v>17.100000000000001</v>
      </c>
      <c r="D173">
        <v>1.416895</v>
      </c>
      <c r="E173">
        <v>1.189492</v>
      </c>
      <c r="F173">
        <v>94.489126999999996</v>
      </c>
      <c r="G173">
        <f t="shared" si="9"/>
        <v>66.68745884486853</v>
      </c>
      <c r="H173" s="12">
        <f t="shared" si="10"/>
        <v>8.2859356725146195E-5</v>
      </c>
      <c r="I173">
        <f t="shared" si="11"/>
        <v>5.5256799415204678E-3</v>
      </c>
      <c r="T173">
        <v>106019</v>
      </c>
      <c r="U173">
        <v>1.3737809999999999</v>
      </c>
      <c r="V173">
        <v>166.91397499999999</v>
      </c>
      <c r="W173">
        <v>34200</v>
      </c>
    </row>
    <row r="174" spans="1:23">
      <c r="A174">
        <v>30162</v>
      </c>
      <c r="B174">
        <v>17200</v>
      </c>
      <c r="C174" s="10">
        <f t="shared" si="8"/>
        <v>17.2</v>
      </c>
      <c r="D174">
        <v>1.3046869999999999</v>
      </c>
      <c r="E174">
        <v>1.033766</v>
      </c>
      <c r="F174">
        <v>113.70488899999999</v>
      </c>
      <c r="G174">
        <f t="shared" si="9"/>
        <v>87.151086045925197</v>
      </c>
      <c r="H174" s="12">
        <f t="shared" si="10"/>
        <v>7.5853895348837206E-5</v>
      </c>
      <c r="I174">
        <f t="shared" si="11"/>
        <v>6.6107493604651161E-3</v>
      </c>
      <c r="T174">
        <v>106564</v>
      </c>
      <c r="U174">
        <v>1.3417840000000001</v>
      </c>
      <c r="V174">
        <v>177.870946</v>
      </c>
      <c r="W174">
        <v>34400</v>
      </c>
    </row>
    <row r="175" spans="1:23">
      <c r="A175">
        <v>30316</v>
      </c>
      <c r="B175">
        <v>17300</v>
      </c>
      <c r="C175" s="10">
        <f t="shared" si="8"/>
        <v>17.3</v>
      </c>
      <c r="D175">
        <v>1.147254</v>
      </c>
      <c r="E175">
        <v>1.1779729999999999</v>
      </c>
      <c r="F175">
        <v>132.65101000000001</v>
      </c>
      <c r="G175">
        <f t="shared" si="9"/>
        <v>115.62479625261713</v>
      </c>
      <c r="H175" s="12">
        <f t="shared" si="10"/>
        <v>6.6315260115606942E-5</v>
      </c>
      <c r="I175">
        <f t="shared" si="11"/>
        <v>7.6676884393063593E-3</v>
      </c>
      <c r="T175">
        <v>107139</v>
      </c>
      <c r="U175">
        <v>1.289307</v>
      </c>
      <c r="V175">
        <v>170.17052000000001</v>
      </c>
      <c r="W175">
        <v>34600</v>
      </c>
    </row>
    <row r="176" spans="1:23">
      <c r="A176">
        <v>30472</v>
      </c>
      <c r="B176">
        <v>17400</v>
      </c>
      <c r="C176" s="10">
        <f t="shared" si="8"/>
        <v>17.399999999999999</v>
      </c>
      <c r="D176">
        <v>1.105869</v>
      </c>
      <c r="E176">
        <v>1.1323220000000001</v>
      </c>
      <c r="F176">
        <v>135.61492899999999</v>
      </c>
      <c r="G176">
        <f t="shared" si="9"/>
        <v>122.6320016204451</v>
      </c>
      <c r="H176" s="12">
        <f t="shared" si="10"/>
        <v>6.3555689655172418E-5</v>
      </c>
      <c r="I176">
        <f t="shared" si="11"/>
        <v>7.7939614367816086E-3</v>
      </c>
      <c r="T176">
        <v>107727</v>
      </c>
      <c r="U176">
        <v>1.1071310000000001</v>
      </c>
      <c r="V176">
        <v>138.81332599999999</v>
      </c>
      <c r="W176">
        <v>34800</v>
      </c>
    </row>
    <row r="177" spans="1:23">
      <c r="A177">
        <v>30635</v>
      </c>
      <c r="B177">
        <v>17500</v>
      </c>
      <c r="C177" s="10">
        <f t="shared" si="8"/>
        <v>17.5</v>
      </c>
      <c r="D177">
        <v>1.350338</v>
      </c>
      <c r="E177">
        <v>1.207411</v>
      </c>
      <c r="F177">
        <v>103.062601</v>
      </c>
      <c r="G177">
        <f t="shared" si="9"/>
        <v>76.323558249860397</v>
      </c>
      <c r="H177" s="12">
        <f t="shared" si="10"/>
        <v>7.7162171428571429E-5</v>
      </c>
      <c r="I177">
        <f t="shared" si="11"/>
        <v>5.8892914857142861E-3</v>
      </c>
      <c r="T177">
        <v>108368</v>
      </c>
      <c r="U177">
        <v>1.38018</v>
      </c>
      <c r="V177">
        <v>175.63705899999999</v>
      </c>
      <c r="W177">
        <v>35000</v>
      </c>
    </row>
    <row r="178" spans="1:23">
      <c r="A178">
        <v>30818</v>
      </c>
      <c r="B178">
        <v>17600</v>
      </c>
      <c r="C178" s="10">
        <f t="shared" si="8"/>
        <v>17.600000000000001</v>
      </c>
      <c r="D178">
        <v>1.4262809999999999</v>
      </c>
      <c r="E178">
        <v>1.506065</v>
      </c>
      <c r="F178">
        <v>95.761387999999997</v>
      </c>
      <c r="G178">
        <f t="shared" si="9"/>
        <v>67.140618153084844</v>
      </c>
      <c r="H178" s="12">
        <f t="shared" si="10"/>
        <v>8.1038693181818171E-5</v>
      </c>
      <c r="I178">
        <f t="shared" si="11"/>
        <v>5.4409879545454544E-3</v>
      </c>
      <c r="T178">
        <v>108964</v>
      </c>
      <c r="U178">
        <v>1.3114920000000001</v>
      </c>
      <c r="V178">
        <v>172.09381300000001</v>
      </c>
      <c r="W178">
        <v>35200</v>
      </c>
    </row>
    <row r="179" spans="1:23">
      <c r="A179">
        <v>30983</v>
      </c>
      <c r="B179">
        <v>17700</v>
      </c>
      <c r="C179" s="10">
        <f t="shared" si="8"/>
        <v>17.7</v>
      </c>
      <c r="D179">
        <v>1.573475</v>
      </c>
      <c r="E179">
        <v>1.428415</v>
      </c>
      <c r="F179">
        <v>121.64138</v>
      </c>
      <c r="G179">
        <f t="shared" si="9"/>
        <v>77.307475492143183</v>
      </c>
      <c r="H179" s="12">
        <f t="shared" si="10"/>
        <v>8.8896892655367224E-5</v>
      </c>
      <c r="I179">
        <f t="shared" si="11"/>
        <v>6.8723943502824857E-3</v>
      </c>
      <c r="T179">
        <v>109552</v>
      </c>
      <c r="U179">
        <v>1.427111</v>
      </c>
      <c r="V179">
        <v>170.397919</v>
      </c>
      <c r="W179">
        <v>35400</v>
      </c>
    </row>
    <row r="180" spans="1:23">
      <c r="A180">
        <v>31168</v>
      </c>
      <c r="B180">
        <v>17800</v>
      </c>
      <c r="C180" s="10">
        <f t="shared" si="8"/>
        <v>17.8</v>
      </c>
      <c r="D180">
        <v>1.343512</v>
      </c>
      <c r="E180">
        <v>2.0402269999999998</v>
      </c>
      <c r="F180">
        <v>101.49126</v>
      </c>
      <c r="G180">
        <f t="shared" si="9"/>
        <v>75.541759210189412</v>
      </c>
      <c r="H180" s="12">
        <f t="shared" si="10"/>
        <v>7.5478202247191011E-5</v>
      </c>
      <c r="I180">
        <f t="shared" si="11"/>
        <v>5.7017561797752811E-3</v>
      </c>
      <c r="T180">
        <v>110121</v>
      </c>
      <c r="U180">
        <v>1.289733</v>
      </c>
      <c r="V180">
        <v>177.404202</v>
      </c>
      <c r="W180">
        <v>35600</v>
      </c>
    </row>
    <row r="181" spans="1:23">
      <c r="A181">
        <v>31340</v>
      </c>
      <c r="B181">
        <v>17900</v>
      </c>
      <c r="C181" s="10">
        <f t="shared" si="8"/>
        <v>17.899999999999999</v>
      </c>
      <c r="D181">
        <v>1.3187660000000001</v>
      </c>
      <c r="E181">
        <v>1.2935939999999999</v>
      </c>
      <c r="F181">
        <v>131.64924300000001</v>
      </c>
      <c r="G181">
        <f t="shared" si="9"/>
        <v>99.827598679371476</v>
      </c>
      <c r="H181" s="12">
        <f t="shared" si="10"/>
        <v>7.3674078212290512E-5</v>
      </c>
      <c r="I181">
        <f t="shared" si="11"/>
        <v>7.3547063128491623E-3</v>
      </c>
      <c r="T181">
        <v>110689</v>
      </c>
      <c r="U181">
        <v>1.3554349999999999</v>
      </c>
      <c r="V181">
        <v>185.25693999999999</v>
      </c>
      <c r="W181">
        <v>35800</v>
      </c>
    </row>
    <row r="182" spans="1:23">
      <c r="A182">
        <v>31529</v>
      </c>
      <c r="B182">
        <v>18000</v>
      </c>
      <c r="C182" s="10">
        <f t="shared" si="8"/>
        <v>18</v>
      </c>
      <c r="D182">
        <v>1.5717680000000001</v>
      </c>
      <c r="E182">
        <v>1.529957</v>
      </c>
      <c r="F182">
        <v>132.16506000000001</v>
      </c>
      <c r="G182">
        <f t="shared" si="9"/>
        <v>84.086875416728176</v>
      </c>
      <c r="H182" s="12">
        <f t="shared" si="10"/>
        <v>8.7320444444444447E-5</v>
      </c>
      <c r="I182">
        <f t="shared" si="11"/>
        <v>7.3425033333333342E-3</v>
      </c>
      <c r="T182">
        <v>111233</v>
      </c>
      <c r="U182">
        <v>1.2462150000000001</v>
      </c>
      <c r="V182">
        <v>177.14309900000001</v>
      </c>
      <c r="W182">
        <v>36000</v>
      </c>
    </row>
    <row r="183" spans="1:23">
      <c r="A183">
        <v>31690</v>
      </c>
      <c r="B183">
        <v>18100</v>
      </c>
      <c r="C183" s="10">
        <f t="shared" si="8"/>
        <v>18.100000000000001</v>
      </c>
      <c r="D183">
        <v>1.208691</v>
      </c>
      <c r="E183">
        <v>1.3247390000000001</v>
      </c>
      <c r="F183">
        <v>116.79978800000001</v>
      </c>
      <c r="G183">
        <f t="shared" si="9"/>
        <v>96.633290063382631</v>
      </c>
      <c r="H183" s="12">
        <f t="shared" si="10"/>
        <v>6.677850828729282E-5</v>
      </c>
      <c r="I183">
        <f t="shared" si="11"/>
        <v>6.4530269613259673E-3</v>
      </c>
      <c r="T183">
        <v>111775</v>
      </c>
      <c r="U183">
        <v>1.2338439999999999</v>
      </c>
      <c r="V183">
        <v>174.308076</v>
      </c>
      <c r="W183">
        <v>36200</v>
      </c>
    </row>
    <row r="184" spans="1:23">
      <c r="A184">
        <v>31882</v>
      </c>
      <c r="B184">
        <v>18200</v>
      </c>
      <c r="C184" s="10">
        <f t="shared" si="8"/>
        <v>18.2</v>
      </c>
      <c r="D184">
        <v>1.611019</v>
      </c>
      <c r="E184">
        <v>1.224477</v>
      </c>
      <c r="F184">
        <v>144.14787200000001</v>
      </c>
      <c r="G184">
        <f t="shared" si="9"/>
        <v>89.47620853633633</v>
      </c>
      <c r="H184" s="12">
        <f t="shared" si="10"/>
        <v>8.8517527472527468E-5</v>
      </c>
      <c r="I184">
        <f t="shared" si="11"/>
        <v>7.9202127472527469E-3</v>
      </c>
      <c r="T184">
        <v>112382</v>
      </c>
      <c r="U184">
        <v>1.3063709999999999</v>
      </c>
      <c r="V184">
        <v>193.21164400000001</v>
      </c>
      <c r="W184">
        <v>36400</v>
      </c>
    </row>
    <row r="185" spans="1:23">
      <c r="A185">
        <v>32059</v>
      </c>
      <c r="B185">
        <v>18300</v>
      </c>
      <c r="C185" s="10">
        <f t="shared" si="8"/>
        <v>18.3</v>
      </c>
      <c r="D185">
        <v>1.4006829999999999</v>
      </c>
      <c r="E185">
        <v>1.1092820000000001</v>
      </c>
      <c r="F185">
        <v>142.37685999999999</v>
      </c>
      <c r="G185">
        <f t="shared" si="9"/>
        <v>101.64816735835304</v>
      </c>
      <c r="H185" s="12">
        <f t="shared" si="10"/>
        <v>7.6540054644808734E-5</v>
      </c>
      <c r="I185">
        <f t="shared" si="11"/>
        <v>7.7801562841530048E-3</v>
      </c>
      <c r="T185">
        <v>113020</v>
      </c>
      <c r="U185">
        <v>1.306799</v>
      </c>
      <c r="V185">
        <v>175.88536400000001</v>
      </c>
      <c r="W185">
        <v>36600</v>
      </c>
    </row>
    <row r="186" spans="1:23">
      <c r="A186">
        <v>32236</v>
      </c>
      <c r="B186">
        <v>18400</v>
      </c>
      <c r="C186" s="10">
        <f t="shared" si="8"/>
        <v>18.399999999999999</v>
      </c>
      <c r="D186">
        <v>1.3656969999999999</v>
      </c>
      <c r="E186">
        <v>1.4104950000000001</v>
      </c>
      <c r="F186">
        <v>111.63309</v>
      </c>
      <c r="G186">
        <f t="shared" si="9"/>
        <v>81.740744835787154</v>
      </c>
      <c r="H186" s="12">
        <f t="shared" si="10"/>
        <v>7.4222663043478258E-5</v>
      </c>
      <c r="I186">
        <f t="shared" si="11"/>
        <v>6.0670157608695647E-3</v>
      </c>
      <c r="T186">
        <v>113687</v>
      </c>
      <c r="U186">
        <v>1.3166119999999999</v>
      </c>
      <c r="V186">
        <v>187.199431</v>
      </c>
      <c r="W186">
        <v>36800</v>
      </c>
    </row>
    <row r="187" spans="1:23">
      <c r="A187">
        <v>32419</v>
      </c>
      <c r="B187">
        <v>18500</v>
      </c>
      <c r="C187" s="10">
        <f t="shared" si="8"/>
        <v>18.5</v>
      </c>
      <c r="D187">
        <v>1.544889</v>
      </c>
      <c r="E187">
        <v>1.4672400000000001</v>
      </c>
      <c r="F187">
        <v>118.576773</v>
      </c>
      <c r="G187">
        <f t="shared" si="9"/>
        <v>76.754234770265057</v>
      </c>
      <c r="H187" s="12">
        <f t="shared" si="10"/>
        <v>8.3507513513513516E-5</v>
      </c>
      <c r="I187">
        <f t="shared" si="11"/>
        <v>6.4095552972972978E-3</v>
      </c>
      <c r="T187">
        <v>114263</v>
      </c>
      <c r="U187">
        <v>1.3571420000000001</v>
      </c>
      <c r="V187">
        <v>177.37817699999999</v>
      </c>
      <c r="W187">
        <v>37000</v>
      </c>
    </row>
    <row r="188" spans="1:23">
      <c r="A188">
        <v>32606</v>
      </c>
      <c r="B188">
        <v>18600</v>
      </c>
      <c r="C188" s="10">
        <f t="shared" si="8"/>
        <v>18.600000000000001</v>
      </c>
      <c r="D188">
        <v>1.1387210000000001</v>
      </c>
      <c r="E188">
        <v>1.3029809999999999</v>
      </c>
      <c r="F188">
        <v>124.34162999999999</v>
      </c>
      <c r="G188">
        <f t="shared" si="9"/>
        <v>109.19411339564299</v>
      </c>
      <c r="H188" s="12">
        <f t="shared" si="10"/>
        <v>6.1221559139784958E-5</v>
      </c>
      <c r="I188">
        <f t="shared" si="11"/>
        <v>6.6850338709677415E-3</v>
      </c>
      <c r="T188">
        <v>114883</v>
      </c>
      <c r="U188">
        <v>1.3298369999999999</v>
      </c>
      <c r="V188">
        <v>191.42530199999999</v>
      </c>
      <c r="W188">
        <v>37200</v>
      </c>
    </row>
    <row r="189" spans="1:23">
      <c r="A189">
        <v>32766</v>
      </c>
      <c r="B189">
        <v>18700</v>
      </c>
      <c r="C189" s="10">
        <f t="shared" si="8"/>
        <v>18.7</v>
      </c>
      <c r="D189">
        <v>1.6123000000000001</v>
      </c>
      <c r="E189">
        <v>1.234291</v>
      </c>
      <c r="F189">
        <v>106.72792800000001</v>
      </c>
      <c r="G189">
        <f t="shared" si="9"/>
        <v>66.196072691186501</v>
      </c>
      <c r="H189" s="12">
        <f t="shared" si="10"/>
        <v>8.6219251336898406E-5</v>
      </c>
      <c r="I189">
        <f t="shared" si="11"/>
        <v>5.7073758288770059E-3</v>
      </c>
      <c r="T189">
        <v>115476</v>
      </c>
      <c r="U189">
        <v>1.6429910000000001</v>
      </c>
      <c r="V189">
        <v>190.51741200000001</v>
      </c>
      <c r="W189">
        <v>37400</v>
      </c>
    </row>
    <row r="190" spans="1:23">
      <c r="A190">
        <v>32937</v>
      </c>
      <c r="B190">
        <v>18800</v>
      </c>
      <c r="C190" s="10">
        <f t="shared" si="8"/>
        <v>18.8</v>
      </c>
      <c r="D190">
        <v>1.2918879999999999</v>
      </c>
      <c r="E190">
        <v>1.148107</v>
      </c>
      <c r="F190">
        <v>125.258495</v>
      </c>
      <c r="G190">
        <f t="shared" si="9"/>
        <v>96.957704537854681</v>
      </c>
      <c r="H190" s="12">
        <f t="shared" si="10"/>
        <v>6.8717446808510641E-5</v>
      </c>
      <c r="I190">
        <f t="shared" si="11"/>
        <v>6.6626859042553188E-3</v>
      </c>
      <c r="T190">
        <v>116626</v>
      </c>
      <c r="U190">
        <v>1.465509</v>
      </c>
      <c r="V190">
        <v>178.79632899999999</v>
      </c>
      <c r="W190">
        <v>37600</v>
      </c>
    </row>
    <row r="191" spans="1:23">
      <c r="A191">
        <v>33098</v>
      </c>
      <c r="B191">
        <v>18900</v>
      </c>
      <c r="C191" s="10">
        <f t="shared" si="8"/>
        <v>18.899999999999999</v>
      </c>
      <c r="D191">
        <v>1.567928</v>
      </c>
      <c r="E191">
        <v>1.46852</v>
      </c>
      <c r="F191">
        <v>129.493394</v>
      </c>
      <c r="G191">
        <f t="shared" si="9"/>
        <v>82.588865049925758</v>
      </c>
      <c r="H191" s="12">
        <f t="shared" si="10"/>
        <v>8.2959153439153435E-5</v>
      </c>
      <c r="I191">
        <f t="shared" si="11"/>
        <v>6.8515023280423274E-3</v>
      </c>
      <c r="T191">
        <v>117237</v>
      </c>
      <c r="U191">
        <v>1.345623</v>
      </c>
      <c r="V191">
        <v>193.739825</v>
      </c>
      <c r="W191">
        <v>37800</v>
      </c>
    </row>
    <row r="192" spans="1:23">
      <c r="A192">
        <v>33266</v>
      </c>
      <c r="B192">
        <v>19000</v>
      </c>
      <c r="C192" s="10">
        <f t="shared" si="8"/>
        <v>19</v>
      </c>
      <c r="D192">
        <v>1.6097399999999999</v>
      </c>
      <c r="E192">
        <v>1.5559829999999999</v>
      </c>
      <c r="F192">
        <v>132.12410199999999</v>
      </c>
      <c r="G192">
        <f t="shared" si="9"/>
        <v>82.077914445811118</v>
      </c>
      <c r="H192" s="12">
        <f t="shared" si="10"/>
        <v>8.4723157894736845E-5</v>
      </c>
      <c r="I192">
        <f t="shared" si="11"/>
        <v>6.9539001052631574E-3</v>
      </c>
      <c r="T192">
        <v>117842</v>
      </c>
      <c r="U192">
        <v>1.34989</v>
      </c>
      <c r="V192">
        <v>196.625618</v>
      </c>
      <c r="W192">
        <v>38000</v>
      </c>
    </row>
    <row r="193" spans="1:23">
      <c r="A193">
        <v>33462</v>
      </c>
      <c r="B193">
        <v>19100</v>
      </c>
      <c r="C193" s="10">
        <f t="shared" si="8"/>
        <v>19.100000000000001</v>
      </c>
      <c r="D193">
        <v>1.6319250000000001</v>
      </c>
      <c r="E193">
        <v>1.422442</v>
      </c>
      <c r="F193">
        <v>144.548495</v>
      </c>
      <c r="G193">
        <f t="shared" si="9"/>
        <v>88.575452303261486</v>
      </c>
      <c r="H193" s="12">
        <f t="shared" si="10"/>
        <v>8.5441099476439792E-5</v>
      </c>
      <c r="I193">
        <f t="shared" si="11"/>
        <v>7.5679840314136129E-3</v>
      </c>
      <c r="T193">
        <v>118421</v>
      </c>
      <c r="U193">
        <v>1.308505</v>
      </c>
      <c r="V193">
        <v>186.44427899999999</v>
      </c>
      <c r="W193">
        <v>38200</v>
      </c>
    </row>
    <row r="194" spans="1:23">
      <c r="A194">
        <v>33650</v>
      </c>
      <c r="B194">
        <v>19200</v>
      </c>
      <c r="C194" s="10">
        <f t="shared" si="8"/>
        <v>19.2</v>
      </c>
      <c r="D194">
        <v>1.3883099999999999</v>
      </c>
      <c r="E194">
        <v>1.3955630000000001</v>
      </c>
      <c r="F194">
        <v>126.924125</v>
      </c>
      <c r="G194">
        <f t="shared" si="9"/>
        <v>91.423475304506923</v>
      </c>
      <c r="H194" s="12">
        <f t="shared" si="10"/>
        <v>7.230781249999999E-5</v>
      </c>
      <c r="I194">
        <f t="shared" si="11"/>
        <v>6.6106315104166669E-3</v>
      </c>
      <c r="T194">
        <v>119044</v>
      </c>
      <c r="U194">
        <v>1.0939049999999999</v>
      </c>
      <c r="V194">
        <v>193.89938799999999</v>
      </c>
      <c r="W194">
        <v>38400</v>
      </c>
    </row>
    <row r="195" spans="1:23">
      <c r="A195">
        <v>33810</v>
      </c>
      <c r="B195">
        <v>19300</v>
      </c>
      <c r="C195" s="10">
        <f t="shared" ref="C195:C218" si="12">B195/1000</f>
        <v>19.3</v>
      </c>
      <c r="D195">
        <v>1.243676</v>
      </c>
      <c r="E195">
        <v>1.421162</v>
      </c>
      <c r="F195">
        <v>118.63309099999999</v>
      </c>
      <c r="G195">
        <f t="shared" si="9"/>
        <v>95.389065158449625</v>
      </c>
      <c r="H195" s="12">
        <f t="shared" si="10"/>
        <v>6.4439170984455961E-5</v>
      </c>
      <c r="I195">
        <f t="shared" si="11"/>
        <v>6.1467922797927461E-3</v>
      </c>
      <c r="T195">
        <v>119646</v>
      </c>
      <c r="U195">
        <v>1.386153</v>
      </c>
      <c r="V195">
        <v>183.505582</v>
      </c>
      <c r="W195">
        <v>38600</v>
      </c>
    </row>
    <row r="196" spans="1:23">
      <c r="A196">
        <v>33975</v>
      </c>
      <c r="B196">
        <v>19400</v>
      </c>
      <c r="C196" s="10">
        <f t="shared" si="12"/>
        <v>19.399999999999999</v>
      </c>
      <c r="D196">
        <v>1.4207350000000001</v>
      </c>
      <c r="E196">
        <v>1.1118429999999999</v>
      </c>
      <c r="F196">
        <v>103.89328399999999</v>
      </c>
      <c r="G196">
        <f t="shared" ref="G196:G218" si="13">F196/D196</f>
        <v>73.126433852900078</v>
      </c>
      <c r="H196" s="12">
        <f t="shared" ref="H196:H218" si="14">D196/B196</f>
        <v>7.3233762886597937E-5</v>
      </c>
      <c r="I196">
        <f t="shared" ref="I196:I218" si="15">F196/B196</f>
        <v>5.3553239175257727E-3</v>
      </c>
      <c r="T196">
        <v>120285</v>
      </c>
      <c r="U196">
        <v>1.353302</v>
      </c>
      <c r="V196">
        <v>200.61000999999999</v>
      </c>
      <c r="W196">
        <v>38800</v>
      </c>
    </row>
    <row r="197" spans="1:23">
      <c r="A197">
        <v>34144</v>
      </c>
      <c r="B197">
        <v>19500</v>
      </c>
      <c r="C197" s="10">
        <f t="shared" si="12"/>
        <v>19.5</v>
      </c>
      <c r="D197">
        <v>1.4360949999999999</v>
      </c>
      <c r="E197">
        <v>1.4032420000000001</v>
      </c>
      <c r="F197">
        <v>142.408005</v>
      </c>
      <c r="G197">
        <f t="shared" si="13"/>
        <v>99.163359666317348</v>
      </c>
      <c r="H197" s="12">
        <f t="shared" si="14"/>
        <v>7.3645897435897437E-5</v>
      </c>
      <c r="I197">
        <f t="shared" si="15"/>
        <v>7.3029746153846159E-3</v>
      </c>
      <c r="T197">
        <v>120881</v>
      </c>
      <c r="U197">
        <v>1.352875</v>
      </c>
      <c r="V197">
        <v>205.95538400000001</v>
      </c>
      <c r="W197">
        <v>39000</v>
      </c>
    </row>
    <row r="198" spans="1:23">
      <c r="A198">
        <v>34304</v>
      </c>
      <c r="B198">
        <v>19600</v>
      </c>
      <c r="C198" s="10">
        <f t="shared" si="12"/>
        <v>19.600000000000001</v>
      </c>
      <c r="D198">
        <v>1.427988</v>
      </c>
      <c r="E198">
        <v>1.3665510000000001</v>
      </c>
      <c r="F198">
        <v>144.811308</v>
      </c>
      <c r="G198">
        <f t="shared" si="13"/>
        <v>101.40933117085017</v>
      </c>
      <c r="H198" s="12">
        <f t="shared" si="14"/>
        <v>7.2856530612244906E-5</v>
      </c>
      <c r="I198">
        <f t="shared" si="15"/>
        <v>7.3883320408163261E-3</v>
      </c>
      <c r="T198">
        <v>121427</v>
      </c>
      <c r="U198">
        <v>1.3451960000000001</v>
      </c>
      <c r="V198">
        <v>200.54558800000001</v>
      </c>
      <c r="W198">
        <v>39200</v>
      </c>
    </row>
    <row r="199" spans="1:23">
      <c r="A199">
        <v>34488</v>
      </c>
      <c r="B199">
        <v>19700</v>
      </c>
      <c r="C199" s="10">
        <f t="shared" si="12"/>
        <v>19.7</v>
      </c>
      <c r="D199">
        <v>1.6425909999999999</v>
      </c>
      <c r="E199">
        <v>1.662644</v>
      </c>
      <c r="F199">
        <v>141.311522</v>
      </c>
      <c r="G199">
        <f t="shared" si="13"/>
        <v>86.029645846105339</v>
      </c>
      <c r="H199" s="12">
        <f t="shared" si="14"/>
        <v>8.3380253807106589E-5</v>
      </c>
      <c r="I199">
        <f t="shared" si="15"/>
        <v>7.1731737055837561E-3</v>
      </c>
      <c r="T199">
        <v>122021</v>
      </c>
      <c r="U199">
        <v>1.316184</v>
      </c>
      <c r="V199">
        <v>205.51423700000001</v>
      </c>
      <c r="W199">
        <v>39400</v>
      </c>
    </row>
    <row r="200" spans="1:23">
      <c r="A200">
        <v>34663</v>
      </c>
      <c r="B200">
        <v>19800</v>
      </c>
      <c r="C200" s="10">
        <f t="shared" si="12"/>
        <v>19.8</v>
      </c>
      <c r="D200">
        <v>2.217285</v>
      </c>
      <c r="E200">
        <v>1.6332059999999999</v>
      </c>
      <c r="F200">
        <v>158.14872600000001</v>
      </c>
      <c r="G200">
        <f t="shared" si="13"/>
        <v>71.325393893883742</v>
      </c>
      <c r="H200" s="12">
        <f t="shared" si="14"/>
        <v>1.119840909090909E-4</v>
      </c>
      <c r="I200">
        <f t="shared" si="15"/>
        <v>7.9873093939393947E-3</v>
      </c>
      <c r="T200">
        <v>122613</v>
      </c>
      <c r="U200">
        <v>1.2628550000000001</v>
      </c>
      <c r="V200">
        <v>207.04928899999999</v>
      </c>
      <c r="W200">
        <v>39600</v>
      </c>
    </row>
    <row r="201" spans="1:23">
      <c r="A201">
        <v>34834</v>
      </c>
      <c r="B201">
        <v>19900</v>
      </c>
      <c r="C201" s="10">
        <f t="shared" si="12"/>
        <v>19.899999999999999</v>
      </c>
      <c r="D201">
        <v>1.6605110000000001</v>
      </c>
      <c r="E201">
        <v>1.452307</v>
      </c>
      <c r="F201">
        <v>141.307256</v>
      </c>
      <c r="G201">
        <f t="shared" si="13"/>
        <v>85.098656979688769</v>
      </c>
      <c r="H201" s="12">
        <f t="shared" si="14"/>
        <v>8.3442763819095475E-5</v>
      </c>
      <c r="I201">
        <f t="shared" si="15"/>
        <v>7.1008671356783916E-3</v>
      </c>
      <c r="T201">
        <v>123154</v>
      </c>
      <c r="U201">
        <v>1.3298369999999999</v>
      </c>
      <c r="V201">
        <v>181.48586800000001</v>
      </c>
      <c r="W201">
        <v>39800</v>
      </c>
    </row>
    <row r="202" spans="1:23">
      <c r="A202">
        <v>35013</v>
      </c>
      <c r="B202">
        <v>20000</v>
      </c>
      <c r="C202" s="10">
        <f t="shared" si="12"/>
        <v>20</v>
      </c>
      <c r="D202">
        <v>1.560249</v>
      </c>
      <c r="E202">
        <v>1.540197</v>
      </c>
      <c r="F202">
        <v>142.99037799999999</v>
      </c>
      <c r="G202">
        <f t="shared" si="13"/>
        <v>91.645870627060162</v>
      </c>
      <c r="H202" s="12">
        <f t="shared" si="14"/>
        <v>7.8012450000000002E-5</v>
      </c>
      <c r="I202">
        <f t="shared" si="15"/>
        <v>7.1495188999999995E-3</v>
      </c>
      <c r="T202">
        <v>123705</v>
      </c>
      <c r="U202">
        <v>1.3447690000000001</v>
      </c>
      <c r="V202">
        <v>202.76198299999999</v>
      </c>
      <c r="W202">
        <v>40000</v>
      </c>
    </row>
    <row r="203" spans="1:23">
      <c r="A203">
        <v>35211</v>
      </c>
      <c r="B203">
        <v>20100</v>
      </c>
      <c r="C203" s="10">
        <f t="shared" si="12"/>
        <v>20.100000000000001</v>
      </c>
      <c r="D203">
        <v>1.4450540000000001</v>
      </c>
      <c r="E203">
        <v>1.3597250000000001</v>
      </c>
      <c r="F203">
        <v>144.624011</v>
      </c>
      <c r="G203">
        <f t="shared" si="13"/>
        <v>100.08208066964971</v>
      </c>
      <c r="H203" s="12">
        <f t="shared" si="14"/>
        <v>7.189323383084577E-5</v>
      </c>
      <c r="I203">
        <f t="shared" si="15"/>
        <v>7.1952244278606966E-3</v>
      </c>
      <c r="T203">
        <v>124308</v>
      </c>
      <c r="U203">
        <v>1.3447690000000001</v>
      </c>
      <c r="V203">
        <v>213.70444699999999</v>
      </c>
      <c r="W203">
        <v>40200</v>
      </c>
    </row>
    <row r="204" spans="1:23">
      <c r="A204">
        <v>35404</v>
      </c>
      <c r="B204">
        <v>20200</v>
      </c>
      <c r="C204" s="10">
        <f t="shared" si="12"/>
        <v>20.2</v>
      </c>
      <c r="D204">
        <v>1.4599869999999999</v>
      </c>
      <c r="E204">
        <v>1.4177489999999999</v>
      </c>
      <c r="F204">
        <v>156.799668</v>
      </c>
      <c r="G204">
        <f t="shared" si="13"/>
        <v>107.39798916017746</v>
      </c>
      <c r="H204" s="12">
        <f t="shared" si="14"/>
        <v>7.2276584158415837E-5</v>
      </c>
      <c r="I204">
        <f t="shared" si="15"/>
        <v>7.7623598019801975E-3</v>
      </c>
      <c r="T204">
        <v>124895</v>
      </c>
      <c r="U204">
        <v>1.3422099999999999</v>
      </c>
      <c r="V204">
        <v>194.532096</v>
      </c>
      <c r="W204">
        <v>40400</v>
      </c>
    </row>
    <row r="205" spans="1:23">
      <c r="A205">
        <v>35583</v>
      </c>
      <c r="B205">
        <v>20300</v>
      </c>
      <c r="C205" s="10">
        <f t="shared" si="12"/>
        <v>20.3</v>
      </c>
      <c r="D205">
        <v>1.698909</v>
      </c>
      <c r="E205">
        <v>1.2321569999999999</v>
      </c>
      <c r="F205">
        <v>136.157197</v>
      </c>
      <c r="G205">
        <f t="shared" si="13"/>
        <v>80.143902351450251</v>
      </c>
      <c r="H205" s="12">
        <f t="shared" si="14"/>
        <v>8.3690098522167482E-5</v>
      </c>
      <c r="I205">
        <f t="shared" si="15"/>
        <v>6.7072510837438426E-3</v>
      </c>
      <c r="T205">
        <v>125502</v>
      </c>
      <c r="U205">
        <v>1.0623339999999999</v>
      </c>
      <c r="V205">
        <v>171.723063</v>
      </c>
      <c r="W205">
        <v>40600</v>
      </c>
    </row>
    <row r="206" spans="1:23">
      <c r="A206">
        <v>35756</v>
      </c>
      <c r="B206">
        <v>20400</v>
      </c>
      <c r="C206" s="10">
        <f t="shared" si="12"/>
        <v>20.399999999999999</v>
      </c>
      <c r="D206">
        <v>1.5474490000000001</v>
      </c>
      <c r="E206">
        <v>1.4006829999999999</v>
      </c>
      <c r="F206">
        <v>157.260874</v>
      </c>
      <c r="G206">
        <f t="shared" si="13"/>
        <v>101.62588492415581</v>
      </c>
      <c r="H206" s="12">
        <f t="shared" si="14"/>
        <v>7.5855343137254909E-5</v>
      </c>
      <c r="I206">
        <f t="shared" si="15"/>
        <v>7.7088663725490194E-3</v>
      </c>
      <c r="T206">
        <v>126107</v>
      </c>
      <c r="U206">
        <v>1.388714</v>
      </c>
      <c r="V206">
        <v>215.17209</v>
      </c>
      <c r="W206">
        <v>40800</v>
      </c>
    </row>
    <row r="207" spans="1:23">
      <c r="A207">
        <v>35933</v>
      </c>
      <c r="B207">
        <v>20500</v>
      </c>
      <c r="C207" s="10">
        <f t="shared" si="12"/>
        <v>20.5</v>
      </c>
      <c r="D207">
        <v>1.4723599999999999</v>
      </c>
      <c r="E207">
        <v>1.3964160000000001</v>
      </c>
      <c r="F207">
        <v>138.73841300000001</v>
      </c>
      <c r="G207">
        <f t="shared" si="13"/>
        <v>94.228594229672098</v>
      </c>
      <c r="H207" s="12">
        <f t="shared" si="14"/>
        <v>7.1822439024390238E-5</v>
      </c>
      <c r="I207">
        <f t="shared" si="15"/>
        <v>6.7677274634146342E-3</v>
      </c>
      <c r="T207">
        <v>126681</v>
      </c>
      <c r="U207">
        <v>1.465509</v>
      </c>
      <c r="V207">
        <v>194.71171100000001</v>
      </c>
      <c r="W207">
        <v>41000</v>
      </c>
    </row>
    <row r="208" spans="1:23">
      <c r="A208">
        <v>36095</v>
      </c>
      <c r="B208">
        <v>20600</v>
      </c>
      <c r="C208" s="10">
        <f t="shared" si="12"/>
        <v>20.6</v>
      </c>
      <c r="D208">
        <v>1.265862</v>
      </c>
      <c r="E208">
        <v>1.2884739999999999</v>
      </c>
      <c r="F208">
        <v>147.38100499999999</v>
      </c>
      <c r="G208">
        <f t="shared" si="13"/>
        <v>116.42738702954981</v>
      </c>
      <c r="H208" s="12">
        <f t="shared" si="14"/>
        <v>6.1449611650485442E-5</v>
      </c>
      <c r="I208">
        <f t="shared" si="15"/>
        <v>7.1544177184466014E-3</v>
      </c>
      <c r="T208">
        <v>127288</v>
      </c>
      <c r="U208">
        <v>1.379327</v>
      </c>
      <c r="V208">
        <v>193.80936700000001</v>
      </c>
      <c r="W208">
        <v>41200</v>
      </c>
    </row>
    <row r="209" spans="1:23">
      <c r="A209">
        <v>36249</v>
      </c>
      <c r="B209">
        <v>20700</v>
      </c>
      <c r="C209" s="10">
        <f t="shared" si="12"/>
        <v>20.7</v>
      </c>
      <c r="D209">
        <v>1.201438</v>
      </c>
      <c r="E209">
        <v>1.2155180000000001</v>
      </c>
      <c r="F209">
        <v>159.801131</v>
      </c>
      <c r="G209">
        <f t="shared" si="13"/>
        <v>133.00822098185674</v>
      </c>
      <c r="H209" s="12">
        <f t="shared" si="14"/>
        <v>5.8040483091787439E-5</v>
      </c>
      <c r="I209">
        <f t="shared" si="15"/>
        <v>7.7198614009661836E-3</v>
      </c>
      <c r="T209">
        <v>127866</v>
      </c>
      <c r="U209">
        <v>1.046975</v>
      </c>
      <c r="V209">
        <v>203.47447199999999</v>
      </c>
      <c r="W209">
        <v>41400</v>
      </c>
    </row>
    <row r="210" spans="1:23">
      <c r="A210">
        <v>36430</v>
      </c>
      <c r="B210">
        <v>20800</v>
      </c>
      <c r="C210" s="10">
        <f t="shared" si="12"/>
        <v>20.8</v>
      </c>
      <c r="D210">
        <v>1.2918879999999999</v>
      </c>
      <c r="E210">
        <v>1.284208</v>
      </c>
      <c r="F210">
        <v>144.71104700000001</v>
      </c>
      <c r="G210">
        <f t="shared" si="13"/>
        <v>112.0151646272742</v>
      </c>
      <c r="H210" s="12">
        <f t="shared" si="14"/>
        <v>6.211E-5</v>
      </c>
      <c r="I210">
        <f t="shared" si="15"/>
        <v>6.9572618750000006E-3</v>
      </c>
      <c r="T210">
        <v>128489</v>
      </c>
      <c r="U210">
        <v>1.1310229999999999</v>
      </c>
      <c r="V210">
        <v>193.422404</v>
      </c>
      <c r="W210">
        <v>41600</v>
      </c>
    </row>
    <row r="211" spans="1:23">
      <c r="A211">
        <v>36602</v>
      </c>
      <c r="B211">
        <v>20900</v>
      </c>
      <c r="C211" s="10">
        <f t="shared" si="12"/>
        <v>20.9</v>
      </c>
      <c r="D211">
        <v>1.720242</v>
      </c>
      <c r="E211">
        <v>1.0538190000000001</v>
      </c>
      <c r="F211">
        <v>148.66691900000001</v>
      </c>
      <c r="G211">
        <f t="shared" si="13"/>
        <v>86.422095844654422</v>
      </c>
      <c r="H211" s="12">
        <f t="shared" si="14"/>
        <v>8.2308229665071776E-5</v>
      </c>
      <c r="I211">
        <f t="shared" si="15"/>
        <v>7.113249712918661E-3</v>
      </c>
      <c r="T211">
        <v>129067</v>
      </c>
      <c r="U211">
        <v>1.341356</v>
      </c>
      <c r="V211">
        <v>214.99674099999999</v>
      </c>
      <c r="W211">
        <v>41800</v>
      </c>
    </row>
    <row r="212" spans="1:23">
      <c r="A212">
        <v>36772</v>
      </c>
      <c r="B212">
        <v>21000</v>
      </c>
      <c r="C212" s="10">
        <f t="shared" si="12"/>
        <v>21</v>
      </c>
      <c r="D212">
        <v>1.575609</v>
      </c>
      <c r="E212">
        <v>1.4548669999999999</v>
      </c>
      <c r="F212">
        <v>133.68051</v>
      </c>
      <c r="G212">
        <f t="shared" si="13"/>
        <v>84.8437080519342</v>
      </c>
      <c r="H212" s="12">
        <f t="shared" si="14"/>
        <v>7.5029000000000003E-5</v>
      </c>
      <c r="I212">
        <f t="shared" si="15"/>
        <v>6.3657385714285713E-3</v>
      </c>
      <c r="T212">
        <v>129705</v>
      </c>
      <c r="U212">
        <v>1.4932399999999999</v>
      </c>
      <c r="V212">
        <v>205.474987</v>
      </c>
      <c r="W212">
        <v>42000</v>
      </c>
    </row>
    <row r="213" spans="1:23">
      <c r="A213">
        <v>36952</v>
      </c>
      <c r="B213">
        <v>21100</v>
      </c>
      <c r="C213" s="10">
        <f t="shared" si="12"/>
        <v>21.1</v>
      </c>
      <c r="D213">
        <v>1.5269699999999999</v>
      </c>
      <c r="E213">
        <v>1.4604140000000001</v>
      </c>
      <c r="F213">
        <v>160.76236700000001</v>
      </c>
      <c r="G213">
        <f t="shared" si="13"/>
        <v>105.28194201588768</v>
      </c>
      <c r="H213" s="12">
        <f t="shared" si="14"/>
        <v>7.2368246445497631E-5</v>
      </c>
      <c r="I213">
        <f t="shared" si="15"/>
        <v>7.6190695260663511E-3</v>
      </c>
      <c r="T213">
        <v>130381</v>
      </c>
      <c r="U213">
        <v>1.376341</v>
      </c>
      <c r="V213">
        <v>211.94327799999999</v>
      </c>
      <c r="W213">
        <v>42200</v>
      </c>
    </row>
    <row r="214" spans="1:23">
      <c r="A214">
        <v>37140</v>
      </c>
      <c r="B214">
        <v>21200</v>
      </c>
      <c r="C214" s="10">
        <f t="shared" si="12"/>
        <v>21.2</v>
      </c>
      <c r="D214">
        <v>1.5111840000000001</v>
      </c>
      <c r="E214">
        <v>1.3614310000000001</v>
      </c>
      <c r="F214">
        <v>155.51161999999999</v>
      </c>
      <c r="G214">
        <f t="shared" si="13"/>
        <v>102.90713771453376</v>
      </c>
      <c r="H214" s="12">
        <f t="shared" si="14"/>
        <v>7.1282264150943401E-5</v>
      </c>
      <c r="I214">
        <f t="shared" si="15"/>
        <v>7.3354537735849049E-3</v>
      </c>
      <c r="T214">
        <v>131004</v>
      </c>
      <c r="U214">
        <v>1.2304299999999999</v>
      </c>
      <c r="V214">
        <v>213.64087900000001</v>
      </c>
      <c r="W214">
        <v>42400</v>
      </c>
    </row>
    <row r="215" spans="1:23">
      <c r="A215">
        <v>37302</v>
      </c>
      <c r="B215">
        <v>21300</v>
      </c>
      <c r="C215" s="10">
        <f t="shared" si="12"/>
        <v>21.3</v>
      </c>
      <c r="D215">
        <v>1.579448</v>
      </c>
      <c r="E215">
        <v>1.488999</v>
      </c>
      <c r="F215">
        <v>148.72792999999999</v>
      </c>
      <c r="G215">
        <f t="shared" si="13"/>
        <v>94.164499242773417</v>
      </c>
      <c r="H215" s="12">
        <f t="shared" si="14"/>
        <v>7.4152488262910793E-5</v>
      </c>
      <c r="I215">
        <f t="shared" si="15"/>
        <v>6.9825319248826281E-3</v>
      </c>
      <c r="T215">
        <v>131594</v>
      </c>
      <c r="U215">
        <v>1.3622620000000001</v>
      </c>
      <c r="V215">
        <v>185.69253900000001</v>
      </c>
      <c r="W215">
        <v>42600</v>
      </c>
    </row>
    <row r="216" spans="1:23">
      <c r="A216">
        <v>37467</v>
      </c>
      <c r="B216">
        <v>21400</v>
      </c>
      <c r="C216" s="10">
        <f t="shared" si="12"/>
        <v>21.4</v>
      </c>
      <c r="D216">
        <v>1.518011</v>
      </c>
      <c r="E216">
        <v>1.44676</v>
      </c>
      <c r="F216">
        <v>167.146289</v>
      </c>
      <c r="G216">
        <f t="shared" si="13"/>
        <v>110.10874690631358</v>
      </c>
      <c r="H216" s="12">
        <f t="shared" si="14"/>
        <v>7.0935093457943923E-5</v>
      </c>
      <c r="I216">
        <f t="shared" si="15"/>
        <v>7.8105742523364484E-3</v>
      </c>
      <c r="T216">
        <v>132182</v>
      </c>
      <c r="U216">
        <v>1.313625</v>
      </c>
      <c r="V216">
        <v>201.58530999999999</v>
      </c>
      <c r="W216">
        <v>42800</v>
      </c>
    </row>
    <row r="217" spans="1:23">
      <c r="A217">
        <v>37644</v>
      </c>
      <c r="B217">
        <v>21500</v>
      </c>
      <c r="C217" s="10">
        <f t="shared" si="12"/>
        <v>21.5</v>
      </c>
      <c r="D217">
        <v>1.308954</v>
      </c>
      <c r="E217">
        <v>1.133602</v>
      </c>
      <c r="F217">
        <v>139.98550299999999</v>
      </c>
      <c r="G217">
        <f t="shared" si="13"/>
        <v>106.94455496526234</v>
      </c>
      <c r="H217" s="12">
        <f t="shared" si="14"/>
        <v>6.0881581395348838E-5</v>
      </c>
      <c r="I217">
        <f t="shared" si="15"/>
        <v>6.5109536279069763E-3</v>
      </c>
      <c r="T217">
        <v>132753</v>
      </c>
      <c r="U217">
        <v>1.28888</v>
      </c>
      <c r="V217">
        <v>205.42165700000001</v>
      </c>
      <c r="W217">
        <v>43000</v>
      </c>
    </row>
    <row r="218" spans="1:23">
      <c r="A218">
        <v>37817</v>
      </c>
      <c r="B218">
        <v>21600</v>
      </c>
      <c r="C218" s="10">
        <f t="shared" si="12"/>
        <v>21.6</v>
      </c>
      <c r="D218">
        <v>1.410922</v>
      </c>
      <c r="E218">
        <v>1.4258550000000001</v>
      </c>
      <c r="F218">
        <v>162.355041</v>
      </c>
      <c r="G218">
        <f t="shared" si="13"/>
        <v>115.0701746801028</v>
      </c>
      <c r="H218" s="12">
        <f t="shared" si="14"/>
        <v>6.532046296296296E-5</v>
      </c>
      <c r="I218">
        <f t="shared" si="15"/>
        <v>7.5164370833333332E-3</v>
      </c>
      <c r="T218">
        <v>133334</v>
      </c>
      <c r="U218">
        <v>1.38914</v>
      </c>
      <c r="V218">
        <v>213.041023</v>
      </c>
      <c r="W218">
        <v>43200</v>
      </c>
    </row>
    <row r="219" spans="1:23">
      <c r="B219">
        <f>SUM(B3:B218)</f>
        <v>2343600</v>
      </c>
      <c r="D219">
        <f>AVERAGE(D2:D218)</f>
        <v>1.8286963456221212</v>
      </c>
      <c r="E219">
        <f>AVERAGE(E2:E218)</f>
        <v>1.3258110460829489</v>
      </c>
      <c r="F219">
        <f>SUM(F3:F218)</f>
        <v>14578.465825999996</v>
      </c>
      <c r="T219">
        <v>201911</v>
      </c>
      <c r="U219">
        <v>1.2560290000000001</v>
      </c>
      <c r="V219">
        <v>267.23241899999999</v>
      </c>
      <c r="W219">
        <v>65400</v>
      </c>
    </row>
    <row r="220" spans="1:23">
      <c r="T220">
        <v>202508</v>
      </c>
      <c r="U220">
        <v>1.070867</v>
      </c>
      <c r="V220">
        <v>316.39586400000002</v>
      </c>
      <c r="W220">
        <v>65600</v>
      </c>
    </row>
    <row r="221" spans="1:23">
      <c r="D221" s="11">
        <f>F219/B219</f>
        <v>6.2205435338794999E-3</v>
      </c>
      <c r="T221">
        <v>203109</v>
      </c>
      <c r="U221">
        <v>1.2086710000000001</v>
      </c>
      <c r="V221">
        <v>367.35076900000001</v>
      </c>
      <c r="W221">
        <v>65800</v>
      </c>
    </row>
    <row r="222" spans="1:23">
      <c r="T222">
        <v>203673</v>
      </c>
      <c r="U222">
        <v>0.990232</v>
      </c>
      <c r="V222">
        <v>307.80077299999999</v>
      </c>
      <c r="W222">
        <v>66000</v>
      </c>
    </row>
    <row r="223" spans="1:23">
      <c r="T223">
        <v>204290</v>
      </c>
      <c r="U223">
        <v>1.1992849999999999</v>
      </c>
      <c r="V223">
        <v>279.35539799999998</v>
      </c>
      <c r="W223">
        <v>66200</v>
      </c>
    </row>
    <row r="224" spans="1:23">
      <c r="T224">
        <v>204899</v>
      </c>
      <c r="U224">
        <v>1.052095</v>
      </c>
      <c r="V224">
        <v>268.08825999999999</v>
      </c>
      <c r="W224">
        <v>66400</v>
      </c>
    </row>
    <row r="225" spans="20:23">
      <c r="T225">
        <v>205471</v>
      </c>
      <c r="U225">
        <v>1.2065380000000001</v>
      </c>
      <c r="V225">
        <v>284.07147800000001</v>
      </c>
      <c r="W225">
        <v>66600</v>
      </c>
    </row>
    <row r="226" spans="20:23">
      <c r="T226">
        <v>206091</v>
      </c>
      <c r="U226">
        <v>1.0695870000000001</v>
      </c>
      <c r="V226">
        <v>245.67003</v>
      </c>
      <c r="W226">
        <v>66800</v>
      </c>
    </row>
    <row r="227" spans="20:23">
      <c r="T227">
        <v>206690</v>
      </c>
      <c r="U227">
        <v>1.0636129999999999</v>
      </c>
      <c r="V227">
        <v>339.235614</v>
      </c>
      <c r="W227">
        <v>67000</v>
      </c>
    </row>
    <row r="228" spans="20:23">
      <c r="T228">
        <v>207260</v>
      </c>
      <c r="U228">
        <v>1.058921</v>
      </c>
      <c r="V228">
        <v>271.758645</v>
      </c>
      <c r="W228">
        <v>67200</v>
      </c>
    </row>
    <row r="229" spans="20:23">
      <c r="T229">
        <v>207919</v>
      </c>
      <c r="U229">
        <v>1.12121</v>
      </c>
      <c r="V229">
        <v>273.93152300000003</v>
      </c>
      <c r="W229">
        <v>67400</v>
      </c>
    </row>
    <row r="230" spans="20:23">
      <c r="T230">
        <v>217776</v>
      </c>
      <c r="U230">
        <v>1.4121790000000001</v>
      </c>
      <c r="V230">
        <v>296.990566</v>
      </c>
      <c r="W230">
        <v>67600</v>
      </c>
    </row>
    <row r="231" spans="20:23">
      <c r="T231">
        <v>218409</v>
      </c>
      <c r="U231">
        <v>1.064041</v>
      </c>
      <c r="V231">
        <v>270.81704999999999</v>
      </c>
      <c r="W231">
        <v>67800</v>
      </c>
    </row>
    <row r="232" spans="20:23">
      <c r="T232">
        <v>218993</v>
      </c>
      <c r="U232">
        <v>1.0776920000000001</v>
      </c>
      <c r="V232">
        <v>271.41562599999997</v>
      </c>
      <c r="W232">
        <v>68000</v>
      </c>
    </row>
    <row r="233" spans="20:23">
      <c r="T233">
        <v>219591</v>
      </c>
      <c r="U233">
        <v>1.084519</v>
      </c>
      <c r="V233">
        <v>268.85663899999997</v>
      </c>
      <c r="W233">
        <v>68200</v>
      </c>
    </row>
    <row r="234" spans="20:23">
      <c r="T234">
        <v>224610</v>
      </c>
      <c r="U234">
        <v>1.0751329999999999</v>
      </c>
      <c r="V234">
        <v>269.24786799999998</v>
      </c>
      <c r="W234">
        <v>68400</v>
      </c>
    </row>
    <row r="235" spans="20:23">
      <c r="T235">
        <v>225270</v>
      </c>
      <c r="U235">
        <v>1.4377770000000001</v>
      </c>
      <c r="V235">
        <v>267.56007899999997</v>
      </c>
      <c r="W235">
        <v>68600</v>
      </c>
    </row>
    <row r="236" spans="20:23">
      <c r="T236">
        <v>225898</v>
      </c>
      <c r="U236">
        <v>1.1399820000000001</v>
      </c>
      <c r="V236">
        <v>269.06782600000003</v>
      </c>
      <c r="W236">
        <v>68800</v>
      </c>
    </row>
    <row r="237" spans="20:23">
      <c r="T237">
        <v>226522</v>
      </c>
      <c r="U237">
        <v>1.0508150000000001</v>
      </c>
      <c r="V237">
        <v>273.36878400000001</v>
      </c>
      <c r="W237">
        <v>69000</v>
      </c>
    </row>
    <row r="238" spans="20:23">
      <c r="T238">
        <v>227203</v>
      </c>
      <c r="U238">
        <v>1.1007309999999999</v>
      </c>
      <c r="V238">
        <v>324.54212999999999</v>
      </c>
      <c r="W238">
        <v>69200</v>
      </c>
    </row>
    <row r="239" spans="20:23">
      <c r="T239">
        <v>227772</v>
      </c>
      <c r="U239">
        <v>1.5252380000000001</v>
      </c>
      <c r="V239">
        <v>358.23560400000002</v>
      </c>
      <c r="W239">
        <v>69400</v>
      </c>
    </row>
    <row r="240" spans="20:23">
      <c r="T240">
        <v>228362</v>
      </c>
      <c r="U240">
        <v>1.166434</v>
      </c>
      <c r="V240">
        <v>316.282804</v>
      </c>
      <c r="W240">
        <v>69600</v>
      </c>
    </row>
    <row r="241" spans="20:23">
      <c r="T241">
        <v>229027</v>
      </c>
      <c r="U241">
        <v>1.104997</v>
      </c>
      <c r="V241">
        <v>276.503309</v>
      </c>
      <c r="W241">
        <v>69800</v>
      </c>
    </row>
    <row r="242" spans="20:23">
      <c r="T242">
        <v>229603</v>
      </c>
      <c r="U242">
        <v>1.1809400000000001</v>
      </c>
      <c r="V242">
        <v>296.69490400000001</v>
      </c>
      <c r="W242">
        <v>70000</v>
      </c>
    </row>
    <row r="243" spans="20:23">
      <c r="T243">
        <v>230216</v>
      </c>
      <c r="U243">
        <v>1.06532</v>
      </c>
      <c r="V243">
        <v>277.95004499999999</v>
      </c>
      <c r="W243">
        <v>70200</v>
      </c>
    </row>
    <row r="244" spans="20:23">
      <c r="T244">
        <v>230777</v>
      </c>
      <c r="U244">
        <v>1.1779539999999999</v>
      </c>
      <c r="V244">
        <v>313.46356700000001</v>
      </c>
      <c r="W244">
        <v>70400</v>
      </c>
    </row>
    <row r="245" spans="20:23">
      <c r="T245">
        <v>231452</v>
      </c>
      <c r="U245">
        <v>1.0550809999999999</v>
      </c>
      <c r="V245">
        <v>275.918386</v>
      </c>
      <c r="W245">
        <v>70600</v>
      </c>
    </row>
    <row r="246" spans="20:23">
      <c r="T246">
        <v>232060</v>
      </c>
      <c r="U246">
        <v>1.1297429999999999</v>
      </c>
      <c r="V246">
        <v>294.56511699999999</v>
      </c>
      <c r="W246">
        <v>70800</v>
      </c>
    </row>
    <row r="247" spans="20:23">
      <c r="T247">
        <v>232653</v>
      </c>
      <c r="U247">
        <v>1.097318</v>
      </c>
      <c r="V247">
        <v>281.291065</v>
      </c>
      <c r="W247">
        <v>71000</v>
      </c>
    </row>
    <row r="248" spans="20:23">
      <c r="T248">
        <v>233189</v>
      </c>
      <c r="U248">
        <v>1.1677139999999999</v>
      </c>
      <c r="V248">
        <v>280.92457999999999</v>
      </c>
      <c r="W248">
        <v>71200</v>
      </c>
    </row>
    <row r="249" spans="20:23">
      <c r="T249">
        <v>233819</v>
      </c>
      <c r="U249">
        <v>1.0546549999999999</v>
      </c>
      <c r="V249">
        <v>280.82346699999999</v>
      </c>
      <c r="W249">
        <v>71400</v>
      </c>
    </row>
    <row r="250" spans="20:23">
      <c r="T250">
        <v>234417</v>
      </c>
      <c r="U250">
        <v>1.1557679999999999</v>
      </c>
      <c r="V250">
        <v>316.64416799999998</v>
      </c>
      <c r="W250">
        <v>71600</v>
      </c>
    </row>
    <row r="251" spans="20:23">
      <c r="T251">
        <v>234981</v>
      </c>
      <c r="U251">
        <v>1.038869</v>
      </c>
      <c r="V251">
        <v>279.909603</v>
      </c>
      <c r="W251">
        <v>71800</v>
      </c>
    </row>
    <row r="252" spans="20:23">
      <c r="T252">
        <v>235625</v>
      </c>
      <c r="U252">
        <v>1.1728339999999999</v>
      </c>
      <c r="V252">
        <v>280.37037500000002</v>
      </c>
      <c r="W252">
        <v>72000</v>
      </c>
    </row>
    <row r="253" spans="20:23">
      <c r="T253">
        <v>236178</v>
      </c>
      <c r="U253">
        <v>1.170701</v>
      </c>
      <c r="V253">
        <v>313.65811400000001</v>
      </c>
      <c r="W253">
        <v>72200</v>
      </c>
    </row>
    <row r="254" spans="20:23">
      <c r="T254">
        <v>236770</v>
      </c>
      <c r="U254">
        <v>1.047828</v>
      </c>
      <c r="V254">
        <v>286.70683300000002</v>
      </c>
      <c r="W254">
        <v>72400</v>
      </c>
    </row>
    <row r="255" spans="20:23">
      <c r="T255">
        <v>237375</v>
      </c>
      <c r="U255">
        <v>1.0311889999999999</v>
      </c>
      <c r="V255">
        <v>287.797325</v>
      </c>
      <c r="W255">
        <v>72600</v>
      </c>
    </row>
    <row r="256" spans="20:23">
      <c r="T256">
        <v>237987</v>
      </c>
      <c r="U256">
        <v>1.152355</v>
      </c>
      <c r="V256">
        <v>296.86513400000001</v>
      </c>
      <c r="W256">
        <v>72800</v>
      </c>
    </row>
    <row r="257" spans="20:23">
      <c r="T257">
        <v>238605</v>
      </c>
      <c r="U257">
        <v>1.059774</v>
      </c>
      <c r="V257">
        <v>333.211456</v>
      </c>
      <c r="W257">
        <v>73000</v>
      </c>
    </row>
    <row r="258" spans="20:23">
      <c r="T258">
        <v>239165</v>
      </c>
      <c r="U258">
        <v>1.0444150000000001</v>
      </c>
      <c r="V258">
        <v>340.66869800000001</v>
      </c>
      <c r="W258">
        <v>73200</v>
      </c>
    </row>
    <row r="259" spans="20:23">
      <c r="T259">
        <v>239744</v>
      </c>
      <c r="U259">
        <v>1.100732</v>
      </c>
      <c r="V259">
        <v>312.60303399999998</v>
      </c>
      <c r="W259">
        <v>73400</v>
      </c>
    </row>
    <row r="260" spans="20:23">
      <c r="T260">
        <v>240353</v>
      </c>
      <c r="U260">
        <v>0.99193799999999999</v>
      </c>
      <c r="V260">
        <v>277.291314</v>
      </c>
      <c r="W260">
        <v>73600</v>
      </c>
    </row>
    <row r="261" spans="20:23">
      <c r="T261">
        <v>240974</v>
      </c>
      <c r="U261">
        <v>1.0200959999999999</v>
      </c>
      <c r="V261">
        <v>287.49611800000002</v>
      </c>
      <c r="W261">
        <v>73800</v>
      </c>
    </row>
    <row r="262" spans="20:23">
      <c r="T262">
        <v>241580</v>
      </c>
      <c r="U262">
        <v>1.0017510000000001</v>
      </c>
      <c r="V262">
        <v>294.33558499999998</v>
      </c>
      <c r="W262">
        <v>74000</v>
      </c>
    </row>
    <row r="263" spans="20:23">
      <c r="T263">
        <v>242174</v>
      </c>
      <c r="U263">
        <v>0.98255199999999998</v>
      </c>
      <c r="V263">
        <v>408.424691</v>
      </c>
      <c r="W263">
        <v>74200</v>
      </c>
    </row>
    <row r="264" spans="20:23">
      <c r="T264">
        <v>242770</v>
      </c>
      <c r="U264">
        <v>1.3541559999999999</v>
      </c>
      <c r="V264">
        <v>298.837492</v>
      </c>
      <c r="W264">
        <v>74400</v>
      </c>
    </row>
    <row r="265" spans="20:23">
      <c r="T265">
        <v>243392</v>
      </c>
      <c r="U265">
        <v>1.0960380000000001</v>
      </c>
      <c r="V265">
        <v>334.00671399999999</v>
      </c>
      <c r="W265">
        <v>74600</v>
      </c>
    </row>
    <row r="266" spans="20:23">
      <c r="T266">
        <v>243918</v>
      </c>
      <c r="U266">
        <v>0.97700600000000004</v>
      </c>
      <c r="V266">
        <v>292.83253100000002</v>
      </c>
      <c r="W266">
        <v>74800</v>
      </c>
    </row>
    <row r="267" spans="20:23">
      <c r="T267">
        <v>244526</v>
      </c>
      <c r="U267">
        <v>1.217204</v>
      </c>
      <c r="V267">
        <v>384.00295999999997</v>
      </c>
      <c r="W267">
        <v>75000</v>
      </c>
    </row>
    <row r="268" spans="20:23">
      <c r="T268">
        <v>245099</v>
      </c>
      <c r="U268">
        <v>1.0687340000000001</v>
      </c>
      <c r="V268">
        <v>301.49460599999998</v>
      </c>
      <c r="W268">
        <v>75200</v>
      </c>
    </row>
    <row r="269" spans="20:23">
      <c r="T269">
        <v>245673</v>
      </c>
      <c r="U269">
        <v>1.059774</v>
      </c>
      <c r="V269">
        <v>305.10824700000001</v>
      </c>
      <c r="W269">
        <v>75400</v>
      </c>
    </row>
    <row r="270" spans="20:23">
      <c r="T270">
        <v>246307</v>
      </c>
      <c r="U270">
        <v>1.0175369999999999</v>
      </c>
      <c r="V270">
        <v>303.27241500000002</v>
      </c>
      <c r="W270">
        <v>75600</v>
      </c>
    </row>
    <row r="271" spans="20:23">
      <c r="T271">
        <v>246939</v>
      </c>
      <c r="U271">
        <v>1.2428030000000001</v>
      </c>
      <c r="V271">
        <v>412.93896999999998</v>
      </c>
      <c r="W271">
        <v>75800</v>
      </c>
    </row>
    <row r="272" spans="20:23">
      <c r="T272">
        <v>247544</v>
      </c>
      <c r="U272">
        <v>1.101585</v>
      </c>
      <c r="V272">
        <v>353.284873</v>
      </c>
      <c r="W272">
        <v>76000</v>
      </c>
    </row>
    <row r="273" spans="20:23">
      <c r="T273">
        <v>248129</v>
      </c>
      <c r="U273">
        <v>0.98639100000000002</v>
      </c>
      <c r="V273">
        <v>304.96233599999999</v>
      </c>
      <c r="W273">
        <v>76200</v>
      </c>
    </row>
    <row r="274" spans="20:23">
      <c r="T274">
        <v>248730</v>
      </c>
      <c r="U274">
        <v>1.014977</v>
      </c>
      <c r="V274">
        <v>307.487619</v>
      </c>
      <c r="W274">
        <v>76400</v>
      </c>
    </row>
    <row r="275" spans="20:23">
      <c r="T275">
        <v>249345</v>
      </c>
      <c r="U275">
        <v>0.95012799999999997</v>
      </c>
      <c r="V275">
        <v>333.77675399999998</v>
      </c>
      <c r="W275">
        <v>76600</v>
      </c>
    </row>
    <row r="276" spans="20:23">
      <c r="T276">
        <v>249948</v>
      </c>
      <c r="U276">
        <v>0.98511199999999999</v>
      </c>
      <c r="V276">
        <v>358.494575</v>
      </c>
      <c r="W276">
        <v>76800</v>
      </c>
    </row>
    <row r="277" spans="20:23">
      <c r="T277">
        <v>250565</v>
      </c>
      <c r="U277">
        <v>1.129316</v>
      </c>
      <c r="V277">
        <v>356.65703600000001</v>
      </c>
      <c r="W277">
        <v>77000</v>
      </c>
    </row>
    <row r="278" spans="20:23">
      <c r="T278">
        <v>256682</v>
      </c>
      <c r="U278">
        <v>1.1003050000000001</v>
      </c>
      <c r="V278">
        <v>372.33392700000002</v>
      </c>
      <c r="W278">
        <v>77200</v>
      </c>
    </row>
    <row r="279" spans="20:23">
      <c r="T279">
        <v>257310</v>
      </c>
      <c r="U279">
        <v>0.99407199999999996</v>
      </c>
      <c r="V279">
        <v>370.35474199999999</v>
      </c>
      <c r="W279">
        <v>77400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F1" zoomScale="85" zoomScaleNormal="85" workbookViewId="0">
      <selection activeCell="G2" sqref="G2"/>
    </sheetView>
  </sheetViews>
  <sheetFormatPr defaultRowHeight="14.4"/>
  <cols>
    <col min="10" max="10" width="15" style="2" customWidth="1"/>
    <col min="11" max="11" width="14.5546875" style="2" customWidth="1"/>
    <col min="12" max="12" width="15" customWidth="1"/>
    <col min="13" max="13" width="14.6640625" customWidth="1"/>
  </cols>
  <sheetData>
    <row r="1" spans="1:1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>
      <c r="A2">
        <v>0</v>
      </c>
      <c r="B2">
        <v>1.0699999999999999E-2</v>
      </c>
      <c r="C2">
        <v>1.0699999999999999E-2</v>
      </c>
      <c r="D2">
        <v>0.01</v>
      </c>
      <c r="E2">
        <v>2.3E-3</v>
      </c>
      <c r="F2">
        <v>1.2999999999999999E-3</v>
      </c>
      <c r="G2">
        <v>0</v>
      </c>
      <c r="H2">
        <v>1</v>
      </c>
      <c r="I2">
        <v>5</v>
      </c>
      <c r="J2" s="2">
        <f>E2/F2</f>
        <v>1.7692307692307694</v>
      </c>
      <c r="K2" s="2">
        <f>H2/I2</f>
        <v>0.2</v>
      </c>
      <c r="L2" s="3">
        <f>E2/D2</f>
        <v>0.22999999999999998</v>
      </c>
      <c r="M2" s="3">
        <f>F2/D2</f>
        <v>0.13</v>
      </c>
    </row>
    <row r="3" spans="1:13">
      <c r="A3">
        <v>20</v>
      </c>
      <c r="B3">
        <v>0</v>
      </c>
      <c r="C3">
        <v>9.2999999999999992E-3</v>
      </c>
      <c r="D3">
        <v>6.9999999999999999E-4</v>
      </c>
      <c r="E3">
        <v>4.7000000000000002E-3</v>
      </c>
      <c r="F3">
        <v>6.3E-3</v>
      </c>
      <c r="G3">
        <v>0</v>
      </c>
      <c r="H3">
        <v>1</v>
      </c>
      <c r="I3">
        <v>85</v>
      </c>
      <c r="J3" s="2">
        <f t="shared" ref="J3:J66" si="0">E3/F3</f>
        <v>0.74603174603174605</v>
      </c>
      <c r="K3" s="2">
        <f t="shared" ref="K3:K66" si="1">H3/I3</f>
        <v>1.1764705882352941E-2</v>
      </c>
      <c r="L3" s="3">
        <f t="shared" ref="L3:L66" si="2">E3/D3</f>
        <v>6.7142857142857144</v>
      </c>
      <c r="M3" s="3">
        <f t="shared" ref="M3:M66" si="3">F3/D3</f>
        <v>9</v>
      </c>
    </row>
    <row r="4" spans="1:13">
      <c r="A4">
        <v>40</v>
      </c>
      <c r="B4">
        <v>2.9999999999999997E-4</v>
      </c>
      <c r="C4">
        <v>1.37E-2</v>
      </c>
      <c r="D4">
        <v>1E-3</v>
      </c>
      <c r="E4">
        <v>2E-3</v>
      </c>
      <c r="F4">
        <v>4.0000000000000001E-3</v>
      </c>
      <c r="G4">
        <v>0</v>
      </c>
      <c r="H4">
        <v>1</v>
      </c>
      <c r="I4">
        <v>165</v>
      </c>
      <c r="J4" s="2">
        <f t="shared" si="0"/>
        <v>0.5</v>
      </c>
      <c r="K4" s="2">
        <f t="shared" si="1"/>
        <v>6.0606060606060606E-3</v>
      </c>
      <c r="L4" s="3">
        <f t="shared" si="2"/>
        <v>2</v>
      </c>
      <c r="M4" s="3">
        <f t="shared" si="3"/>
        <v>4</v>
      </c>
    </row>
    <row r="5" spans="1:13">
      <c r="A5">
        <v>60</v>
      </c>
      <c r="B5">
        <v>0</v>
      </c>
      <c r="C5">
        <v>1.17E-2</v>
      </c>
      <c r="D5">
        <v>1E-3</v>
      </c>
      <c r="E5">
        <v>1.2999999999999999E-3</v>
      </c>
      <c r="F5">
        <v>3.3E-3</v>
      </c>
      <c r="G5">
        <v>0</v>
      </c>
      <c r="H5">
        <v>1</v>
      </c>
      <c r="I5">
        <v>245</v>
      </c>
      <c r="J5" s="2">
        <f t="shared" si="0"/>
        <v>0.39393939393939392</v>
      </c>
      <c r="K5" s="2">
        <f t="shared" si="1"/>
        <v>4.0816326530612249E-3</v>
      </c>
      <c r="L5" s="3">
        <f t="shared" si="2"/>
        <v>1.2999999999999998</v>
      </c>
      <c r="M5" s="3">
        <f t="shared" si="3"/>
        <v>3.3</v>
      </c>
    </row>
    <row r="6" spans="1:13">
      <c r="A6">
        <v>80</v>
      </c>
      <c r="B6">
        <v>2.9999999999999997E-4</v>
      </c>
      <c r="C6">
        <v>8.6999999999999994E-3</v>
      </c>
      <c r="D6">
        <v>1E-3</v>
      </c>
      <c r="E6">
        <v>6.9999999999999999E-4</v>
      </c>
      <c r="F6">
        <v>4.0000000000000001E-3</v>
      </c>
      <c r="G6">
        <v>0</v>
      </c>
      <c r="H6">
        <v>1</v>
      </c>
      <c r="I6">
        <v>325</v>
      </c>
      <c r="J6" s="2">
        <f t="shared" si="0"/>
        <v>0.17499999999999999</v>
      </c>
      <c r="K6" s="2">
        <f t="shared" si="1"/>
        <v>3.0769230769230769E-3</v>
      </c>
      <c r="L6" s="3">
        <f t="shared" si="2"/>
        <v>0.7</v>
      </c>
      <c r="M6" s="3">
        <f t="shared" si="3"/>
        <v>4</v>
      </c>
    </row>
    <row r="7" spans="1:13">
      <c r="A7">
        <v>100</v>
      </c>
      <c r="B7">
        <v>0</v>
      </c>
      <c r="C7">
        <v>8.9999999999999993E-3</v>
      </c>
      <c r="D7">
        <v>1E-3</v>
      </c>
      <c r="E7">
        <v>1.6999999999999999E-3</v>
      </c>
      <c r="F7">
        <v>3.3E-3</v>
      </c>
      <c r="G7">
        <v>0</v>
      </c>
      <c r="H7">
        <v>1</v>
      </c>
      <c r="I7">
        <v>405</v>
      </c>
      <c r="J7" s="2">
        <f t="shared" si="0"/>
        <v>0.51515151515151514</v>
      </c>
      <c r="K7" s="2">
        <f t="shared" si="1"/>
        <v>2.4691358024691358E-3</v>
      </c>
      <c r="L7" s="3">
        <f t="shared" si="2"/>
        <v>1.7</v>
      </c>
      <c r="M7" s="3">
        <f t="shared" si="3"/>
        <v>3.3</v>
      </c>
    </row>
    <row r="8" spans="1:13">
      <c r="A8">
        <v>120</v>
      </c>
      <c r="B8">
        <v>0</v>
      </c>
      <c r="C8">
        <v>1.03E-2</v>
      </c>
      <c r="D8">
        <v>6.9999999999999999E-4</v>
      </c>
      <c r="E8">
        <v>1.2999999999999999E-3</v>
      </c>
      <c r="F8">
        <v>3.0000000000000001E-3</v>
      </c>
      <c r="G8">
        <v>0</v>
      </c>
      <c r="H8">
        <v>1</v>
      </c>
      <c r="I8">
        <v>485</v>
      </c>
      <c r="J8" s="2">
        <f t="shared" si="0"/>
        <v>0.43333333333333329</v>
      </c>
      <c r="K8" s="2">
        <f t="shared" si="1"/>
        <v>2.0618556701030928E-3</v>
      </c>
      <c r="L8" s="3">
        <f t="shared" si="2"/>
        <v>1.857142857142857</v>
      </c>
      <c r="M8" s="3">
        <f t="shared" si="3"/>
        <v>4.2857142857142856</v>
      </c>
    </row>
    <row r="9" spans="1:13">
      <c r="A9">
        <v>140</v>
      </c>
      <c r="B9">
        <v>0</v>
      </c>
      <c r="C9">
        <v>1.23E-2</v>
      </c>
      <c r="D9">
        <v>1E-3</v>
      </c>
      <c r="E9">
        <v>2E-3</v>
      </c>
      <c r="F9">
        <v>2E-3</v>
      </c>
      <c r="G9">
        <v>0</v>
      </c>
      <c r="H9">
        <v>1</v>
      </c>
      <c r="I9">
        <v>565</v>
      </c>
      <c r="J9" s="2">
        <f t="shared" si="0"/>
        <v>1</v>
      </c>
      <c r="K9" s="2">
        <f t="shared" si="1"/>
        <v>1.7699115044247787E-3</v>
      </c>
      <c r="L9" s="3">
        <f t="shared" si="2"/>
        <v>2</v>
      </c>
      <c r="M9" s="3">
        <f t="shared" si="3"/>
        <v>2</v>
      </c>
    </row>
    <row r="10" spans="1:13">
      <c r="A10">
        <v>160</v>
      </c>
      <c r="B10">
        <v>0</v>
      </c>
      <c r="C10">
        <v>1.37E-2</v>
      </c>
      <c r="D10">
        <v>6.9999999999999999E-4</v>
      </c>
      <c r="E10">
        <v>1.6999999999999999E-3</v>
      </c>
      <c r="F10">
        <v>3.7000000000000002E-3</v>
      </c>
      <c r="G10">
        <v>0</v>
      </c>
      <c r="H10">
        <v>1</v>
      </c>
      <c r="I10">
        <v>645</v>
      </c>
      <c r="J10" s="2">
        <f t="shared" si="0"/>
        <v>0.45945945945945943</v>
      </c>
      <c r="K10" s="2">
        <f t="shared" si="1"/>
        <v>1.5503875968992248E-3</v>
      </c>
      <c r="L10" s="3">
        <f t="shared" si="2"/>
        <v>2.4285714285714284</v>
      </c>
      <c r="M10" s="3">
        <f t="shared" si="3"/>
        <v>5.2857142857142856</v>
      </c>
    </row>
    <row r="11" spans="1:13">
      <c r="A11">
        <v>180</v>
      </c>
      <c r="B11">
        <v>0</v>
      </c>
      <c r="C11">
        <v>1.4999999999999999E-2</v>
      </c>
      <c r="D11">
        <v>1E-3</v>
      </c>
      <c r="E11">
        <v>2E-3</v>
      </c>
      <c r="F11">
        <v>3.0000000000000001E-3</v>
      </c>
      <c r="G11">
        <v>0</v>
      </c>
      <c r="H11">
        <v>1</v>
      </c>
      <c r="I11">
        <v>725</v>
      </c>
      <c r="J11" s="2">
        <f t="shared" si="0"/>
        <v>0.66666666666666663</v>
      </c>
      <c r="K11" s="2">
        <f t="shared" si="1"/>
        <v>1.3793103448275861E-3</v>
      </c>
      <c r="L11" s="3">
        <f t="shared" si="2"/>
        <v>2</v>
      </c>
      <c r="M11" s="3">
        <f t="shared" si="3"/>
        <v>3</v>
      </c>
    </row>
    <row r="12" spans="1:13">
      <c r="A12">
        <v>200</v>
      </c>
      <c r="B12">
        <v>0</v>
      </c>
      <c r="C12">
        <v>1.7299999999999999E-2</v>
      </c>
      <c r="D12">
        <v>6.9999999999999999E-4</v>
      </c>
      <c r="E12">
        <v>2.3E-3</v>
      </c>
      <c r="F12">
        <v>4.0000000000000001E-3</v>
      </c>
      <c r="G12">
        <v>0</v>
      </c>
      <c r="H12">
        <v>1</v>
      </c>
      <c r="I12">
        <v>805</v>
      </c>
      <c r="J12" s="2">
        <f t="shared" si="0"/>
        <v>0.57499999999999996</v>
      </c>
      <c r="K12" s="2">
        <f t="shared" si="1"/>
        <v>1.2422360248447205E-3</v>
      </c>
      <c r="L12" s="3">
        <f t="shared" si="2"/>
        <v>3.2857142857142856</v>
      </c>
      <c r="M12" s="3">
        <f t="shared" si="3"/>
        <v>5.7142857142857144</v>
      </c>
    </row>
    <row r="13" spans="1:13">
      <c r="A13">
        <v>220</v>
      </c>
      <c r="B13">
        <v>0</v>
      </c>
      <c r="C13">
        <v>1.9E-2</v>
      </c>
      <c r="D13">
        <v>6.9999999999999999E-4</v>
      </c>
      <c r="E13">
        <v>3.3E-3</v>
      </c>
      <c r="F13">
        <v>4.3E-3</v>
      </c>
      <c r="G13">
        <v>0</v>
      </c>
      <c r="H13">
        <v>1</v>
      </c>
      <c r="I13">
        <v>885</v>
      </c>
      <c r="J13" s="2">
        <f t="shared" si="0"/>
        <v>0.76744186046511631</v>
      </c>
      <c r="K13" s="2">
        <f t="shared" si="1"/>
        <v>1.1299435028248588E-3</v>
      </c>
      <c r="L13" s="3">
        <f t="shared" si="2"/>
        <v>4.7142857142857144</v>
      </c>
      <c r="M13" s="3">
        <f t="shared" si="3"/>
        <v>6.1428571428571432</v>
      </c>
    </row>
    <row r="14" spans="1:13">
      <c r="A14">
        <v>240</v>
      </c>
      <c r="B14">
        <v>6.9999999999999999E-4</v>
      </c>
      <c r="C14">
        <v>2.3E-2</v>
      </c>
      <c r="D14">
        <v>0</v>
      </c>
      <c r="E14">
        <v>2.7000000000000001E-3</v>
      </c>
      <c r="F14">
        <v>4.7000000000000002E-3</v>
      </c>
      <c r="G14">
        <v>0</v>
      </c>
      <c r="H14">
        <v>1</v>
      </c>
      <c r="I14">
        <v>965</v>
      </c>
      <c r="J14" s="2">
        <f t="shared" si="0"/>
        <v>0.57446808510638303</v>
      </c>
      <c r="K14" s="2">
        <f t="shared" si="1"/>
        <v>1.0362694300518134E-3</v>
      </c>
      <c r="L14" s="3" t="e">
        <f t="shared" si="2"/>
        <v>#DIV/0!</v>
      </c>
      <c r="M14" s="3" t="e">
        <f t="shared" si="3"/>
        <v>#DIV/0!</v>
      </c>
    </row>
    <row r="15" spans="1:13">
      <c r="A15">
        <v>260</v>
      </c>
      <c r="B15">
        <v>0</v>
      </c>
      <c r="C15">
        <v>2.1700000000000001E-2</v>
      </c>
      <c r="D15">
        <v>1E-3</v>
      </c>
      <c r="E15">
        <v>3.3E-3</v>
      </c>
      <c r="F15" s="4">
        <v>4.3E-3</v>
      </c>
      <c r="G15">
        <v>0</v>
      </c>
      <c r="H15">
        <v>1</v>
      </c>
      <c r="I15">
        <v>1045</v>
      </c>
      <c r="J15" s="2">
        <f t="shared" si="0"/>
        <v>0.76744186046511631</v>
      </c>
      <c r="K15" s="2">
        <f t="shared" si="1"/>
        <v>9.5693779904306223E-4</v>
      </c>
      <c r="L15" s="3">
        <f t="shared" si="2"/>
        <v>3.3</v>
      </c>
      <c r="M15" s="3">
        <f t="shared" si="3"/>
        <v>4.3</v>
      </c>
    </row>
    <row r="16" spans="1:13">
      <c r="A16">
        <v>280</v>
      </c>
      <c r="B16">
        <v>2.9999999999999997E-4</v>
      </c>
      <c r="C16">
        <v>2.3699999999999999E-2</v>
      </c>
      <c r="D16">
        <v>6.9999999999999999E-4</v>
      </c>
      <c r="E16">
        <v>3.3E-3</v>
      </c>
      <c r="F16">
        <v>5.7000000000000002E-3</v>
      </c>
      <c r="G16">
        <v>0</v>
      </c>
      <c r="H16">
        <v>1</v>
      </c>
      <c r="I16">
        <v>1125</v>
      </c>
      <c r="J16" s="2">
        <f t="shared" si="0"/>
        <v>0.57894736842105265</v>
      </c>
      <c r="K16" s="2">
        <f t="shared" si="1"/>
        <v>8.8888888888888893E-4</v>
      </c>
      <c r="L16" s="3">
        <f t="shared" si="2"/>
        <v>4.7142857142857144</v>
      </c>
      <c r="M16" s="3">
        <f t="shared" si="3"/>
        <v>8.1428571428571423</v>
      </c>
    </row>
    <row r="17" spans="1:13">
      <c r="A17">
        <v>300</v>
      </c>
      <c r="B17">
        <v>0</v>
      </c>
      <c r="C17">
        <v>2.3699999999999999E-2</v>
      </c>
      <c r="D17">
        <v>1E-3</v>
      </c>
      <c r="E17">
        <v>3.0000000000000001E-3</v>
      </c>
      <c r="F17">
        <v>6.3E-3</v>
      </c>
      <c r="G17">
        <v>0</v>
      </c>
      <c r="H17">
        <v>1</v>
      </c>
      <c r="I17">
        <v>1205</v>
      </c>
      <c r="J17" s="2">
        <f t="shared" si="0"/>
        <v>0.47619047619047622</v>
      </c>
      <c r="K17" s="2">
        <f t="shared" si="1"/>
        <v>8.2987551867219915E-4</v>
      </c>
      <c r="L17" s="3">
        <f t="shared" si="2"/>
        <v>3</v>
      </c>
      <c r="M17" s="3">
        <f t="shared" si="3"/>
        <v>6.3</v>
      </c>
    </row>
    <row r="18" spans="1:13">
      <c r="A18">
        <v>320</v>
      </c>
      <c r="B18">
        <v>0</v>
      </c>
      <c r="C18">
        <v>2.5700000000000001E-2</v>
      </c>
      <c r="D18">
        <v>6.9999999999999999E-4</v>
      </c>
      <c r="E18">
        <v>4.0000000000000001E-3</v>
      </c>
      <c r="F18">
        <v>6.0000000000000001E-3</v>
      </c>
      <c r="G18">
        <v>0</v>
      </c>
      <c r="H18">
        <v>1</v>
      </c>
      <c r="I18">
        <v>1285</v>
      </c>
      <c r="J18" s="2">
        <f t="shared" si="0"/>
        <v>0.66666666666666663</v>
      </c>
      <c r="K18" s="2">
        <f t="shared" si="1"/>
        <v>7.7821011673151756E-4</v>
      </c>
      <c r="L18" s="3">
        <f t="shared" si="2"/>
        <v>5.7142857142857144</v>
      </c>
      <c r="M18" s="3">
        <f t="shared" si="3"/>
        <v>8.5714285714285712</v>
      </c>
    </row>
    <row r="19" spans="1:13">
      <c r="A19">
        <v>340</v>
      </c>
      <c r="B19">
        <v>0</v>
      </c>
      <c r="C19">
        <v>3.2000000000000001E-2</v>
      </c>
      <c r="D19">
        <v>6.9999999999999999E-4</v>
      </c>
      <c r="E19">
        <v>4.3E-3</v>
      </c>
      <c r="F19">
        <v>7.0000000000000001E-3</v>
      </c>
      <c r="G19">
        <v>0</v>
      </c>
      <c r="H19">
        <v>1</v>
      </c>
      <c r="I19">
        <v>1365</v>
      </c>
      <c r="J19" s="2">
        <f t="shared" si="0"/>
        <v>0.61428571428571432</v>
      </c>
      <c r="K19" s="2">
        <f t="shared" si="1"/>
        <v>7.326007326007326E-4</v>
      </c>
      <c r="L19" s="3">
        <f t="shared" si="2"/>
        <v>6.1428571428571432</v>
      </c>
      <c r="M19" s="3">
        <f t="shared" si="3"/>
        <v>10</v>
      </c>
    </row>
    <row r="20" spans="1:13">
      <c r="A20">
        <v>360</v>
      </c>
      <c r="B20">
        <v>0</v>
      </c>
      <c r="C20">
        <v>2.8299999999999999E-2</v>
      </c>
      <c r="D20">
        <v>6.9999999999999999E-4</v>
      </c>
      <c r="E20">
        <v>3.3E-3</v>
      </c>
      <c r="F20">
        <v>7.3000000000000001E-3</v>
      </c>
      <c r="G20">
        <v>0</v>
      </c>
      <c r="H20">
        <v>1</v>
      </c>
      <c r="I20">
        <v>1445</v>
      </c>
      <c r="J20" s="2">
        <f t="shared" si="0"/>
        <v>0.45205479452054792</v>
      </c>
      <c r="K20" s="2">
        <f t="shared" si="1"/>
        <v>6.9204152249134946E-4</v>
      </c>
      <c r="L20" s="3">
        <f t="shared" si="2"/>
        <v>4.7142857142857144</v>
      </c>
      <c r="M20" s="3">
        <f t="shared" si="3"/>
        <v>10.428571428571429</v>
      </c>
    </row>
    <row r="21" spans="1:13">
      <c r="A21">
        <v>380</v>
      </c>
      <c r="B21">
        <v>0</v>
      </c>
      <c r="C21">
        <v>3.4299999999999997E-2</v>
      </c>
      <c r="D21">
        <v>6.9999999999999999E-4</v>
      </c>
      <c r="E21">
        <v>4.3E-3</v>
      </c>
      <c r="F21">
        <v>7.7000000000000002E-3</v>
      </c>
      <c r="G21">
        <v>0</v>
      </c>
      <c r="H21">
        <v>1</v>
      </c>
      <c r="I21">
        <v>1525</v>
      </c>
      <c r="J21" s="2">
        <f t="shared" si="0"/>
        <v>0.55844155844155841</v>
      </c>
      <c r="K21" s="2">
        <f t="shared" si="1"/>
        <v>6.5573770491803279E-4</v>
      </c>
      <c r="L21" s="3">
        <f t="shared" si="2"/>
        <v>6.1428571428571432</v>
      </c>
      <c r="M21" s="3">
        <f t="shared" si="3"/>
        <v>11</v>
      </c>
    </row>
    <row r="22" spans="1:13">
      <c r="A22">
        <v>400</v>
      </c>
      <c r="B22" s="1">
        <v>2.9999999999999997E-4</v>
      </c>
      <c r="C22" s="1">
        <v>3.1300000000000001E-2</v>
      </c>
      <c r="D22" s="1">
        <v>6.9999999999999999E-4</v>
      </c>
      <c r="E22" s="1">
        <v>4.0000000000000001E-3</v>
      </c>
      <c r="F22" s="1">
        <v>6.0000000000000001E-3</v>
      </c>
      <c r="G22">
        <v>0</v>
      </c>
      <c r="H22">
        <v>1</v>
      </c>
      <c r="I22">
        <v>1605</v>
      </c>
      <c r="J22" s="2">
        <f t="shared" si="0"/>
        <v>0.66666666666666663</v>
      </c>
      <c r="K22" s="2">
        <f t="shared" si="1"/>
        <v>6.2305295950155766E-4</v>
      </c>
      <c r="L22" s="3">
        <f t="shared" si="2"/>
        <v>5.7142857142857144</v>
      </c>
      <c r="M22" s="3">
        <f t="shared" si="3"/>
        <v>8.5714285714285712</v>
      </c>
    </row>
    <row r="23" spans="1:13">
      <c r="A23">
        <v>420</v>
      </c>
      <c r="B23">
        <v>0</v>
      </c>
      <c r="C23">
        <v>3.6299999999999999E-2</v>
      </c>
      <c r="D23">
        <v>6.9999999999999999E-4</v>
      </c>
      <c r="E23">
        <v>5.0000000000000001E-3</v>
      </c>
      <c r="F23">
        <v>8.6999999999999994E-3</v>
      </c>
      <c r="G23">
        <v>0</v>
      </c>
      <c r="H23">
        <v>1</v>
      </c>
      <c r="I23">
        <v>1685</v>
      </c>
      <c r="J23" s="2">
        <f t="shared" si="0"/>
        <v>0.57471264367816099</v>
      </c>
      <c r="K23" s="2">
        <f t="shared" si="1"/>
        <v>5.9347181008902075E-4</v>
      </c>
      <c r="L23" s="3">
        <f t="shared" si="2"/>
        <v>7.1428571428571432</v>
      </c>
      <c r="M23" s="3">
        <f t="shared" si="3"/>
        <v>12.428571428571427</v>
      </c>
    </row>
    <row r="24" spans="1:13">
      <c r="A24">
        <v>440</v>
      </c>
      <c r="B24">
        <v>0</v>
      </c>
      <c r="C24">
        <v>3.5999999999999997E-2</v>
      </c>
      <c r="D24">
        <v>6.9999999999999999E-4</v>
      </c>
      <c r="E24">
        <v>5.0000000000000001E-3</v>
      </c>
      <c r="F24">
        <v>7.3000000000000001E-3</v>
      </c>
      <c r="G24">
        <v>0</v>
      </c>
      <c r="H24">
        <v>1</v>
      </c>
      <c r="I24">
        <v>1765</v>
      </c>
      <c r="J24" s="2">
        <f t="shared" si="0"/>
        <v>0.68493150684931503</v>
      </c>
      <c r="K24" s="2">
        <f t="shared" si="1"/>
        <v>5.6657223796033991E-4</v>
      </c>
      <c r="L24" s="3">
        <f t="shared" si="2"/>
        <v>7.1428571428571432</v>
      </c>
      <c r="M24" s="3">
        <f t="shared" si="3"/>
        <v>10.428571428571429</v>
      </c>
    </row>
    <row r="25" spans="1:13">
      <c r="A25">
        <v>460</v>
      </c>
      <c r="B25">
        <v>0</v>
      </c>
      <c r="C25">
        <v>4.1700000000000001E-2</v>
      </c>
      <c r="D25">
        <v>1E-3</v>
      </c>
      <c r="E25">
        <v>6.3E-3</v>
      </c>
      <c r="F25">
        <v>8.0000000000000002E-3</v>
      </c>
      <c r="G25">
        <v>0</v>
      </c>
      <c r="H25">
        <v>1</v>
      </c>
      <c r="I25">
        <v>1845</v>
      </c>
      <c r="J25" s="2">
        <f t="shared" si="0"/>
        <v>0.78749999999999998</v>
      </c>
      <c r="K25" s="2">
        <f t="shared" si="1"/>
        <v>5.4200542005420054E-4</v>
      </c>
      <c r="L25" s="3">
        <f t="shared" si="2"/>
        <v>6.3</v>
      </c>
      <c r="M25" s="3">
        <f t="shared" si="3"/>
        <v>8</v>
      </c>
    </row>
    <row r="26" spans="1:13">
      <c r="A26">
        <v>480</v>
      </c>
      <c r="B26">
        <v>2.9999999999999997E-4</v>
      </c>
      <c r="C26">
        <v>3.7699999999999997E-2</v>
      </c>
      <c r="D26">
        <v>6.9999999999999999E-4</v>
      </c>
      <c r="E26">
        <v>5.3E-3</v>
      </c>
      <c r="F26">
        <v>8.3000000000000001E-3</v>
      </c>
      <c r="G26">
        <v>0</v>
      </c>
      <c r="H26">
        <v>1</v>
      </c>
      <c r="I26">
        <v>1925</v>
      </c>
      <c r="J26" s="2">
        <f t="shared" si="0"/>
        <v>0.63855421686746983</v>
      </c>
      <c r="K26" s="2">
        <f t="shared" si="1"/>
        <v>5.1948051948051948E-4</v>
      </c>
      <c r="L26" s="3">
        <f t="shared" si="2"/>
        <v>7.5714285714285712</v>
      </c>
      <c r="M26" s="3">
        <f t="shared" si="3"/>
        <v>11.857142857142858</v>
      </c>
    </row>
    <row r="27" spans="1:13">
      <c r="A27">
        <v>500</v>
      </c>
      <c r="B27">
        <v>2.9999999999999997E-4</v>
      </c>
      <c r="C27">
        <v>4.3299999999999998E-2</v>
      </c>
      <c r="D27">
        <v>2.9999999999999997E-4</v>
      </c>
      <c r="E27">
        <v>5.7000000000000002E-3</v>
      </c>
      <c r="F27">
        <v>8.9999999999999993E-3</v>
      </c>
      <c r="G27">
        <v>0</v>
      </c>
      <c r="H27">
        <v>1</v>
      </c>
      <c r="I27">
        <v>2005</v>
      </c>
      <c r="J27" s="2">
        <f t="shared" si="0"/>
        <v>0.63333333333333341</v>
      </c>
      <c r="K27" s="2">
        <f t="shared" si="1"/>
        <v>4.9875311720698251E-4</v>
      </c>
      <c r="L27" s="3">
        <f t="shared" si="2"/>
        <v>19.000000000000004</v>
      </c>
      <c r="M27" s="3">
        <f t="shared" si="3"/>
        <v>30</v>
      </c>
    </row>
    <row r="28" spans="1:13">
      <c r="A28">
        <v>520</v>
      </c>
      <c r="B28">
        <v>0</v>
      </c>
      <c r="C28">
        <v>4.2299999999999997E-2</v>
      </c>
      <c r="D28">
        <v>6.9999999999999999E-4</v>
      </c>
      <c r="E28">
        <v>5.0000000000000001E-3</v>
      </c>
      <c r="F28">
        <v>9.7000000000000003E-3</v>
      </c>
      <c r="G28">
        <v>0</v>
      </c>
      <c r="H28">
        <v>1</v>
      </c>
      <c r="I28">
        <v>2085</v>
      </c>
      <c r="J28" s="2">
        <f t="shared" si="0"/>
        <v>0.51546391752577314</v>
      </c>
      <c r="K28" s="2">
        <f t="shared" si="1"/>
        <v>4.7961630695443646E-4</v>
      </c>
      <c r="L28" s="3">
        <f t="shared" si="2"/>
        <v>7.1428571428571432</v>
      </c>
      <c r="M28" s="3">
        <f t="shared" si="3"/>
        <v>13.857142857142858</v>
      </c>
    </row>
    <row r="29" spans="1:13">
      <c r="A29">
        <v>540</v>
      </c>
      <c r="B29">
        <v>0</v>
      </c>
      <c r="C29">
        <v>3.9E-2</v>
      </c>
      <c r="D29">
        <v>2.9999999999999997E-4</v>
      </c>
      <c r="E29">
        <v>6.0000000000000001E-3</v>
      </c>
      <c r="F29">
        <v>1.0699999999999999E-2</v>
      </c>
      <c r="G29">
        <v>0</v>
      </c>
      <c r="H29">
        <v>1</v>
      </c>
      <c r="I29">
        <v>2165</v>
      </c>
      <c r="J29" s="2">
        <f t="shared" si="0"/>
        <v>0.56074766355140193</v>
      </c>
      <c r="K29" s="2">
        <f t="shared" si="1"/>
        <v>4.6189376443418013E-4</v>
      </c>
      <c r="L29" s="3">
        <f t="shared" si="2"/>
        <v>20.000000000000004</v>
      </c>
      <c r="M29" s="3">
        <f t="shared" si="3"/>
        <v>35.666666666666671</v>
      </c>
    </row>
    <row r="30" spans="1:13">
      <c r="A30">
        <v>560</v>
      </c>
      <c r="B30">
        <v>0</v>
      </c>
      <c r="C30">
        <v>4.5699999999999998E-2</v>
      </c>
      <c r="D30">
        <v>2.9999999999999997E-4</v>
      </c>
      <c r="E30">
        <v>6.0000000000000001E-3</v>
      </c>
      <c r="F30">
        <v>1.0699999999999999E-2</v>
      </c>
      <c r="G30">
        <v>0</v>
      </c>
      <c r="H30">
        <v>1</v>
      </c>
      <c r="I30">
        <v>2245</v>
      </c>
      <c r="J30" s="2">
        <f t="shared" si="0"/>
        <v>0.56074766355140193</v>
      </c>
      <c r="K30" s="2">
        <f t="shared" si="1"/>
        <v>4.4543429844097997E-4</v>
      </c>
      <c r="L30" s="3">
        <f t="shared" si="2"/>
        <v>20.000000000000004</v>
      </c>
      <c r="M30" s="3">
        <f t="shared" si="3"/>
        <v>35.666666666666671</v>
      </c>
    </row>
    <row r="31" spans="1:13">
      <c r="A31">
        <v>580</v>
      </c>
      <c r="B31">
        <v>2.9999999999999997E-4</v>
      </c>
      <c r="C31">
        <v>4.5999999999999999E-2</v>
      </c>
      <c r="D31">
        <v>6.9999999999999999E-4</v>
      </c>
      <c r="E31">
        <v>5.3E-3</v>
      </c>
      <c r="F31">
        <v>1.0699999999999999E-2</v>
      </c>
      <c r="G31">
        <v>0</v>
      </c>
      <c r="H31">
        <v>1</v>
      </c>
      <c r="I31">
        <v>2325</v>
      </c>
      <c r="J31" s="2">
        <f t="shared" si="0"/>
        <v>0.49532710280373837</v>
      </c>
      <c r="K31" s="2">
        <f t="shared" si="1"/>
        <v>4.3010752688172043E-4</v>
      </c>
      <c r="L31" s="3">
        <f t="shared" si="2"/>
        <v>7.5714285714285712</v>
      </c>
      <c r="M31" s="3">
        <f t="shared" si="3"/>
        <v>15.285714285714285</v>
      </c>
    </row>
    <row r="32" spans="1:13">
      <c r="A32">
        <v>600</v>
      </c>
      <c r="B32">
        <v>2.9999999999999997E-4</v>
      </c>
      <c r="C32">
        <v>4.7699999999999999E-2</v>
      </c>
      <c r="D32">
        <v>6.9999999999999999E-4</v>
      </c>
      <c r="E32">
        <v>6.0000000000000001E-3</v>
      </c>
      <c r="F32">
        <v>1.17E-2</v>
      </c>
      <c r="G32">
        <v>0</v>
      </c>
      <c r="H32">
        <v>1</v>
      </c>
      <c r="I32">
        <v>2405</v>
      </c>
      <c r="J32" s="2">
        <f t="shared" si="0"/>
        <v>0.51282051282051277</v>
      </c>
      <c r="K32" s="2">
        <f t="shared" si="1"/>
        <v>4.1580041580041582E-4</v>
      </c>
      <c r="L32" s="3">
        <f t="shared" si="2"/>
        <v>8.5714285714285712</v>
      </c>
      <c r="M32" s="3">
        <f t="shared" si="3"/>
        <v>16.714285714285715</v>
      </c>
    </row>
    <row r="33" spans="1:13">
      <c r="A33">
        <v>620</v>
      </c>
      <c r="B33">
        <v>0</v>
      </c>
      <c r="C33">
        <v>4.3700000000000003E-2</v>
      </c>
      <c r="D33">
        <v>6.9999999999999999E-4</v>
      </c>
      <c r="E33">
        <v>6.7000000000000002E-3</v>
      </c>
      <c r="F33">
        <v>1.5299999999999999E-2</v>
      </c>
      <c r="G33">
        <v>0</v>
      </c>
      <c r="H33">
        <v>1</v>
      </c>
      <c r="I33">
        <v>2485</v>
      </c>
      <c r="J33" s="2">
        <f t="shared" si="0"/>
        <v>0.4379084967320262</v>
      </c>
      <c r="K33" s="2">
        <f t="shared" si="1"/>
        <v>4.0241448692152917E-4</v>
      </c>
      <c r="L33" s="3">
        <f t="shared" si="2"/>
        <v>9.5714285714285712</v>
      </c>
      <c r="M33" s="3">
        <f t="shared" si="3"/>
        <v>21.857142857142858</v>
      </c>
    </row>
    <row r="34" spans="1:13">
      <c r="A34">
        <v>640</v>
      </c>
      <c r="B34">
        <v>0</v>
      </c>
      <c r="C34">
        <v>4.5999999999999999E-2</v>
      </c>
      <c r="D34">
        <v>0</v>
      </c>
      <c r="E34">
        <v>8.3000000000000001E-3</v>
      </c>
      <c r="F34">
        <v>1.5299999999999999E-2</v>
      </c>
      <c r="G34">
        <v>0</v>
      </c>
      <c r="H34">
        <v>1</v>
      </c>
      <c r="I34">
        <v>2565</v>
      </c>
      <c r="J34" s="2">
        <f t="shared" si="0"/>
        <v>0.54248366013071903</v>
      </c>
      <c r="K34" s="2">
        <f t="shared" si="1"/>
        <v>3.8986354775828459E-4</v>
      </c>
      <c r="L34" s="3" t="e">
        <f t="shared" si="2"/>
        <v>#DIV/0!</v>
      </c>
      <c r="M34" s="3" t="e">
        <f t="shared" si="3"/>
        <v>#DIV/0!</v>
      </c>
    </row>
    <row r="35" spans="1:13">
      <c r="A35">
        <v>660</v>
      </c>
      <c r="B35">
        <v>2.9999999999999997E-4</v>
      </c>
      <c r="C35">
        <v>4.7300000000000002E-2</v>
      </c>
      <c r="D35">
        <v>2.9999999999999997E-4</v>
      </c>
      <c r="E35">
        <v>6.7000000000000002E-3</v>
      </c>
      <c r="F35">
        <v>1.1299999999999999E-2</v>
      </c>
      <c r="G35">
        <v>0</v>
      </c>
      <c r="H35">
        <v>1</v>
      </c>
      <c r="I35">
        <v>2645</v>
      </c>
      <c r="J35" s="2">
        <f t="shared" si="0"/>
        <v>0.59292035398230092</v>
      </c>
      <c r="K35" s="2">
        <f t="shared" si="1"/>
        <v>3.7807183364839322E-4</v>
      </c>
      <c r="L35" s="3">
        <f t="shared" si="2"/>
        <v>22.333333333333336</v>
      </c>
      <c r="M35" s="3">
        <f t="shared" si="3"/>
        <v>37.666666666666664</v>
      </c>
    </row>
    <row r="36" spans="1:13">
      <c r="A36">
        <v>680</v>
      </c>
      <c r="B36">
        <v>2.9999999999999997E-4</v>
      </c>
      <c r="C36">
        <v>4.8000000000000001E-2</v>
      </c>
      <c r="D36">
        <v>6.9999999999999999E-4</v>
      </c>
      <c r="E36">
        <v>8.3000000000000001E-3</v>
      </c>
      <c r="F36">
        <v>1.17E-2</v>
      </c>
      <c r="G36">
        <v>0</v>
      </c>
      <c r="H36">
        <v>1</v>
      </c>
      <c r="I36">
        <v>2725</v>
      </c>
      <c r="J36" s="2">
        <f t="shared" si="0"/>
        <v>0.70940170940170943</v>
      </c>
      <c r="K36" s="2">
        <f t="shared" si="1"/>
        <v>3.6697247706422018E-4</v>
      </c>
      <c r="L36" s="3">
        <f t="shared" si="2"/>
        <v>11.857142857142858</v>
      </c>
      <c r="M36" s="3">
        <f t="shared" si="3"/>
        <v>16.714285714285715</v>
      </c>
    </row>
    <row r="37" spans="1:13">
      <c r="A37">
        <v>700</v>
      </c>
      <c r="B37">
        <v>6.9999999999999999E-4</v>
      </c>
      <c r="C37">
        <v>5.4699999999999999E-2</v>
      </c>
      <c r="D37">
        <v>6.9999999999999999E-4</v>
      </c>
      <c r="E37">
        <v>8.6999999999999994E-3</v>
      </c>
      <c r="F37">
        <v>1.2699999999999999E-2</v>
      </c>
      <c r="G37">
        <v>0</v>
      </c>
      <c r="H37">
        <v>1</v>
      </c>
      <c r="I37">
        <v>2805</v>
      </c>
      <c r="J37" s="2">
        <f t="shared" si="0"/>
        <v>0.68503937007874016</v>
      </c>
      <c r="K37" s="2">
        <f t="shared" si="1"/>
        <v>3.5650623885918003E-4</v>
      </c>
      <c r="L37" s="3">
        <f t="shared" si="2"/>
        <v>12.428571428571427</v>
      </c>
      <c r="M37" s="3">
        <f t="shared" si="3"/>
        <v>18.142857142857142</v>
      </c>
    </row>
    <row r="38" spans="1:13">
      <c r="A38">
        <v>720</v>
      </c>
      <c r="B38">
        <v>2.9999999999999997E-4</v>
      </c>
      <c r="C38">
        <v>5.1700000000000003E-2</v>
      </c>
      <c r="D38">
        <v>2.9999999999999997E-4</v>
      </c>
      <c r="E38">
        <v>7.7000000000000002E-3</v>
      </c>
      <c r="F38">
        <v>1.17E-2</v>
      </c>
      <c r="G38">
        <v>0</v>
      </c>
      <c r="H38">
        <v>1</v>
      </c>
      <c r="I38">
        <v>2885</v>
      </c>
      <c r="J38" s="2">
        <f t="shared" si="0"/>
        <v>0.65811965811965811</v>
      </c>
      <c r="K38" s="2">
        <f t="shared" si="1"/>
        <v>3.466204506065858E-4</v>
      </c>
      <c r="L38" s="3">
        <f t="shared" si="2"/>
        <v>25.666666666666671</v>
      </c>
      <c r="M38" s="3">
        <f t="shared" si="3"/>
        <v>39.000000000000007</v>
      </c>
    </row>
    <row r="39" spans="1:13">
      <c r="A39">
        <v>740</v>
      </c>
      <c r="B39">
        <v>0</v>
      </c>
      <c r="C39">
        <v>5.2699999999999997E-2</v>
      </c>
      <c r="D39">
        <v>1E-3</v>
      </c>
      <c r="E39">
        <v>7.7000000000000002E-3</v>
      </c>
      <c r="F39">
        <v>1.3299999999999999E-2</v>
      </c>
      <c r="G39">
        <v>0</v>
      </c>
      <c r="H39">
        <v>1</v>
      </c>
      <c r="I39">
        <v>2965</v>
      </c>
      <c r="J39" s="2">
        <f t="shared" si="0"/>
        <v>0.57894736842105265</v>
      </c>
      <c r="K39" s="2">
        <f t="shared" si="1"/>
        <v>3.3726812816188871E-4</v>
      </c>
      <c r="L39" s="3">
        <f t="shared" si="2"/>
        <v>7.7</v>
      </c>
      <c r="M39" s="3">
        <f t="shared" si="3"/>
        <v>13.299999999999999</v>
      </c>
    </row>
    <row r="40" spans="1:13">
      <c r="A40">
        <v>760</v>
      </c>
      <c r="B40">
        <v>0</v>
      </c>
      <c r="C40">
        <v>5.4300000000000001E-2</v>
      </c>
      <c r="D40">
        <v>6.9999999999999999E-4</v>
      </c>
      <c r="E40">
        <v>1.23E-2</v>
      </c>
      <c r="F40">
        <v>1.3299999999999999E-2</v>
      </c>
      <c r="G40">
        <v>0</v>
      </c>
      <c r="H40">
        <v>1</v>
      </c>
      <c r="I40">
        <v>3045</v>
      </c>
      <c r="J40" s="2">
        <f t="shared" si="0"/>
        <v>0.92481203007518809</v>
      </c>
      <c r="K40" s="2">
        <f t="shared" si="1"/>
        <v>3.2840722495894911E-4</v>
      </c>
      <c r="L40" s="3">
        <f t="shared" si="2"/>
        <v>17.571428571428573</v>
      </c>
      <c r="M40" s="3">
        <f t="shared" si="3"/>
        <v>19</v>
      </c>
    </row>
    <row r="41" spans="1:13">
      <c r="A41">
        <v>780</v>
      </c>
      <c r="B41">
        <v>0</v>
      </c>
      <c r="C41">
        <v>6.13E-2</v>
      </c>
      <c r="D41">
        <v>1E-3</v>
      </c>
      <c r="E41">
        <v>9.2999999999999992E-3</v>
      </c>
      <c r="F41">
        <v>1.23E-2</v>
      </c>
      <c r="G41">
        <v>0</v>
      </c>
      <c r="H41">
        <v>1</v>
      </c>
      <c r="I41">
        <v>3125</v>
      </c>
      <c r="J41" s="2">
        <f t="shared" si="0"/>
        <v>0.75609756097560965</v>
      </c>
      <c r="K41" s="2">
        <f t="shared" si="1"/>
        <v>3.2000000000000003E-4</v>
      </c>
      <c r="L41" s="3">
        <f t="shared" si="2"/>
        <v>9.2999999999999989</v>
      </c>
      <c r="M41" s="3">
        <f t="shared" si="3"/>
        <v>12.3</v>
      </c>
    </row>
    <row r="42" spans="1:13">
      <c r="A42">
        <v>800</v>
      </c>
      <c r="B42">
        <v>2.9999999999999997E-4</v>
      </c>
      <c r="C42">
        <v>6.0299999999999999E-2</v>
      </c>
      <c r="D42">
        <v>2.9999999999999997E-4</v>
      </c>
      <c r="E42">
        <v>8.0000000000000002E-3</v>
      </c>
      <c r="F42">
        <v>1.37E-2</v>
      </c>
      <c r="G42">
        <v>0</v>
      </c>
      <c r="H42">
        <v>1</v>
      </c>
      <c r="I42">
        <v>3205</v>
      </c>
      <c r="J42" s="2">
        <f t="shared" si="0"/>
        <v>0.58394160583941601</v>
      </c>
      <c r="K42" s="2">
        <f t="shared" si="1"/>
        <v>3.1201248049921997E-4</v>
      </c>
      <c r="L42" s="3">
        <f t="shared" si="2"/>
        <v>26.666666666666668</v>
      </c>
      <c r="M42" s="3">
        <f t="shared" si="3"/>
        <v>45.666666666666671</v>
      </c>
    </row>
    <row r="43" spans="1:13">
      <c r="A43">
        <v>820</v>
      </c>
      <c r="B43">
        <v>2.9999999999999997E-4</v>
      </c>
      <c r="C43">
        <v>6.5699999999999995E-2</v>
      </c>
      <c r="D43">
        <v>2.9999999999999997E-4</v>
      </c>
      <c r="E43">
        <v>8.3000000000000001E-3</v>
      </c>
      <c r="F43">
        <v>1.4999999999999999E-2</v>
      </c>
      <c r="G43">
        <v>0</v>
      </c>
      <c r="H43">
        <v>1</v>
      </c>
      <c r="I43">
        <v>3285</v>
      </c>
      <c r="J43" s="2">
        <f t="shared" si="0"/>
        <v>0.55333333333333334</v>
      </c>
      <c r="K43" s="2">
        <f t="shared" si="1"/>
        <v>3.0441400304414006E-4</v>
      </c>
      <c r="L43" s="3">
        <f t="shared" si="2"/>
        <v>27.666666666666668</v>
      </c>
      <c r="M43" s="3">
        <f t="shared" si="3"/>
        <v>50</v>
      </c>
    </row>
    <row r="44" spans="1:13">
      <c r="A44">
        <v>840</v>
      </c>
      <c r="B44">
        <v>0</v>
      </c>
      <c r="C44">
        <v>6.7000000000000004E-2</v>
      </c>
      <c r="D44">
        <v>6.9999999999999999E-4</v>
      </c>
      <c r="E44">
        <v>9.2999999999999992E-3</v>
      </c>
      <c r="F44">
        <v>1.5299999999999999E-2</v>
      </c>
      <c r="G44">
        <v>0</v>
      </c>
      <c r="H44">
        <v>1</v>
      </c>
      <c r="I44">
        <v>3365</v>
      </c>
      <c r="J44" s="2">
        <f t="shared" si="0"/>
        <v>0.60784313725490191</v>
      </c>
      <c r="K44" s="2">
        <f t="shared" si="1"/>
        <v>2.9717682020802375E-4</v>
      </c>
      <c r="L44" s="3">
        <f t="shared" si="2"/>
        <v>13.285714285714285</v>
      </c>
      <c r="M44" s="3">
        <f t="shared" si="3"/>
        <v>21.857142857142858</v>
      </c>
    </row>
    <row r="45" spans="1:13">
      <c r="A45">
        <v>860</v>
      </c>
      <c r="B45">
        <v>0</v>
      </c>
      <c r="C45">
        <v>6.93E-2</v>
      </c>
      <c r="D45">
        <v>0</v>
      </c>
      <c r="E45">
        <v>1.03E-2</v>
      </c>
      <c r="F45">
        <v>1.4999999999999999E-2</v>
      </c>
      <c r="G45">
        <v>0</v>
      </c>
      <c r="H45">
        <v>1</v>
      </c>
      <c r="I45">
        <v>3445</v>
      </c>
      <c r="J45" s="2">
        <f t="shared" si="0"/>
        <v>0.68666666666666665</v>
      </c>
      <c r="K45" s="2">
        <f t="shared" si="1"/>
        <v>2.9027576197387516E-4</v>
      </c>
      <c r="L45" s="3" t="e">
        <f t="shared" si="2"/>
        <v>#DIV/0!</v>
      </c>
      <c r="M45" s="3" t="e">
        <f t="shared" si="3"/>
        <v>#DIV/0!</v>
      </c>
    </row>
    <row r="46" spans="1:13">
      <c r="A46">
        <v>880</v>
      </c>
      <c r="B46">
        <v>0</v>
      </c>
      <c r="C46">
        <v>7.0000000000000007E-2</v>
      </c>
      <c r="D46">
        <v>1E-3</v>
      </c>
      <c r="E46">
        <v>0.01</v>
      </c>
      <c r="F46">
        <v>1.4999999999999999E-2</v>
      </c>
      <c r="G46">
        <v>0</v>
      </c>
      <c r="H46">
        <v>1</v>
      </c>
      <c r="I46">
        <v>3525</v>
      </c>
      <c r="J46" s="2">
        <f t="shared" si="0"/>
        <v>0.66666666666666674</v>
      </c>
      <c r="K46" s="2">
        <f t="shared" si="1"/>
        <v>2.8368794326241134E-4</v>
      </c>
      <c r="L46" s="3">
        <f t="shared" si="2"/>
        <v>10</v>
      </c>
      <c r="M46" s="3">
        <f t="shared" si="3"/>
        <v>15</v>
      </c>
    </row>
    <row r="47" spans="1:13">
      <c r="A47">
        <v>900</v>
      </c>
      <c r="B47">
        <v>0</v>
      </c>
      <c r="C47">
        <v>6.6000000000000003E-2</v>
      </c>
      <c r="D47">
        <v>6.9999999999999999E-4</v>
      </c>
      <c r="E47">
        <v>0.01</v>
      </c>
      <c r="F47">
        <v>1.6E-2</v>
      </c>
      <c r="G47">
        <v>0</v>
      </c>
      <c r="H47">
        <v>1</v>
      </c>
      <c r="I47">
        <v>3605</v>
      </c>
      <c r="J47" s="2">
        <f t="shared" si="0"/>
        <v>0.625</v>
      </c>
      <c r="K47" s="2">
        <f t="shared" si="1"/>
        <v>2.7739251040221914E-4</v>
      </c>
      <c r="L47" s="3">
        <f t="shared" si="2"/>
        <v>14.285714285714286</v>
      </c>
      <c r="M47" s="3">
        <f t="shared" si="3"/>
        <v>22.857142857142858</v>
      </c>
    </row>
    <row r="48" spans="1:13">
      <c r="A48">
        <v>920</v>
      </c>
      <c r="B48">
        <v>0</v>
      </c>
      <c r="C48">
        <v>6.7299999999999999E-2</v>
      </c>
      <c r="D48">
        <v>1E-3</v>
      </c>
      <c r="E48">
        <v>9.7000000000000003E-3</v>
      </c>
      <c r="F48">
        <v>2.1299999999999999E-2</v>
      </c>
      <c r="G48">
        <v>0</v>
      </c>
      <c r="H48">
        <v>1</v>
      </c>
      <c r="I48">
        <v>3685</v>
      </c>
      <c r="J48" s="2">
        <f t="shared" si="0"/>
        <v>0.45539906103286387</v>
      </c>
      <c r="K48" s="2">
        <f t="shared" si="1"/>
        <v>2.7137042062415199E-4</v>
      </c>
      <c r="L48" s="3">
        <f t="shared" si="2"/>
        <v>9.6999999999999993</v>
      </c>
      <c r="M48" s="3">
        <f t="shared" si="3"/>
        <v>21.3</v>
      </c>
    </row>
    <row r="49" spans="1:13">
      <c r="A49">
        <v>940</v>
      </c>
      <c r="B49">
        <v>0</v>
      </c>
      <c r="C49">
        <v>7.3700000000000002E-2</v>
      </c>
      <c r="D49">
        <v>2.9999999999999997E-4</v>
      </c>
      <c r="E49">
        <v>9.7000000000000003E-3</v>
      </c>
      <c r="F49">
        <v>1.7000000000000001E-2</v>
      </c>
      <c r="G49">
        <v>0</v>
      </c>
      <c r="H49">
        <v>1</v>
      </c>
      <c r="I49">
        <v>3765</v>
      </c>
      <c r="J49" s="2">
        <f t="shared" si="0"/>
        <v>0.57058823529411762</v>
      </c>
      <c r="K49" s="2">
        <f t="shared" si="1"/>
        <v>2.6560424966799468E-4</v>
      </c>
      <c r="L49" s="3">
        <f t="shared" si="2"/>
        <v>32.333333333333336</v>
      </c>
      <c r="M49" s="3">
        <f t="shared" si="3"/>
        <v>56.666666666666679</v>
      </c>
    </row>
    <row r="50" spans="1:13">
      <c r="A50">
        <v>960</v>
      </c>
      <c r="B50">
        <v>0</v>
      </c>
      <c r="C50">
        <v>7.4700000000000003E-2</v>
      </c>
      <c r="D50">
        <v>2.9999999999999997E-4</v>
      </c>
      <c r="E50">
        <v>9.7000000000000003E-3</v>
      </c>
      <c r="F50">
        <v>1.7000000000000001E-2</v>
      </c>
      <c r="G50">
        <v>0</v>
      </c>
      <c r="H50">
        <v>1</v>
      </c>
      <c r="I50">
        <v>3845</v>
      </c>
      <c r="J50" s="2">
        <f t="shared" si="0"/>
        <v>0.57058823529411762</v>
      </c>
      <c r="K50" s="2">
        <f t="shared" si="1"/>
        <v>2.600780234070221E-4</v>
      </c>
      <c r="L50" s="3">
        <f t="shared" si="2"/>
        <v>32.333333333333336</v>
      </c>
      <c r="M50" s="3">
        <f t="shared" si="3"/>
        <v>56.666666666666679</v>
      </c>
    </row>
    <row r="51" spans="1:13">
      <c r="A51">
        <v>980</v>
      </c>
      <c r="B51">
        <v>0</v>
      </c>
      <c r="C51">
        <v>7.4700000000000003E-2</v>
      </c>
      <c r="D51">
        <v>1E-3</v>
      </c>
      <c r="E51">
        <v>1.1299999999999999E-2</v>
      </c>
      <c r="F51">
        <v>1.7299999999999999E-2</v>
      </c>
      <c r="G51">
        <v>0</v>
      </c>
      <c r="H51">
        <v>1</v>
      </c>
      <c r="I51">
        <v>3925</v>
      </c>
      <c r="J51" s="2">
        <f t="shared" si="0"/>
        <v>0.65317919075144504</v>
      </c>
      <c r="K51" s="2">
        <f t="shared" si="1"/>
        <v>2.5477707006369424E-4</v>
      </c>
      <c r="L51" s="3">
        <f t="shared" si="2"/>
        <v>11.299999999999999</v>
      </c>
      <c r="M51" s="3">
        <f t="shared" si="3"/>
        <v>17.3</v>
      </c>
    </row>
    <row r="52" spans="1:13">
      <c r="A52">
        <v>1000</v>
      </c>
      <c r="B52">
        <v>0</v>
      </c>
      <c r="C52">
        <v>7.4700000000000003E-2</v>
      </c>
      <c r="D52">
        <v>6.9999999999999999E-4</v>
      </c>
      <c r="E52">
        <v>9.7000000000000003E-3</v>
      </c>
      <c r="F52">
        <v>2.2700000000000001E-2</v>
      </c>
      <c r="G52">
        <v>0</v>
      </c>
      <c r="H52">
        <v>1</v>
      </c>
      <c r="I52">
        <v>4005</v>
      </c>
      <c r="J52" s="2">
        <f t="shared" si="0"/>
        <v>0.42731277533039647</v>
      </c>
      <c r="K52" s="2">
        <f t="shared" si="1"/>
        <v>2.4968789013732833E-4</v>
      </c>
      <c r="L52" s="3">
        <f t="shared" si="2"/>
        <v>13.857142857142858</v>
      </c>
      <c r="M52" s="3">
        <f t="shared" si="3"/>
        <v>32.428571428571431</v>
      </c>
    </row>
    <row r="53" spans="1:13">
      <c r="A53">
        <v>1020</v>
      </c>
      <c r="B53">
        <v>0</v>
      </c>
      <c r="C53">
        <v>8.0299999999999996E-2</v>
      </c>
      <c r="D53">
        <v>2.9999999999999997E-4</v>
      </c>
      <c r="E53">
        <v>1.0999999999999999E-2</v>
      </c>
      <c r="F53">
        <v>1.7999999999999999E-2</v>
      </c>
      <c r="G53">
        <v>0</v>
      </c>
      <c r="H53">
        <v>1</v>
      </c>
      <c r="I53">
        <v>4085</v>
      </c>
      <c r="J53" s="2">
        <f t="shared" si="0"/>
        <v>0.61111111111111116</v>
      </c>
      <c r="K53" s="2">
        <f t="shared" si="1"/>
        <v>2.4479804161566709E-4</v>
      </c>
      <c r="L53" s="3">
        <f t="shared" si="2"/>
        <v>36.666666666666664</v>
      </c>
      <c r="M53" s="3">
        <f t="shared" si="3"/>
        <v>60</v>
      </c>
    </row>
    <row r="54" spans="1:13">
      <c r="A54">
        <v>1040</v>
      </c>
      <c r="B54">
        <v>0</v>
      </c>
      <c r="C54">
        <v>8.0299999999999996E-2</v>
      </c>
      <c r="D54">
        <v>6.9999999999999999E-4</v>
      </c>
      <c r="E54">
        <v>0.01</v>
      </c>
      <c r="F54">
        <v>1.9699999999999999E-2</v>
      </c>
      <c r="G54">
        <v>0</v>
      </c>
      <c r="H54">
        <v>1</v>
      </c>
      <c r="I54">
        <v>4165</v>
      </c>
      <c r="J54" s="2">
        <f t="shared" si="0"/>
        <v>0.50761421319796962</v>
      </c>
      <c r="K54" s="2">
        <f t="shared" si="1"/>
        <v>2.4009603841536616E-4</v>
      </c>
      <c r="L54" s="3">
        <f t="shared" si="2"/>
        <v>14.285714285714286</v>
      </c>
      <c r="M54" s="3">
        <f t="shared" si="3"/>
        <v>28.142857142857142</v>
      </c>
    </row>
    <row r="55" spans="1:13">
      <c r="A55">
        <v>1060</v>
      </c>
      <c r="B55">
        <v>0</v>
      </c>
      <c r="C55">
        <v>7.6999999999999999E-2</v>
      </c>
      <c r="D55">
        <v>1E-3</v>
      </c>
      <c r="E55">
        <v>1.17E-2</v>
      </c>
      <c r="F55">
        <v>2.3300000000000001E-2</v>
      </c>
      <c r="G55">
        <v>0</v>
      </c>
      <c r="H55">
        <v>1</v>
      </c>
      <c r="I55">
        <v>4245</v>
      </c>
      <c r="J55" s="2">
        <f t="shared" si="0"/>
        <v>0.50214592274678105</v>
      </c>
      <c r="K55" s="2">
        <f t="shared" si="1"/>
        <v>2.3557126030624264E-4</v>
      </c>
      <c r="L55" s="3">
        <f t="shared" si="2"/>
        <v>11.7</v>
      </c>
      <c r="M55" s="3">
        <f t="shared" si="3"/>
        <v>23.3</v>
      </c>
    </row>
    <row r="56" spans="1:13">
      <c r="A56">
        <v>1080</v>
      </c>
      <c r="B56">
        <v>0</v>
      </c>
      <c r="C56">
        <v>8.3299999999999999E-2</v>
      </c>
      <c r="D56">
        <v>0</v>
      </c>
      <c r="E56">
        <v>1.23E-2</v>
      </c>
      <c r="F56">
        <v>2.47E-2</v>
      </c>
      <c r="G56">
        <v>0</v>
      </c>
      <c r="H56">
        <v>1</v>
      </c>
      <c r="I56">
        <v>4325</v>
      </c>
      <c r="J56" s="2">
        <f t="shared" si="0"/>
        <v>0.49797570850202433</v>
      </c>
      <c r="K56" s="2">
        <f t="shared" si="1"/>
        <v>2.3121387283236994E-4</v>
      </c>
      <c r="L56" s="3" t="e">
        <f t="shared" si="2"/>
        <v>#DIV/0!</v>
      </c>
      <c r="M56" s="3" t="e">
        <f t="shared" si="3"/>
        <v>#DIV/0!</v>
      </c>
    </row>
    <row r="57" spans="1:13">
      <c r="A57">
        <v>1100</v>
      </c>
      <c r="B57">
        <v>0</v>
      </c>
      <c r="C57">
        <v>7.9699999999999993E-2</v>
      </c>
      <c r="D57">
        <v>0</v>
      </c>
      <c r="E57">
        <v>1.5699999999999999E-2</v>
      </c>
      <c r="F57">
        <v>2.23E-2</v>
      </c>
      <c r="G57">
        <v>0</v>
      </c>
      <c r="H57">
        <v>1</v>
      </c>
      <c r="I57">
        <v>4405</v>
      </c>
      <c r="J57" s="2">
        <f t="shared" si="0"/>
        <v>0.70403587443946181</v>
      </c>
      <c r="K57" s="2">
        <f t="shared" si="1"/>
        <v>2.2701475595913735E-4</v>
      </c>
      <c r="L57" s="3" t="e">
        <f t="shared" si="2"/>
        <v>#DIV/0!</v>
      </c>
      <c r="M57" s="3" t="e">
        <f t="shared" si="3"/>
        <v>#DIV/0!</v>
      </c>
    </row>
    <row r="58" spans="1:13">
      <c r="A58">
        <v>1120</v>
      </c>
      <c r="B58">
        <v>0</v>
      </c>
      <c r="C58">
        <v>8.1699999999999995E-2</v>
      </c>
      <c r="D58">
        <v>1E-3</v>
      </c>
      <c r="E58">
        <v>1.1299999999999999E-2</v>
      </c>
      <c r="F58">
        <v>2.1000000000000001E-2</v>
      </c>
      <c r="G58">
        <v>0</v>
      </c>
      <c r="H58">
        <v>1</v>
      </c>
      <c r="I58">
        <v>4485</v>
      </c>
      <c r="J58" s="2">
        <f t="shared" si="0"/>
        <v>0.53809523809523807</v>
      </c>
      <c r="K58" s="2">
        <f t="shared" si="1"/>
        <v>2.2296544035674471E-4</v>
      </c>
      <c r="L58" s="3">
        <f t="shared" si="2"/>
        <v>11.299999999999999</v>
      </c>
      <c r="M58" s="3">
        <f t="shared" si="3"/>
        <v>21</v>
      </c>
    </row>
    <row r="59" spans="1:13">
      <c r="A59">
        <v>1140</v>
      </c>
      <c r="B59">
        <v>0</v>
      </c>
      <c r="C59">
        <v>9.0700000000000003E-2</v>
      </c>
      <c r="D59">
        <v>2.9999999999999997E-4</v>
      </c>
      <c r="E59">
        <v>1.6E-2</v>
      </c>
      <c r="F59">
        <v>2.07E-2</v>
      </c>
      <c r="G59">
        <v>0</v>
      </c>
      <c r="H59">
        <v>1</v>
      </c>
      <c r="I59">
        <v>4565</v>
      </c>
      <c r="J59" s="2">
        <f t="shared" si="0"/>
        <v>0.77294685990338163</v>
      </c>
      <c r="K59" s="2">
        <f t="shared" si="1"/>
        <v>2.190580503833516E-4</v>
      </c>
      <c r="L59" s="3">
        <f t="shared" si="2"/>
        <v>53.333333333333336</v>
      </c>
      <c r="M59" s="3">
        <f t="shared" si="3"/>
        <v>69</v>
      </c>
    </row>
    <row r="60" spans="1:13">
      <c r="A60">
        <v>1160</v>
      </c>
      <c r="B60">
        <v>0</v>
      </c>
      <c r="C60">
        <v>8.43E-2</v>
      </c>
      <c r="D60">
        <v>6.9999999999999999E-4</v>
      </c>
      <c r="E60">
        <v>1.2699999999999999E-2</v>
      </c>
      <c r="F60">
        <v>2.1700000000000001E-2</v>
      </c>
      <c r="G60">
        <v>0</v>
      </c>
      <c r="H60">
        <v>1</v>
      </c>
      <c r="I60">
        <v>4645</v>
      </c>
      <c r="J60" s="2">
        <f t="shared" si="0"/>
        <v>0.58525345622119807</v>
      </c>
      <c r="K60" s="2">
        <f t="shared" si="1"/>
        <v>2.1528525296017224E-4</v>
      </c>
      <c r="L60" s="3">
        <f t="shared" si="2"/>
        <v>18.142857142857142</v>
      </c>
      <c r="M60" s="3">
        <f t="shared" si="3"/>
        <v>31</v>
      </c>
    </row>
    <row r="61" spans="1:13">
      <c r="A61">
        <v>1180</v>
      </c>
      <c r="B61">
        <v>0</v>
      </c>
      <c r="C61">
        <v>9.2299999999999993E-2</v>
      </c>
      <c r="D61">
        <v>6.9999999999999999E-4</v>
      </c>
      <c r="E61">
        <v>1.4E-2</v>
      </c>
      <c r="F61">
        <v>2.1999999999999999E-2</v>
      </c>
      <c r="G61">
        <v>0</v>
      </c>
      <c r="H61">
        <v>1</v>
      </c>
      <c r="I61">
        <v>4725</v>
      </c>
      <c r="J61" s="2">
        <f t="shared" si="0"/>
        <v>0.63636363636363646</v>
      </c>
      <c r="K61" s="2">
        <f t="shared" si="1"/>
        <v>2.1164021164021165E-4</v>
      </c>
      <c r="L61" s="3">
        <f t="shared" si="2"/>
        <v>20</v>
      </c>
      <c r="M61" s="3">
        <f t="shared" si="3"/>
        <v>31.428571428571427</v>
      </c>
    </row>
    <row r="62" spans="1:13">
      <c r="A62">
        <v>1200</v>
      </c>
      <c r="B62">
        <v>0</v>
      </c>
      <c r="C62">
        <v>0.1</v>
      </c>
      <c r="D62">
        <v>6.9999999999999999E-4</v>
      </c>
      <c r="E62">
        <v>1.23E-2</v>
      </c>
      <c r="F62">
        <v>2.1700000000000001E-2</v>
      </c>
      <c r="G62">
        <v>0</v>
      </c>
      <c r="H62">
        <v>1</v>
      </c>
      <c r="I62">
        <v>4805</v>
      </c>
      <c r="J62" s="2">
        <f t="shared" si="0"/>
        <v>0.56682027649769584</v>
      </c>
      <c r="K62" s="2">
        <f t="shared" si="1"/>
        <v>2.081165452653486E-4</v>
      </c>
      <c r="L62" s="3">
        <f t="shared" si="2"/>
        <v>17.571428571428573</v>
      </c>
      <c r="M62" s="3">
        <f t="shared" si="3"/>
        <v>31</v>
      </c>
    </row>
    <row r="63" spans="1:13">
      <c r="A63">
        <v>1220</v>
      </c>
      <c r="B63">
        <v>2.9999999999999997E-4</v>
      </c>
      <c r="C63">
        <v>9.8000000000000004E-2</v>
      </c>
      <c r="D63">
        <v>6.9999999999999999E-4</v>
      </c>
      <c r="E63">
        <v>1.37E-2</v>
      </c>
      <c r="F63">
        <v>2.3300000000000001E-2</v>
      </c>
      <c r="G63">
        <v>0</v>
      </c>
      <c r="H63">
        <v>1</v>
      </c>
      <c r="I63">
        <v>4885</v>
      </c>
      <c r="J63" s="2">
        <f t="shared" si="0"/>
        <v>0.58798283261802575</v>
      </c>
      <c r="K63" s="2">
        <f t="shared" si="1"/>
        <v>2.0470829068577277E-4</v>
      </c>
      <c r="L63" s="3">
        <f t="shared" si="2"/>
        <v>19.571428571428573</v>
      </c>
      <c r="M63" s="3">
        <f t="shared" si="3"/>
        <v>33.285714285714285</v>
      </c>
    </row>
    <row r="64" spans="1:13">
      <c r="A64">
        <v>1240</v>
      </c>
      <c r="B64">
        <v>0</v>
      </c>
      <c r="C64">
        <v>9.3299999999999994E-2</v>
      </c>
      <c r="D64">
        <v>2.9999999999999997E-4</v>
      </c>
      <c r="E64">
        <v>2.3E-2</v>
      </c>
      <c r="F64">
        <v>2.2700000000000001E-2</v>
      </c>
      <c r="G64">
        <v>0</v>
      </c>
      <c r="H64">
        <v>1</v>
      </c>
      <c r="I64">
        <v>4965</v>
      </c>
      <c r="J64" s="2">
        <f t="shared" si="0"/>
        <v>1.0132158590308369</v>
      </c>
      <c r="K64" s="2">
        <f t="shared" si="1"/>
        <v>2.014098690835851E-4</v>
      </c>
      <c r="L64" s="3">
        <f t="shared" si="2"/>
        <v>76.666666666666671</v>
      </c>
      <c r="M64" s="3">
        <f t="shared" si="3"/>
        <v>75.666666666666671</v>
      </c>
    </row>
    <row r="65" spans="1:13">
      <c r="A65">
        <v>1260</v>
      </c>
      <c r="B65">
        <v>0</v>
      </c>
      <c r="C65">
        <v>9.5299999999999996E-2</v>
      </c>
      <c r="D65">
        <v>6.9999999999999999E-4</v>
      </c>
      <c r="E65">
        <v>1.2999999999999999E-2</v>
      </c>
      <c r="F65">
        <v>2.9000000000000001E-2</v>
      </c>
      <c r="G65">
        <v>0</v>
      </c>
      <c r="H65">
        <v>1</v>
      </c>
      <c r="I65">
        <v>5045</v>
      </c>
      <c r="J65" s="2">
        <f t="shared" si="0"/>
        <v>0.44827586206896547</v>
      </c>
      <c r="K65" s="2">
        <f t="shared" si="1"/>
        <v>1.9821605550049553E-4</v>
      </c>
      <c r="L65" s="3">
        <f t="shared" si="2"/>
        <v>18.571428571428569</v>
      </c>
      <c r="M65" s="3">
        <f t="shared" si="3"/>
        <v>41.428571428571431</v>
      </c>
    </row>
    <row r="66" spans="1:13">
      <c r="A66">
        <v>1280</v>
      </c>
      <c r="B66">
        <v>2.9999999999999997E-4</v>
      </c>
      <c r="C66">
        <v>0.10199999999999999</v>
      </c>
      <c r="D66">
        <v>6.9999999999999999E-4</v>
      </c>
      <c r="E66">
        <v>1.4E-2</v>
      </c>
      <c r="F66">
        <v>2.9700000000000001E-2</v>
      </c>
      <c r="G66">
        <v>0</v>
      </c>
      <c r="H66">
        <v>1</v>
      </c>
      <c r="I66">
        <v>5125</v>
      </c>
      <c r="J66" s="2">
        <f t="shared" si="0"/>
        <v>0.4713804713804714</v>
      </c>
      <c r="K66" s="2">
        <f t="shared" si="1"/>
        <v>1.9512195121951221E-4</v>
      </c>
      <c r="L66" s="3">
        <f t="shared" si="2"/>
        <v>20</v>
      </c>
      <c r="M66" s="3">
        <f t="shared" si="3"/>
        <v>42.428571428571431</v>
      </c>
    </row>
    <row r="67" spans="1:13">
      <c r="A67">
        <v>1300</v>
      </c>
      <c r="B67">
        <v>0</v>
      </c>
      <c r="C67">
        <v>9.6299999999999997E-2</v>
      </c>
      <c r="D67">
        <v>6.9999999999999999E-4</v>
      </c>
      <c r="E67">
        <v>1.47E-2</v>
      </c>
      <c r="F67">
        <v>2.9000000000000001E-2</v>
      </c>
      <c r="G67">
        <v>0</v>
      </c>
      <c r="H67">
        <v>1</v>
      </c>
      <c r="I67">
        <v>5205</v>
      </c>
      <c r="J67" s="2">
        <f t="shared" ref="J67:J94" si="4">E67/F67</f>
        <v>0.50689655172413783</v>
      </c>
      <c r="K67" s="2">
        <f t="shared" ref="K67:K94" si="5">H67/I67</f>
        <v>1.9212295869356388E-4</v>
      </c>
      <c r="L67" s="3">
        <f t="shared" ref="L67:L94" si="6">E67/D67</f>
        <v>21</v>
      </c>
      <c r="M67" s="3">
        <f t="shared" ref="M67:M94" si="7">F67/D67</f>
        <v>41.428571428571431</v>
      </c>
    </row>
    <row r="68" spans="1:13">
      <c r="A68">
        <v>1320</v>
      </c>
      <c r="B68">
        <v>0</v>
      </c>
      <c r="C68">
        <v>0.10829999999999999</v>
      </c>
      <c r="D68">
        <v>6.9999999999999999E-4</v>
      </c>
      <c r="E68">
        <v>1.43E-2</v>
      </c>
      <c r="F68">
        <v>2.4E-2</v>
      </c>
      <c r="G68">
        <v>0</v>
      </c>
      <c r="H68">
        <v>1</v>
      </c>
      <c r="I68">
        <v>5285</v>
      </c>
      <c r="J68" s="2">
        <f t="shared" si="4"/>
        <v>0.59583333333333333</v>
      </c>
      <c r="K68" s="2">
        <f t="shared" si="5"/>
        <v>1.8921475875118259E-4</v>
      </c>
      <c r="L68" s="3">
        <f t="shared" si="6"/>
        <v>20.428571428571431</v>
      </c>
      <c r="M68" s="3">
        <f t="shared" si="7"/>
        <v>34.285714285714285</v>
      </c>
    </row>
    <row r="69" spans="1:13">
      <c r="A69">
        <v>1340</v>
      </c>
      <c r="B69">
        <v>0</v>
      </c>
      <c r="C69">
        <v>0.1043</v>
      </c>
      <c r="D69">
        <v>2.9999999999999997E-4</v>
      </c>
      <c r="E69">
        <v>1.47E-2</v>
      </c>
      <c r="F69">
        <v>2.4299999999999999E-2</v>
      </c>
      <c r="G69">
        <v>0</v>
      </c>
      <c r="H69">
        <v>1</v>
      </c>
      <c r="I69">
        <v>5365</v>
      </c>
      <c r="J69" s="2">
        <f t="shared" si="4"/>
        <v>0.60493827160493829</v>
      </c>
      <c r="K69" s="2">
        <f t="shared" si="5"/>
        <v>1.8639328984156571E-4</v>
      </c>
      <c r="L69" s="3">
        <f t="shared" si="6"/>
        <v>49</v>
      </c>
      <c r="M69" s="3">
        <f t="shared" si="7"/>
        <v>81</v>
      </c>
    </row>
    <row r="70" spans="1:13">
      <c r="A70">
        <v>1360</v>
      </c>
      <c r="B70">
        <v>0</v>
      </c>
      <c r="C70">
        <v>0.1053</v>
      </c>
      <c r="D70">
        <v>0</v>
      </c>
      <c r="E70">
        <v>1.3299999999999999E-2</v>
      </c>
      <c r="F70">
        <v>3.0300000000000001E-2</v>
      </c>
      <c r="G70">
        <v>0</v>
      </c>
      <c r="H70">
        <v>1</v>
      </c>
      <c r="I70">
        <v>5445</v>
      </c>
      <c r="J70" s="2">
        <f t="shared" si="4"/>
        <v>0.43894389438943893</v>
      </c>
      <c r="K70" s="2">
        <f t="shared" si="5"/>
        <v>1.8365472910927456E-4</v>
      </c>
      <c r="L70" s="3" t="e">
        <f t="shared" si="6"/>
        <v>#DIV/0!</v>
      </c>
      <c r="M70" s="3" t="e">
        <f t="shared" si="7"/>
        <v>#DIV/0!</v>
      </c>
    </row>
    <row r="71" spans="1:13">
      <c r="A71">
        <v>1380</v>
      </c>
      <c r="B71">
        <v>0</v>
      </c>
      <c r="C71">
        <v>0.1017</v>
      </c>
      <c r="D71">
        <v>6.9999999999999999E-4</v>
      </c>
      <c r="E71">
        <v>1.83E-2</v>
      </c>
      <c r="F71">
        <v>2.4E-2</v>
      </c>
      <c r="G71">
        <v>0</v>
      </c>
      <c r="H71">
        <v>1</v>
      </c>
      <c r="I71">
        <v>5525</v>
      </c>
      <c r="J71" s="2">
        <f t="shared" si="4"/>
        <v>0.76249999999999996</v>
      </c>
      <c r="K71" s="2">
        <f t="shared" si="5"/>
        <v>1.8099547511312217E-4</v>
      </c>
      <c r="L71" s="3">
        <f t="shared" si="6"/>
        <v>26.142857142857142</v>
      </c>
      <c r="M71" s="3">
        <f t="shared" si="7"/>
        <v>34.285714285714285</v>
      </c>
    </row>
    <row r="72" spans="1:13">
      <c r="A72">
        <v>1400</v>
      </c>
      <c r="B72">
        <v>2.9999999999999997E-4</v>
      </c>
      <c r="C72">
        <v>0.10730000000000001</v>
      </c>
      <c r="D72">
        <v>2.9999999999999997E-4</v>
      </c>
      <c r="E72">
        <v>1.47E-2</v>
      </c>
      <c r="F72">
        <v>2.53E-2</v>
      </c>
      <c r="G72">
        <v>0</v>
      </c>
      <c r="H72">
        <v>1</v>
      </c>
      <c r="I72">
        <v>5605</v>
      </c>
      <c r="J72" s="2">
        <f t="shared" si="4"/>
        <v>0.5810276679841897</v>
      </c>
      <c r="K72" s="2">
        <f t="shared" si="5"/>
        <v>1.784121320249777E-4</v>
      </c>
      <c r="L72" s="3">
        <f t="shared" si="6"/>
        <v>49</v>
      </c>
      <c r="M72" s="3">
        <f t="shared" si="7"/>
        <v>84.333333333333343</v>
      </c>
    </row>
    <row r="73" spans="1:13">
      <c r="A73">
        <v>1420</v>
      </c>
      <c r="B73">
        <v>0</v>
      </c>
      <c r="C73">
        <v>0.1143</v>
      </c>
      <c r="D73">
        <v>6.9999999999999999E-4</v>
      </c>
      <c r="E73">
        <v>1.47E-2</v>
      </c>
      <c r="F73">
        <v>2.6700000000000002E-2</v>
      </c>
      <c r="G73">
        <v>0</v>
      </c>
      <c r="H73">
        <v>1</v>
      </c>
      <c r="I73">
        <v>5685</v>
      </c>
      <c r="J73" s="2">
        <f t="shared" si="4"/>
        <v>0.55056179775280889</v>
      </c>
      <c r="K73" s="2">
        <f t="shared" si="5"/>
        <v>1.7590149516270889E-4</v>
      </c>
      <c r="L73" s="3">
        <f t="shared" si="6"/>
        <v>21</v>
      </c>
      <c r="M73" s="3">
        <f t="shared" si="7"/>
        <v>38.142857142857146</v>
      </c>
    </row>
    <row r="74" spans="1:13">
      <c r="A74">
        <v>1440</v>
      </c>
      <c r="B74">
        <v>0</v>
      </c>
      <c r="C74">
        <v>0.111</v>
      </c>
      <c r="D74">
        <v>6.9999999999999999E-4</v>
      </c>
      <c r="E74">
        <v>1.4999999999999999E-2</v>
      </c>
      <c r="F74">
        <v>2.63E-2</v>
      </c>
      <c r="G74">
        <v>0</v>
      </c>
      <c r="H74">
        <v>1</v>
      </c>
      <c r="I74">
        <v>5765</v>
      </c>
      <c r="J74" s="2">
        <f t="shared" si="4"/>
        <v>0.57034220532319391</v>
      </c>
      <c r="K74" s="2">
        <f t="shared" si="5"/>
        <v>1.7346053772766696E-4</v>
      </c>
      <c r="L74" s="3">
        <f t="shared" si="6"/>
        <v>21.428571428571427</v>
      </c>
      <c r="M74" s="3">
        <f t="shared" si="7"/>
        <v>37.571428571428569</v>
      </c>
    </row>
    <row r="75" spans="1:13">
      <c r="A75">
        <v>1460</v>
      </c>
      <c r="B75">
        <v>0</v>
      </c>
      <c r="C75">
        <v>0.1167</v>
      </c>
      <c r="D75">
        <v>6.9999999999999999E-4</v>
      </c>
      <c r="E75">
        <v>1.4E-2</v>
      </c>
      <c r="F75">
        <v>2.63E-2</v>
      </c>
      <c r="G75">
        <v>0</v>
      </c>
      <c r="H75">
        <v>1</v>
      </c>
      <c r="I75">
        <v>5845</v>
      </c>
      <c r="J75" s="2">
        <f t="shared" si="4"/>
        <v>0.53231939163498099</v>
      </c>
      <c r="K75" s="2">
        <f t="shared" si="5"/>
        <v>1.7108639863130882E-4</v>
      </c>
      <c r="L75" s="3">
        <f t="shared" si="6"/>
        <v>20</v>
      </c>
      <c r="M75" s="3">
        <f t="shared" si="7"/>
        <v>37.571428571428569</v>
      </c>
    </row>
    <row r="76" spans="1:13">
      <c r="A76">
        <v>1480</v>
      </c>
      <c r="B76">
        <v>0</v>
      </c>
      <c r="C76">
        <v>0.1167</v>
      </c>
      <c r="D76">
        <v>1E-3</v>
      </c>
      <c r="E76">
        <v>1.67E-2</v>
      </c>
      <c r="F76">
        <v>3.1699999999999999E-2</v>
      </c>
      <c r="G76">
        <v>0</v>
      </c>
      <c r="H76">
        <v>1</v>
      </c>
      <c r="I76">
        <v>5925</v>
      </c>
      <c r="J76" s="2">
        <f t="shared" si="4"/>
        <v>0.52681388012618302</v>
      </c>
      <c r="K76" s="2">
        <f t="shared" si="5"/>
        <v>1.6877637130801687E-4</v>
      </c>
      <c r="L76" s="3">
        <f t="shared" si="6"/>
        <v>16.7</v>
      </c>
      <c r="M76" s="3">
        <f t="shared" si="7"/>
        <v>31.7</v>
      </c>
    </row>
    <row r="77" spans="1:13">
      <c r="A77">
        <v>1500</v>
      </c>
      <c r="B77">
        <v>0</v>
      </c>
      <c r="C77">
        <v>0.1183</v>
      </c>
      <c r="D77">
        <v>0</v>
      </c>
      <c r="E77">
        <v>1.6E-2</v>
      </c>
      <c r="F77">
        <v>2.7E-2</v>
      </c>
      <c r="G77">
        <v>0</v>
      </c>
      <c r="H77">
        <v>1</v>
      </c>
      <c r="I77">
        <v>6005</v>
      </c>
      <c r="J77" s="2">
        <f t="shared" si="4"/>
        <v>0.59259259259259256</v>
      </c>
      <c r="K77" s="2">
        <f t="shared" si="5"/>
        <v>1.6652789342214822E-4</v>
      </c>
      <c r="L77" s="3" t="e">
        <f t="shared" si="6"/>
        <v>#DIV/0!</v>
      </c>
      <c r="M77" s="3" t="e">
        <f t="shared" si="7"/>
        <v>#DIV/0!</v>
      </c>
    </row>
    <row r="78" spans="1:13">
      <c r="A78">
        <v>1520</v>
      </c>
      <c r="B78">
        <v>0</v>
      </c>
      <c r="C78">
        <v>0.1123</v>
      </c>
      <c r="D78">
        <v>6.9999999999999999E-4</v>
      </c>
      <c r="E78">
        <v>1.5699999999999999E-2</v>
      </c>
      <c r="F78">
        <v>3.1699999999999999E-2</v>
      </c>
      <c r="G78">
        <v>0</v>
      </c>
      <c r="H78">
        <v>1</v>
      </c>
      <c r="I78">
        <v>6085</v>
      </c>
      <c r="J78" s="2">
        <f t="shared" si="4"/>
        <v>0.4952681388012618</v>
      </c>
      <c r="K78" s="2">
        <f t="shared" si="5"/>
        <v>1.6433853738701725E-4</v>
      </c>
      <c r="L78" s="3">
        <f t="shared" si="6"/>
        <v>22.428571428571427</v>
      </c>
      <c r="M78" s="3">
        <f t="shared" si="7"/>
        <v>45.285714285714285</v>
      </c>
    </row>
    <row r="79" spans="1:13">
      <c r="A79">
        <v>1540</v>
      </c>
      <c r="B79">
        <v>0</v>
      </c>
      <c r="C79">
        <v>0.12130000000000001</v>
      </c>
      <c r="D79">
        <v>2.9999999999999997E-4</v>
      </c>
      <c r="E79">
        <v>1.4999999999999999E-2</v>
      </c>
      <c r="F79">
        <v>2.8299999999999999E-2</v>
      </c>
      <c r="G79">
        <v>0</v>
      </c>
      <c r="H79">
        <v>1</v>
      </c>
      <c r="I79">
        <v>6165</v>
      </c>
      <c r="J79" s="2">
        <f t="shared" si="4"/>
        <v>0.53003533568904593</v>
      </c>
      <c r="K79" s="2">
        <f t="shared" si="5"/>
        <v>1.6220600162206002E-4</v>
      </c>
      <c r="L79" s="3">
        <f t="shared" si="6"/>
        <v>50</v>
      </c>
      <c r="M79" s="3">
        <f t="shared" si="7"/>
        <v>94.333333333333343</v>
      </c>
    </row>
    <row r="80" spans="1:13">
      <c r="A80">
        <v>1560</v>
      </c>
      <c r="B80">
        <v>2.9999999999999997E-4</v>
      </c>
      <c r="C80">
        <v>0.1177</v>
      </c>
      <c r="D80">
        <v>2.9999999999999997E-4</v>
      </c>
      <c r="E80">
        <v>1.7000000000000001E-2</v>
      </c>
      <c r="F80">
        <v>2.8299999999999999E-2</v>
      </c>
      <c r="G80">
        <v>0</v>
      </c>
      <c r="H80">
        <v>1</v>
      </c>
      <c r="I80">
        <v>6245</v>
      </c>
      <c r="J80" s="2">
        <f t="shared" si="4"/>
        <v>0.60070671378091878</v>
      </c>
      <c r="K80" s="2">
        <f t="shared" si="5"/>
        <v>1.6012810248198559E-4</v>
      </c>
      <c r="L80" s="3">
        <f t="shared" si="6"/>
        <v>56.666666666666679</v>
      </c>
      <c r="M80" s="3">
        <f t="shared" si="7"/>
        <v>94.333333333333343</v>
      </c>
    </row>
    <row r="81" spans="1:13">
      <c r="A81">
        <v>1580</v>
      </c>
      <c r="B81">
        <v>0</v>
      </c>
      <c r="C81">
        <v>0.13270000000000001</v>
      </c>
      <c r="D81">
        <v>6.9999999999999999E-4</v>
      </c>
      <c r="E81">
        <v>2.47E-2</v>
      </c>
      <c r="F81">
        <v>3.0700000000000002E-2</v>
      </c>
      <c r="G81">
        <v>0</v>
      </c>
      <c r="H81">
        <v>1</v>
      </c>
      <c r="I81">
        <v>6325</v>
      </c>
      <c r="J81" s="2">
        <f t="shared" si="4"/>
        <v>0.80456026058631913</v>
      </c>
      <c r="K81" s="2">
        <f t="shared" si="5"/>
        <v>1.5810276679841898E-4</v>
      </c>
      <c r="L81" s="3">
        <f t="shared" si="6"/>
        <v>35.285714285714285</v>
      </c>
      <c r="M81" s="3">
        <f t="shared" si="7"/>
        <v>43.857142857142861</v>
      </c>
    </row>
    <row r="82" spans="1:13">
      <c r="A82">
        <v>1600</v>
      </c>
      <c r="B82">
        <v>0</v>
      </c>
      <c r="C82">
        <v>0.1203</v>
      </c>
      <c r="D82">
        <v>6.9999999999999999E-4</v>
      </c>
      <c r="E82">
        <v>1.67E-2</v>
      </c>
      <c r="F82">
        <v>2.9700000000000001E-2</v>
      </c>
      <c r="G82">
        <v>0</v>
      </c>
      <c r="H82">
        <v>1</v>
      </c>
      <c r="I82">
        <v>6405</v>
      </c>
      <c r="J82" s="2">
        <f t="shared" si="4"/>
        <v>0.56228956228956228</v>
      </c>
      <c r="K82" s="2">
        <f t="shared" si="5"/>
        <v>1.56128024980484E-4</v>
      </c>
      <c r="L82" s="3">
        <f t="shared" si="6"/>
        <v>23.857142857142858</v>
      </c>
      <c r="M82" s="3">
        <f t="shared" si="7"/>
        <v>42.428571428571431</v>
      </c>
    </row>
    <row r="83" spans="1:13">
      <c r="A83">
        <v>1620</v>
      </c>
      <c r="B83">
        <v>0</v>
      </c>
      <c r="C83">
        <v>0.12670000000000001</v>
      </c>
      <c r="D83">
        <v>1E-3</v>
      </c>
      <c r="E83">
        <v>1.6299999999999999E-2</v>
      </c>
      <c r="F83">
        <v>2.9700000000000001E-2</v>
      </c>
      <c r="G83">
        <v>0</v>
      </c>
      <c r="H83">
        <v>1</v>
      </c>
      <c r="I83">
        <v>6485</v>
      </c>
      <c r="J83" s="2">
        <f t="shared" si="4"/>
        <v>0.54882154882154877</v>
      </c>
      <c r="K83" s="2">
        <f t="shared" si="5"/>
        <v>1.5420200462606013E-4</v>
      </c>
      <c r="L83" s="3">
        <f t="shared" si="6"/>
        <v>16.299999999999997</v>
      </c>
      <c r="M83" s="3">
        <f t="shared" si="7"/>
        <v>29.7</v>
      </c>
    </row>
    <row r="84" spans="1:13">
      <c r="A84">
        <v>1640</v>
      </c>
      <c r="B84">
        <v>0</v>
      </c>
      <c r="C84">
        <v>0.1237</v>
      </c>
      <c r="D84">
        <v>1E-3</v>
      </c>
      <c r="E84">
        <v>1.7299999999999999E-2</v>
      </c>
      <c r="F84">
        <v>3.0700000000000002E-2</v>
      </c>
      <c r="G84">
        <v>0</v>
      </c>
      <c r="H84">
        <v>1</v>
      </c>
      <c r="I84">
        <v>6565</v>
      </c>
      <c r="J84" s="2">
        <f t="shared" si="4"/>
        <v>0.56351791530944617</v>
      </c>
      <c r="K84" s="2">
        <f t="shared" si="5"/>
        <v>1.5232292460015231E-4</v>
      </c>
      <c r="L84" s="3">
        <f t="shared" si="6"/>
        <v>17.3</v>
      </c>
      <c r="M84" s="3">
        <f t="shared" si="7"/>
        <v>30.7</v>
      </c>
    </row>
    <row r="85" spans="1:13">
      <c r="A85">
        <v>1660</v>
      </c>
      <c r="B85">
        <v>0</v>
      </c>
      <c r="C85">
        <v>0.12870000000000001</v>
      </c>
      <c r="D85">
        <v>1E-3</v>
      </c>
      <c r="E85">
        <v>1.77E-2</v>
      </c>
      <c r="F85">
        <v>0.03</v>
      </c>
      <c r="G85">
        <v>0</v>
      </c>
      <c r="H85">
        <v>1</v>
      </c>
      <c r="I85">
        <v>6645</v>
      </c>
      <c r="J85" s="2">
        <f t="shared" si="4"/>
        <v>0.59000000000000008</v>
      </c>
      <c r="K85" s="2">
        <f t="shared" si="5"/>
        <v>1.5048908954100828E-4</v>
      </c>
      <c r="L85" s="3">
        <f t="shared" si="6"/>
        <v>17.7</v>
      </c>
      <c r="M85" s="3">
        <f t="shared" si="7"/>
        <v>30</v>
      </c>
    </row>
    <row r="86" spans="1:13">
      <c r="A86">
        <v>1680</v>
      </c>
      <c r="B86">
        <v>0</v>
      </c>
      <c r="C86">
        <v>0.12529999999999999</v>
      </c>
      <c r="D86">
        <v>1.2999999999999999E-3</v>
      </c>
      <c r="E86">
        <v>1.83E-2</v>
      </c>
      <c r="F86">
        <v>3.0300000000000001E-2</v>
      </c>
      <c r="G86">
        <v>0</v>
      </c>
      <c r="H86">
        <v>1</v>
      </c>
      <c r="I86">
        <v>6725</v>
      </c>
      <c r="J86" s="2">
        <f t="shared" si="4"/>
        <v>0.60396039603960394</v>
      </c>
      <c r="K86" s="2">
        <f t="shared" si="5"/>
        <v>1.4869888475836432E-4</v>
      </c>
      <c r="L86" s="3">
        <f t="shared" si="6"/>
        <v>14.076923076923078</v>
      </c>
      <c r="M86" s="3">
        <f t="shared" si="7"/>
        <v>23.30769230769231</v>
      </c>
    </row>
    <row r="87" spans="1:13">
      <c r="A87">
        <v>1700</v>
      </c>
      <c r="B87">
        <v>0</v>
      </c>
      <c r="C87">
        <v>0.13170000000000001</v>
      </c>
      <c r="D87">
        <v>2.9999999999999997E-4</v>
      </c>
      <c r="E87">
        <v>1.77E-2</v>
      </c>
      <c r="F87">
        <v>0.03</v>
      </c>
      <c r="G87">
        <v>0</v>
      </c>
      <c r="H87">
        <v>1</v>
      </c>
      <c r="I87">
        <v>6805</v>
      </c>
      <c r="J87" s="2">
        <f t="shared" si="4"/>
        <v>0.59000000000000008</v>
      </c>
      <c r="K87" s="2">
        <f t="shared" si="5"/>
        <v>1.4695077149155033E-4</v>
      </c>
      <c r="L87" s="3">
        <f t="shared" si="6"/>
        <v>59.000000000000007</v>
      </c>
      <c r="M87" s="3">
        <f t="shared" si="7"/>
        <v>100</v>
      </c>
    </row>
    <row r="88" spans="1:13">
      <c r="A88">
        <v>1720</v>
      </c>
      <c r="B88">
        <v>0</v>
      </c>
      <c r="C88">
        <v>0.12870000000000001</v>
      </c>
      <c r="D88">
        <v>6.9999999999999999E-4</v>
      </c>
      <c r="E88">
        <v>1.9E-2</v>
      </c>
      <c r="F88">
        <v>3.2300000000000002E-2</v>
      </c>
      <c r="G88">
        <v>0</v>
      </c>
      <c r="H88">
        <v>1</v>
      </c>
      <c r="I88">
        <v>6885</v>
      </c>
      <c r="J88" s="2">
        <f t="shared" si="4"/>
        <v>0.58823529411764697</v>
      </c>
      <c r="K88" s="2">
        <f t="shared" si="5"/>
        <v>1.4524328249818446E-4</v>
      </c>
      <c r="L88" s="3">
        <f t="shared" si="6"/>
        <v>27.142857142857142</v>
      </c>
      <c r="M88" s="3">
        <f t="shared" si="7"/>
        <v>46.142857142857146</v>
      </c>
    </row>
    <row r="89" spans="1:13">
      <c r="A89">
        <v>1740</v>
      </c>
      <c r="B89">
        <v>0</v>
      </c>
      <c r="C89">
        <v>0.13100000000000001</v>
      </c>
      <c r="D89">
        <v>1E-3</v>
      </c>
      <c r="E89">
        <v>1.83E-2</v>
      </c>
      <c r="F89">
        <v>3.73E-2</v>
      </c>
      <c r="G89">
        <v>0</v>
      </c>
      <c r="H89">
        <v>1</v>
      </c>
      <c r="I89">
        <v>6965</v>
      </c>
      <c r="J89" s="2">
        <f t="shared" si="4"/>
        <v>0.4906166219839142</v>
      </c>
      <c r="K89" s="2">
        <f t="shared" si="5"/>
        <v>1.4357501794687725E-4</v>
      </c>
      <c r="L89" s="3">
        <f t="shared" si="6"/>
        <v>18.3</v>
      </c>
      <c r="M89" s="3">
        <f t="shared" si="7"/>
        <v>37.299999999999997</v>
      </c>
    </row>
    <row r="90" spans="1:13">
      <c r="A90">
        <v>1760</v>
      </c>
      <c r="B90">
        <v>0</v>
      </c>
      <c r="C90">
        <v>0.14330000000000001</v>
      </c>
      <c r="D90">
        <v>1E-3</v>
      </c>
      <c r="E90">
        <v>1.9E-2</v>
      </c>
      <c r="F90">
        <v>3.27E-2</v>
      </c>
      <c r="G90">
        <v>0</v>
      </c>
      <c r="H90">
        <v>1</v>
      </c>
      <c r="I90">
        <v>7045</v>
      </c>
      <c r="J90" s="2">
        <f t="shared" si="4"/>
        <v>0.58103975535168195</v>
      </c>
      <c r="K90" s="2">
        <f t="shared" si="5"/>
        <v>1.4194464158978E-4</v>
      </c>
      <c r="L90" s="3">
        <f t="shared" si="6"/>
        <v>19</v>
      </c>
      <c r="M90" s="3">
        <f t="shared" si="7"/>
        <v>32.699999999999996</v>
      </c>
    </row>
    <row r="91" spans="1:13">
      <c r="A91">
        <v>1780</v>
      </c>
      <c r="B91">
        <v>0</v>
      </c>
      <c r="C91">
        <v>0.14330000000000001</v>
      </c>
      <c r="D91">
        <v>1.2999999999999999E-3</v>
      </c>
      <c r="E91">
        <v>2.3300000000000001E-2</v>
      </c>
      <c r="F91">
        <v>3.4000000000000002E-2</v>
      </c>
      <c r="G91">
        <v>0</v>
      </c>
      <c r="H91">
        <v>1</v>
      </c>
      <c r="I91">
        <v>7125</v>
      </c>
      <c r="J91" s="2">
        <f t="shared" si="4"/>
        <v>0.68529411764705883</v>
      </c>
      <c r="K91" s="2">
        <f t="shared" si="5"/>
        <v>1.4035087719298245E-4</v>
      </c>
      <c r="L91" s="3">
        <f t="shared" si="6"/>
        <v>17.923076923076923</v>
      </c>
      <c r="M91" s="3">
        <f t="shared" si="7"/>
        <v>26.153846153846157</v>
      </c>
    </row>
    <row r="92" spans="1:13">
      <c r="A92">
        <v>1800</v>
      </c>
      <c r="B92">
        <v>0</v>
      </c>
      <c r="C92">
        <v>0.14369999999999999</v>
      </c>
      <c r="D92">
        <v>6.9999999999999999E-4</v>
      </c>
      <c r="E92">
        <v>2.0299999999999999E-2</v>
      </c>
      <c r="F92">
        <v>3.9699999999999999E-2</v>
      </c>
      <c r="G92">
        <v>0</v>
      </c>
      <c r="H92">
        <v>1</v>
      </c>
      <c r="I92">
        <v>7205</v>
      </c>
      <c r="J92" s="2">
        <f t="shared" si="4"/>
        <v>0.51133501259445846</v>
      </c>
      <c r="K92" s="2">
        <f t="shared" si="5"/>
        <v>1.3879250520471896E-4</v>
      </c>
      <c r="L92" s="3">
        <f t="shared" si="6"/>
        <v>29</v>
      </c>
      <c r="M92" s="3">
        <f t="shared" si="7"/>
        <v>56.714285714285715</v>
      </c>
    </row>
    <row r="93" spans="1:13">
      <c r="A93">
        <v>1820</v>
      </c>
      <c r="B93">
        <v>0</v>
      </c>
      <c r="C93">
        <v>0.13900000000000001</v>
      </c>
      <c r="D93">
        <v>1E-3</v>
      </c>
      <c r="E93">
        <v>2.0299999999999999E-2</v>
      </c>
      <c r="F93">
        <v>3.4299999999999997E-2</v>
      </c>
      <c r="G93">
        <v>0</v>
      </c>
      <c r="H93">
        <v>1</v>
      </c>
      <c r="I93">
        <v>7285</v>
      </c>
      <c r="J93" s="2">
        <f t="shared" si="4"/>
        <v>0.59183673469387754</v>
      </c>
      <c r="K93" s="2">
        <f t="shared" si="5"/>
        <v>1.3726835964310226E-4</v>
      </c>
      <c r="L93" s="3">
        <f t="shared" si="6"/>
        <v>20.299999999999997</v>
      </c>
      <c r="M93" s="3">
        <f t="shared" si="7"/>
        <v>34.299999999999997</v>
      </c>
    </row>
    <row r="94" spans="1:13">
      <c r="A94">
        <v>1840</v>
      </c>
      <c r="B94">
        <v>0</v>
      </c>
      <c r="C94">
        <v>0.13969999999999999</v>
      </c>
      <c r="D94">
        <v>6.9999999999999999E-4</v>
      </c>
      <c r="E94">
        <v>1.9E-2</v>
      </c>
      <c r="F94">
        <v>3.9300000000000002E-2</v>
      </c>
      <c r="G94">
        <v>0</v>
      </c>
      <c r="H94">
        <v>1</v>
      </c>
      <c r="I94">
        <v>7365</v>
      </c>
      <c r="J94" s="2">
        <f t="shared" si="4"/>
        <v>0.48346055979643765</v>
      </c>
      <c r="K94" s="2">
        <f t="shared" si="5"/>
        <v>1.3577732518669383E-4</v>
      </c>
      <c r="L94" s="3">
        <f t="shared" si="6"/>
        <v>27.142857142857142</v>
      </c>
      <c r="M94" s="3">
        <f t="shared" si="7"/>
        <v>56.142857142857146</v>
      </c>
    </row>
    <row r="95" spans="1:13">
      <c r="A95">
        <v>1860</v>
      </c>
      <c r="B95">
        <v>0</v>
      </c>
      <c r="C95">
        <v>0.13869999999999999</v>
      </c>
      <c r="D95">
        <v>2.9999999999999997E-4</v>
      </c>
      <c r="E95">
        <v>2.4E-2</v>
      </c>
      <c r="F95">
        <v>3.4700000000000002E-2</v>
      </c>
      <c r="G95">
        <v>0</v>
      </c>
      <c r="H95">
        <v>1</v>
      </c>
      <c r="I95">
        <v>7445</v>
      </c>
      <c r="J95" s="2">
        <f t="shared" ref="J95:J102" si="8">E95/F95</f>
        <v>0.69164265129683</v>
      </c>
      <c r="K95" s="2">
        <f t="shared" ref="K95:K102" si="9">H95/I95</f>
        <v>1.343183344526528E-4</v>
      </c>
      <c r="L95" s="3">
        <f t="shared" ref="L95:L102" si="10">E95/D95</f>
        <v>80.000000000000014</v>
      </c>
      <c r="M95" s="3">
        <f t="shared" ref="M95:M102" si="11">F95/D95</f>
        <v>115.66666666666669</v>
      </c>
    </row>
    <row r="96" spans="1:13">
      <c r="A96">
        <v>1880</v>
      </c>
      <c r="B96">
        <v>0</v>
      </c>
      <c r="C96">
        <v>0.14269999999999999</v>
      </c>
      <c r="D96">
        <v>0</v>
      </c>
      <c r="E96">
        <v>1.9699999999999999E-2</v>
      </c>
      <c r="F96">
        <v>3.9300000000000002E-2</v>
      </c>
      <c r="G96">
        <v>0</v>
      </c>
      <c r="H96">
        <v>1</v>
      </c>
      <c r="I96">
        <v>7525</v>
      </c>
      <c r="J96" s="2">
        <f t="shared" si="8"/>
        <v>0.50127226463104324</v>
      </c>
      <c r="K96" s="2">
        <f t="shared" si="9"/>
        <v>1.3289036544850499E-4</v>
      </c>
      <c r="L96" s="3" t="e">
        <f t="shared" si="10"/>
        <v>#DIV/0!</v>
      </c>
      <c r="M96" s="3" t="e">
        <f t="shared" si="11"/>
        <v>#DIV/0!</v>
      </c>
    </row>
    <row r="97" spans="1:13">
      <c r="A97">
        <v>1900</v>
      </c>
      <c r="B97">
        <v>0</v>
      </c>
      <c r="C97">
        <v>0.14330000000000001</v>
      </c>
      <c r="D97">
        <v>6.9999999999999999E-4</v>
      </c>
      <c r="E97">
        <v>1.9699999999999999E-2</v>
      </c>
      <c r="F97">
        <v>3.5299999999999998E-2</v>
      </c>
      <c r="G97">
        <v>0</v>
      </c>
      <c r="H97">
        <v>1</v>
      </c>
      <c r="I97">
        <v>7605</v>
      </c>
      <c r="J97" s="2">
        <f t="shared" si="8"/>
        <v>0.55807365439093481</v>
      </c>
      <c r="K97" s="2">
        <f t="shared" si="9"/>
        <v>1.3149243918474687E-4</v>
      </c>
      <c r="L97" s="3">
        <f t="shared" si="10"/>
        <v>28.142857142857142</v>
      </c>
      <c r="M97" s="3">
        <f t="shared" si="11"/>
        <v>50.428571428571423</v>
      </c>
    </row>
    <row r="98" spans="1:13">
      <c r="A98">
        <v>1920</v>
      </c>
      <c r="B98">
        <v>0</v>
      </c>
      <c r="C98">
        <v>0.14499999999999999</v>
      </c>
      <c r="D98">
        <v>6.9999999999999999E-4</v>
      </c>
      <c r="E98">
        <v>2.1000000000000001E-2</v>
      </c>
      <c r="F98">
        <v>3.9300000000000002E-2</v>
      </c>
      <c r="G98">
        <v>0</v>
      </c>
      <c r="H98">
        <v>1</v>
      </c>
      <c r="I98">
        <v>7685</v>
      </c>
      <c r="J98" s="2">
        <f t="shared" si="8"/>
        <v>0.53435114503816794</v>
      </c>
      <c r="K98" s="2">
        <f t="shared" si="9"/>
        <v>1.3012361743656474E-4</v>
      </c>
      <c r="L98" s="3">
        <f t="shared" si="10"/>
        <v>30.000000000000004</v>
      </c>
      <c r="M98" s="3">
        <f t="shared" si="11"/>
        <v>56.142857142857146</v>
      </c>
    </row>
    <row r="99" spans="1:13">
      <c r="A99">
        <v>1940</v>
      </c>
      <c r="B99">
        <v>0</v>
      </c>
      <c r="C99">
        <v>0.1467</v>
      </c>
      <c r="D99">
        <v>6.9999999999999999E-4</v>
      </c>
      <c r="E99">
        <v>2.1000000000000001E-2</v>
      </c>
      <c r="F99">
        <v>3.8300000000000001E-2</v>
      </c>
      <c r="G99">
        <v>0</v>
      </c>
      <c r="H99">
        <v>1</v>
      </c>
      <c r="I99">
        <v>7765</v>
      </c>
      <c r="J99" s="2">
        <f t="shared" si="8"/>
        <v>0.54830287206266326</v>
      </c>
      <c r="K99" s="2">
        <f t="shared" si="9"/>
        <v>1.2878300064391501E-4</v>
      </c>
      <c r="L99" s="3">
        <f t="shared" si="10"/>
        <v>30.000000000000004</v>
      </c>
      <c r="M99" s="3">
        <f t="shared" si="11"/>
        <v>54.714285714285715</v>
      </c>
    </row>
    <row r="100" spans="1:13">
      <c r="A100">
        <v>1960</v>
      </c>
      <c r="B100">
        <v>0</v>
      </c>
      <c r="C100">
        <v>0.14829999999999999</v>
      </c>
      <c r="D100">
        <v>2.9999999999999997E-4</v>
      </c>
      <c r="E100">
        <v>2.07E-2</v>
      </c>
      <c r="F100">
        <v>4.1000000000000002E-2</v>
      </c>
      <c r="G100">
        <v>0</v>
      </c>
      <c r="H100">
        <v>1</v>
      </c>
      <c r="I100">
        <v>7845</v>
      </c>
      <c r="J100" s="2">
        <f t="shared" si="8"/>
        <v>0.50487804878048781</v>
      </c>
      <c r="K100" s="2">
        <f t="shared" si="9"/>
        <v>1.2746972594008922E-4</v>
      </c>
      <c r="L100" s="3">
        <f t="shared" si="10"/>
        <v>69</v>
      </c>
      <c r="M100" s="3">
        <f t="shared" si="11"/>
        <v>136.66666666666669</v>
      </c>
    </row>
    <row r="101" spans="1:13">
      <c r="A101">
        <v>1980</v>
      </c>
      <c r="B101">
        <v>0</v>
      </c>
      <c r="C101">
        <v>0.151</v>
      </c>
      <c r="D101">
        <v>6.9999999999999999E-4</v>
      </c>
      <c r="E101">
        <v>1.9699999999999999E-2</v>
      </c>
      <c r="F101">
        <v>3.6700000000000003E-2</v>
      </c>
      <c r="G101">
        <v>0</v>
      </c>
      <c r="H101">
        <v>1</v>
      </c>
      <c r="I101">
        <v>7925</v>
      </c>
      <c r="J101" s="2">
        <f t="shared" si="8"/>
        <v>0.5367847411444141</v>
      </c>
      <c r="K101" s="2">
        <f t="shared" si="9"/>
        <v>1.2618296529968455E-4</v>
      </c>
      <c r="L101" s="3">
        <f t="shared" si="10"/>
        <v>28.142857142857142</v>
      </c>
      <c r="M101" s="3">
        <f t="shared" si="11"/>
        <v>52.428571428571431</v>
      </c>
    </row>
    <row r="102" spans="1:13">
      <c r="A102">
        <v>2000</v>
      </c>
      <c r="B102">
        <v>2.9999999999999997E-4</v>
      </c>
      <c r="C102">
        <v>0.15029999999999999</v>
      </c>
      <c r="D102">
        <v>2.9999999999999997E-4</v>
      </c>
      <c r="E102">
        <v>2.1700000000000001E-2</v>
      </c>
      <c r="F102">
        <v>4.1700000000000001E-2</v>
      </c>
      <c r="G102">
        <v>0</v>
      </c>
      <c r="H102">
        <v>1</v>
      </c>
      <c r="I102">
        <v>8005</v>
      </c>
      <c r="J102" s="2">
        <f t="shared" si="8"/>
        <v>0.52038369304556353</v>
      </c>
      <c r="K102" s="2">
        <f t="shared" si="9"/>
        <v>1.2492192379762648E-4</v>
      </c>
      <c r="L102" s="3">
        <f t="shared" si="10"/>
        <v>72.333333333333343</v>
      </c>
      <c r="M102" s="3">
        <f t="shared" si="11"/>
        <v>139.00000000000003</v>
      </c>
    </row>
    <row r="103" spans="1:13">
      <c r="L103" s="3">
        <f>AVERAGE(L97:L102)</f>
        <v>42.936507936507944</v>
      </c>
      <c r="M103" s="3">
        <f>AVERAGE(M97:M102)</f>
        <v>81.563492063492063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1" sqref="E21"/>
    </sheetView>
  </sheetViews>
  <sheetFormatPr defaultRowHeight="14.4"/>
  <sheetData>
    <row r="1" spans="1:6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>
      <c r="A2">
        <v>500</v>
      </c>
      <c r="B2">
        <v>5.8999999999999999E-3</v>
      </c>
      <c r="C2">
        <v>4.0599999999999997E-2</v>
      </c>
      <c r="D2">
        <v>7.4000000000000003E-3</v>
      </c>
      <c r="E2">
        <v>1.23E-2</v>
      </c>
      <c r="F2">
        <v>7.6E-3</v>
      </c>
    </row>
    <row r="3" spans="1:6">
      <c r="A3">
        <v>1000</v>
      </c>
      <c r="B3">
        <v>1.6000000000000001E-3</v>
      </c>
      <c r="C3">
        <v>5.7599999999999998E-2</v>
      </c>
      <c r="D3">
        <v>2.3999999999999998E-3</v>
      </c>
      <c r="E3">
        <v>1.5800000000000002E-2</v>
      </c>
      <c r="F3">
        <v>1.4200000000000001E-2</v>
      </c>
    </row>
    <row r="4" spans="1:6">
      <c r="A4">
        <v>1500</v>
      </c>
      <c r="B4">
        <v>2.0999999999999999E-3</v>
      </c>
      <c r="C4">
        <v>8.8200000000000001E-2</v>
      </c>
      <c r="D4">
        <v>3.7000000000000002E-3</v>
      </c>
      <c r="E4">
        <v>2.0199999999999999E-2</v>
      </c>
      <c r="F4">
        <v>1.95E-2</v>
      </c>
    </row>
    <row r="5" spans="1:6">
      <c r="A5">
        <v>2000</v>
      </c>
      <c r="B5">
        <v>2.8E-3</v>
      </c>
      <c r="C5">
        <v>0.1096</v>
      </c>
      <c r="D5">
        <v>4.0000000000000001E-3</v>
      </c>
      <c r="E5">
        <v>2.7400000000000001E-2</v>
      </c>
      <c r="F5">
        <v>3.0700000000000002E-2</v>
      </c>
    </row>
    <row r="6" spans="1:6">
      <c r="A6">
        <v>2500</v>
      </c>
      <c r="B6">
        <v>3.3999999999999998E-3</v>
      </c>
      <c r="C6">
        <v>0.12529999999999999</v>
      </c>
      <c r="D6">
        <v>5.0000000000000001E-3</v>
      </c>
      <c r="E6">
        <v>3.8100000000000002E-2</v>
      </c>
      <c r="F6">
        <v>3.7499999999999999E-2</v>
      </c>
    </row>
    <row r="7" spans="1:6">
      <c r="A7">
        <v>3000</v>
      </c>
      <c r="B7">
        <v>4.4000000000000003E-3</v>
      </c>
      <c r="C7">
        <v>0.16880000000000001</v>
      </c>
      <c r="D7">
        <v>5.3E-3</v>
      </c>
      <c r="E7">
        <v>4.0800000000000003E-2</v>
      </c>
      <c r="F7">
        <v>4.2299999999999997E-2</v>
      </c>
    </row>
    <row r="8" spans="1:6">
      <c r="A8">
        <v>3500</v>
      </c>
      <c r="B8">
        <v>4.7000000000000002E-3</v>
      </c>
      <c r="C8">
        <v>0.18890000000000001</v>
      </c>
      <c r="D8">
        <v>6.3E-3</v>
      </c>
      <c r="E8">
        <v>0.05</v>
      </c>
      <c r="F8">
        <v>4.6600000000000003E-2</v>
      </c>
    </row>
    <row r="9" spans="1:6">
      <c r="A9">
        <v>4000</v>
      </c>
      <c r="B9">
        <v>5.7000000000000002E-3</v>
      </c>
      <c r="C9">
        <v>0.2225</v>
      </c>
      <c r="D9">
        <v>7.7999999999999996E-3</v>
      </c>
      <c r="E9">
        <v>5.6899999999999999E-2</v>
      </c>
      <c r="F9">
        <v>5.8700000000000002E-2</v>
      </c>
    </row>
    <row r="10" spans="1:6">
      <c r="A10">
        <v>4500</v>
      </c>
      <c r="B10">
        <v>8.0999999999999996E-3</v>
      </c>
      <c r="C10">
        <v>0.25309999999999999</v>
      </c>
      <c r="D10">
        <v>1.04E-2</v>
      </c>
      <c r="E10">
        <v>6.59E-2</v>
      </c>
      <c r="F10">
        <v>6.7500000000000004E-2</v>
      </c>
    </row>
    <row r="11" spans="1:6">
      <c r="A11">
        <v>5000</v>
      </c>
      <c r="B11">
        <v>7.1000000000000004E-3</v>
      </c>
      <c r="C11">
        <v>0.27750000000000002</v>
      </c>
      <c r="D11">
        <v>9.4999999999999998E-3</v>
      </c>
      <c r="E11">
        <v>7.6100000000000001E-2</v>
      </c>
      <c r="F11">
        <v>6.7900000000000002E-2</v>
      </c>
    </row>
    <row r="12" spans="1:6">
      <c r="A12">
        <v>5500</v>
      </c>
      <c r="B12">
        <v>7.7000000000000002E-3</v>
      </c>
      <c r="C12">
        <v>0.30470000000000003</v>
      </c>
      <c r="D12">
        <v>1.12E-2</v>
      </c>
      <c r="E12">
        <v>8.0100000000000005E-2</v>
      </c>
      <c r="F12">
        <v>7.4099999999999999E-2</v>
      </c>
    </row>
    <row r="13" spans="1:6">
      <c r="A13">
        <v>6000</v>
      </c>
      <c r="B13">
        <v>8.2000000000000007E-3</v>
      </c>
      <c r="C13">
        <v>0.3347</v>
      </c>
      <c r="D13">
        <v>1.0699999999999999E-2</v>
      </c>
      <c r="E13">
        <v>8.3599999999999994E-2</v>
      </c>
      <c r="F13">
        <v>8.4099999999999994E-2</v>
      </c>
    </row>
    <row r="14" spans="1:6">
      <c r="A14">
        <v>6500</v>
      </c>
      <c r="B14">
        <v>9.7000000000000003E-3</v>
      </c>
      <c r="C14">
        <v>0.37990000000000002</v>
      </c>
      <c r="D14">
        <v>1.18E-2</v>
      </c>
      <c r="E14">
        <v>9.5600000000000004E-2</v>
      </c>
      <c r="F14">
        <v>9.69E-2</v>
      </c>
    </row>
    <row r="15" spans="1:6">
      <c r="A15">
        <v>7000</v>
      </c>
      <c r="B15">
        <v>1.0200000000000001E-2</v>
      </c>
      <c r="C15">
        <v>0.39679999999999999</v>
      </c>
      <c r="D15">
        <v>1.52E-2</v>
      </c>
      <c r="E15">
        <v>9.9699999999999997E-2</v>
      </c>
      <c r="F15">
        <v>0.1018</v>
      </c>
    </row>
    <row r="16" spans="1:6">
      <c r="A16">
        <v>7500</v>
      </c>
      <c r="B16">
        <v>1.0800000000000001E-2</v>
      </c>
      <c r="C16">
        <v>0.43559999999999999</v>
      </c>
      <c r="D16">
        <v>1.46E-2</v>
      </c>
      <c r="E16">
        <v>0.11260000000000001</v>
      </c>
      <c r="F16">
        <v>0.11</v>
      </c>
    </row>
    <row r="17" spans="1:6">
      <c r="A17">
        <v>8000</v>
      </c>
      <c r="B17">
        <v>1.2800000000000001E-2</v>
      </c>
      <c r="C17">
        <v>0.47839999999999999</v>
      </c>
      <c r="D17">
        <v>1.61E-2</v>
      </c>
      <c r="E17">
        <v>0.12379999999999999</v>
      </c>
      <c r="F17">
        <v>0.1249</v>
      </c>
    </row>
    <row r="18" spans="1:6">
      <c r="A18">
        <v>8500</v>
      </c>
      <c r="B18">
        <v>1.1900000000000001E-2</v>
      </c>
      <c r="C18">
        <v>0.498</v>
      </c>
      <c r="D18">
        <v>1.7000000000000001E-2</v>
      </c>
      <c r="E18">
        <v>0.12540000000000001</v>
      </c>
      <c r="F18">
        <v>0.1244</v>
      </c>
    </row>
    <row r="19" spans="1:6">
      <c r="A19">
        <v>9000</v>
      </c>
      <c r="B19">
        <v>1.21E-2</v>
      </c>
      <c r="C19">
        <v>0.51129999999999998</v>
      </c>
      <c r="D19">
        <v>1.6199999999999999E-2</v>
      </c>
      <c r="E19">
        <v>0.13600000000000001</v>
      </c>
      <c r="F19">
        <v>0.12529999999999999</v>
      </c>
    </row>
    <row r="20" spans="1:6">
      <c r="A20">
        <v>9500</v>
      </c>
      <c r="B20">
        <v>1.3599999999999999E-2</v>
      </c>
      <c r="C20">
        <v>0.53800000000000003</v>
      </c>
      <c r="D20">
        <v>1.66E-2</v>
      </c>
      <c r="E20">
        <v>0.1391</v>
      </c>
      <c r="F20">
        <v>0.14230000000000001</v>
      </c>
    </row>
    <row r="21" spans="1:6">
      <c r="A21">
        <v>10000</v>
      </c>
      <c r="B21">
        <v>1.37E-2</v>
      </c>
      <c r="C21">
        <v>0.5706</v>
      </c>
      <c r="D21">
        <v>1.89E-2</v>
      </c>
      <c r="E21">
        <v>0.14399999999999999</v>
      </c>
      <c r="F21">
        <v>0.14979999999999999</v>
      </c>
    </row>
    <row r="22" spans="1:6">
      <c r="B22" s="1">
        <f>AVERAGE(B2:B21)</f>
        <v>7.8250000000000004E-3</v>
      </c>
      <c r="C22" s="1">
        <f t="shared" ref="C22:F22" si="0">AVERAGE(C2:C21)</f>
        <v>0.29900500000000002</v>
      </c>
      <c r="D22" s="1">
        <f t="shared" si="0"/>
        <v>1.0505000000000002E-2</v>
      </c>
      <c r="E22" s="1">
        <f t="shared" si="0"/>
        <v>7.7169999999999989E-2</v>
      </c>
      <c r="F22" s="1">
        <f t="shared" si="0"/>
        <v>7.6304999999999998E-2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zoomScale="85" zoomScaleNormal="85" workbookViewId="0">
      <selection activeCell="D36" sqref="D36"/>
    </sheetView>
  </sheetViews>
  <sheetFormatPr defaultRowHeight="14.4"/>
  <cols>
    <col min="10" max="10" width="15" style="2" customWidth="1"/>
    <col min="11" max="11" width="14.5546875" style="2" customWidth="1"/>
    <col min="12" max="12" width="15" customWidth="1"/>
    <col min="13" max="13" width="14.6640625" customWidth="1"/>
  </cols>
  <sheetData>
    <row r="1" spans="1:1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>
      <c r="A2">
        <v>0</v>
      </c>
      <c r="B2">
        <v>1.2999999999999999E-3</v>
      </c>
      <c r="C2">
        <v>2E-3</v>
      </c>
      <c r="D2">
        <v>1.8E-3</v>
      </c>
      <c r="E2">
        <v>5.9999999999999995E-4</v>
      </c>
      <c r="F2">
        <v>8.0000000000000004E-4</v>
      </c>
      <c r="G2">
        <v>1</v>
      </c>
      <c r="H2">
        <v>3</v>
      </c>
      <c r="I2">
        <v>3</v>
      </c>
      <c r="J2" s="2">
        <f>E2/F2</f>
        <v>0.74999999999999989</v>
      </c>
      <c r="K2" s="2">
        <f>H2/I2</f>
        <v>1</v>
      </c>
      <c r="L2" s="3">
        <f>E2/D2</f>
        <v>0.33333333333333331</v>
      </c>
      <c r="M2" s="3">
        <f>F2/D2</f>
        <v>0.44444444444444448</v>
      </c>
    </row>
    <row r="3" spans="1:13">
      <c r="A3">
        <v>1</v>
      </c>
      <c r="B3">
        <v>2.0000000000000001E-4</v>
      </c>
      <c r="C3">
        <v>1.1000000000000001E-3</v>
      </c>
      <c r="D3">
        <v>8.0000000000000004E-4</v>
      </c>
      <c r="E3">
        <v>6.9999999999999999E-4</v>
      </c>
      <c r="F3">
        <v>8.0000000000000004E-4</v>
      </c>
      <c r="G3">
        <v>2</v>
      </c>
      <c r="H3">
        <v>5</v>
      </c>
      <c r="I3">
        <v>5</v>
      </c>
      <c r="J3" s="2">
        <f t="shared" ref="J3:J66" si="0">E3/F3</f>
        <v>0.875</v>
      </c>
      <c r="K3" s="2">
        <f t="shared" ref="K3:K66" si="1">H3/I3</f>
        <v>1</v>
      </c>
      <c r="L3" s="3">
        <f t="shared" ref="L3:L66" si="2">E3/D3</f>
        <v>0.875</v>
      </c>
      <c r="M3" s="3">
        <f t="shared" ref="M3:M66" si="3">F3/D3</f>
        <v>1</v>
      </c>
    </row>
    <row r="4" spans="1:13">
      <c r="A4">
        <v>2</v>
      </c>
      <c r="B4">
        <v>2.0000000000000001E-4</v>
      </c>
      <c r="C4">
        <v>1.1999999999999999E-3</v>
      </c>
      <c r="D4">
        <v>5.9999999999999995E-4</v>
      </c>
      <c r="E4">
        <v>5.0000000000000001E-4</v>
      </c>
      <c r="F4">
        <v>5.0000000000000001E-4</v>
      </c>
      <c r="G4">
        <v>3</v>
      </c>
      <c r="H4">
        <v>7</v>
      </c>
      <c r="I4">
        <v>7</v>
      </c>
      <c r="J4" s="2">
        <f t="shared" si="0"/>
        <v>1</v>
      </c>
      <c r="K4" s="2">
        <f t="shared" si="1"/>
        <v>1</v>
      </c>
      <c r="L4" s="3">
        <f t="shared" si="2"/>
        <v>0.83333333333333337</v>
      </c>
      <c r="M4" s="3">
        <f t="shared" si="3"/>
        <v>0.83333333333333337</v>
      </c>
    </row>
    <row r="5" spans="1:13">
      <c r="A5">
        <v>3</v>
      </c>
      <c r="B5">
        <v>2.0000000000000001E-4</v>
      </c>
      <c r="C5">
        <v>1E-3</v>
      </c>
      <c r="D5">
        <v>5.0000000000000001E-4</v>
      </c>
      <c r="E5">
        <v>4.0000000000000002E-4</v>
      </c>
      <c r="F5">
        <v>5.9999999999999995E-4</v>
      </c>
      <c r="G5">
        <v>4</v>
      </c>
      <c r="H5">
        <v>9</v>
      </c>
      <c r="I5">
        <v>9</v>
      </c>
      <c r="J5" s="2">
        <f t="shared" si="0"/>
        <v>0.66666666666666674</v>
      </c>
      <c r="K5" s="2">
        <f t="shared" si="1"/>
        <v>1</v>
      </c>
      <c r="L5" s="3">
        <f t="shared" si="2"/>
        <v>0.8</v>
      </c>
      <c r="M5" s="3">
        <f t="shared" si="3"/>
        <v>1.2</v>
      </c>
    </row>
    <row r="6" spans="1:13">
      <c r="A6">
        <v>4</v>
      </c>
      <c r="B6">
        <v>2.0000000000000001E-4</v>
      </c>
      <c r="C6">
        <v>1E-3</v>
      </c>
      <c r="D6">
        <v>5.9999999999999995E-4</v>
      </c>
      <c r="E6">
        <v>5.0000000000000001E-4</v>
      </c>
      <c r="F6">
        <v>4.0000000000000002E-4</v>
      </c>
      <c r="G6">
        <v>5</v>
      </c>
      <c r="H6">
        <v>11</v>
      </c>
      <c r="I6">
        <v>11</v>
      </c>
      <c r="J6" s="2">
        <f t="shared" si="0"/>
        <v>1.25</v>
      </c>
      <c r="K6" s="2">
        <f t="shared" si="1"/>
        <v>1</v>
      </c>
      <c r="L6" s="3">
        <f t="shared" si="2"/>
        <v>0.83333333333333337</v>
      </c>
      <c r="M6" s="3">
        <f t="shared" si="3"/>
        <v>0.66666666666666674</v>
      </c>
    </row>
    <row r="7" spans="1:13">
      <c r="A7">
        <v>5</v>
      </c>
      <c r="B7">
        <v>1E-4</v>
      </c>
      <c r="C7">
        <v>1.1000000000000001E-3</v>
      </c>
      <c r="D7">
        <v>6.9999999999999999E-4</v>
      </c>
      <c r="E7">
        <v>5.9999999999999995E-4</v>
      </c>
      <c r="F7">
        <v>2.0000000000000001E-4</v>
      </c>
      <c r="G7">
        <v>6</v>
      </c>
      <c r="H7">
        <v>13</v>
      </c>
      <c r="I7">
        <v>13</v>
      </c>
      <c r="J7" s="2">
        <f t="shared" si="0"/>
        <v>2.9999999999999996</v>
      </c>
      <c r="K7" s="2">
        <f t="shared" si="1"/>
        <v>1</v>
      </c>
      <c r="L7" s="3">
        <f t="shared" si="2"/>
        <v>0.8571428571428571</v>
      </c>
      <c r="M7" s="3">
        <f t="shared" si="3"/>
        <v>0.28571428571428575</v>
      </c>
    </row>
    <row r="8" spans="1:13">
      <c r="A8">
        <v>6</v>
      </c>
      <c r="B8">
        <v>2.0000000000000001E-4</v>
      </c>
      <c r="C8">
        <v>8.0000000000000004E-4</v>
      </c>
      <c r="D8">
        <v>6.9999999999999999E-4</v>
      </c>
      <c r="E8">
        <v>4.0000000000000002E-4</v>
      </c>
      <c r="F8">
        <v>2.9999999999999997E-4</v>
      </c>
      <c r="G8">
        <v>7</v>
      </c>
      <c r="H8">
        <v>15</v>
      </c>
      <c r="I8">
        <v>15</v>
      </c>
      <c r="J8" s="2">
        <f t="shared" si="0"/>
        <v>1.3333333333333335</v>
      </c>
      <c r="K8" s="2">
        <f t="shared" si="1"/>
        <v>1</v>
      </c>
      <c r="L8" s="3">
        <f t="shared" si="2"/>
        <v>0.57142857142857151</v>
      </c>
      <c r="M8" s="3">
        <f t="shared" si="3"/>
        <v>0.42857142857142855</v>
      </c>
    </row>
    <row r="9" spans="1:13">
      <c r="A9">
        <v>7</v>
      </c>
      <c r="B9">
        <v>2.0000000000000001E-4</v>
      </c>
      <c r="C9">
        <v>6.9999999999999999E-4</v>
      </c>
      <c r="D9">
        <v>5.0000000000000001E-4</v>
      </c>
      <c r="E9">
        <v>4.0000000000000002E-4</v>
      </c>
      <c r="F9">
        <v>2.9999999999999997E-4</v>
      </c>
      <c r="G9">
        <v>8</v>
      </c>
      <c r="H9">
        <v>17</v>
      </c>
      <c r="I9">
        <v>17</v>
      </c>
      <c r="J9" s="2">
        <f t="shared" si="0"/>
        <v>1.3333333333333335</v>
      </c>
      <c r="K9" s="2">
        <f t="shared" si="1"/>
        <v>1</v>
      </c>
      <c r="L9" s="3">
        <f t="shared" si="2"/>
        <v>0.8</v>
      </c>
      <c r="M9" s="3">
        <f t="shared" si="3"/>
        <v>0.6</v>
      </c>
    </row>
    <row r="10" spans="1:13">
      <c r="A10">
        <v>8</v>
      </c>
      <c r="B10">
        <v>2.0000000000000001E-4</v>
      </c>
      <c r="C10">
        <v>8.9999999999999998E-4</v>
      </c>
      <c r="D10">
        <v>5.0000000000000001E-4</v>
      </c>
      <c r="E10">
        <v>2.0000000000000001E-4</v>
      </c>
      <c r="F10">
        <v>5.0000000000000001E-4</v>
      </c>
      <c r="G10">
        <v>9</v>
      </c>
      <c r="H10">
        <v>19</v>
      </c>
      <c r="I10">
        <v>19</v>
      </c>
      <c r="J10" s="2">
        <f t="shared" si="0"/>
        <v>0.4</v>
      </c>
      <c r="K10" s="2">
        <f t="shared" si="1"/>
        <v>1</v>
      </c>
      <c r="L10" s="3">
        <f t="shared" si="2"/>
        <v>0.4</v>
      </c>
      <c r="M10" s="3">
        <f t="shared" si="3"/>
        <v>1</v>
      </c>
    </row>
    <row r="11" spans="1:13">
      <c r="A11">
        <v>9</v>
      </c>
      <c r="B11">
        <v>1E-4</v>
      </c>
      <c r="C11">
        <v>8.0000000000000004E-4</v>
      </c>
      <c r="D11">
        <v>5.0000000000000001E-4</v>
      </c>
      <c r="E11">
        <v>4.0000000000000002E-4</v>
      </c>
      <c r="F11">
        <v>4.0000000000000002E-4</v>
      </c>
      <c r="G11">
        <v>10</v>
      </c>
      <c r="H11">
        <v>21</v>
      </c>
      <c r="I11">
        <v>21</v>
      </c>
      <c r="J11" s="2">
        <f t="shared" si="0"/>
        <v>1</v>
      </c>
      <c r="K11" s="2">
        <f t="shared" si="1"/>
        <v>1</v>
      </c>
      <c r="L11" s="3">
        <f t="shared" si="2"/>
        <v>0.8</v>
      </c>
      <c r="M11" s="3">
        <f t="shared" si="3"/>
        <v>0.8</v>
      </c>
    </row>
    <row r="12" spans="1:13">
      <c r="A12">
        <v>10</v>
      </c>
      <c r="B12">
        <v>1E-4</v>
      </c>
      <c r="C12">
        <v>6.9999999999999999E-4</v>
      </c>
      <c r="D12">
        <v>5.9999999999999995E-4</v>
      </c>
      <c r="E12">
        <v>4.0000000000000002E-4</v>
      </c>
      <c r="F12">
        <v>5.0000000000000001E-4</v>
      </c>
      <c r="G12">
        <v>11</v>
      </c>
      <c r="H12">
        <v>23</v>
      </c>
      <c r="I12">
        <v>23</v>
      </c>
      <c r="J12" s="2">
        <f t="shared" si="0"/>
        <v>0.8</v>
      </c>
      <c r="K12" s="2">
        <f t="shared" si="1"/>
        <v>1</v>
      </c>
      <c r="L12" s="3">
        <f t="shared" si="2"/>
        <v>0.66666666666666674</v>
      </c>
      <c r="M12" s="3">
        <f t="shared" si="3"/>
        <v>0.83333333333333337</v>
      </c>
    </row>
    <row r="13" spans="1:13">
      <c r="A13">
        <v>11</v>
      </c>
      <c r="B13">
        <v>0</v>
      </c>
      <c r="C13">
        <v>6.9999999999999999E-4</v>
      </c>
      <c r="D13">
        <v>5.9999999999999995E-4</v>
      </c>
      <c r="E13">
        <v>4.0000000000000002E-4</v>
      </c>
      <c r="F13">
        <v>4.0000000000000002E-4</v>
      </c>
      <c r="G13">
        <v>12</v>
      </c>
      <c r="H13">
        <v>25</v>
      </c>
      <c r="I13">
        <v>25</v>
      </c>
      <c r="J13" s="2">
        <f t="shared" si="0"/>
        <v>1</v>
      </c>
      <c r="K13" s="2">
        <f t="shared" si="1"/>
        <v>1</v>
      </c>
      <c r="L13" s="3">
        <f t="shared" si="2"/>
        <v>0.66666666666666674</v>
      </c>
      <c r="M13" s="3">
        <f t="shared" si="3"/>
        <v>0.66666666666666674</v>
      </c>
    </row>
    <row r="14" spans="1:13">
      <c r="A14">
        <v>12</v>
      </c>
      <c r="B14">
        <v>1E-4</v>
      </c>
      <c r="C14">
        <v>1E-3</v>
      </c>
      <c r="D14">
        <v>5.0000000000000001E-4</v>
      </c>
      <c r="E14">
        <v>5.0000000000000001E-4</v>
      </c>
      <c r="F14">
        <v>4.0000000000000002E-4</v>
      </c>
      <c r="G14">
        <v>13</v>
      </c>
      <c r="H14">
        <v>27</v>
      </c>
      <c r="I14">
        <v>27</v>
      </c>
      <c r="J14" s="2">
        <f t="shared" si="0"/>
        <v>1.25</v>
      </c>
      <c r="K14" s="2">
        <f t="shared" si="1"/>
        <v>1</v>
      </c>
      <c r="L14" s="3">
        <f t="shared" si="2"/>
        <v>1</v>
      </c>
      <c r="M14" s="3">
        <f t="shared" si="3"/>
        <v>0.8</v>
      </c>
    </row>
    <row r="15" spans="1:13">
      <c r="A15">
        <v>13</v>
      </c>
      <c r="B15">
        <v>1E-4</v>
      </c>
      <c r="C15">
        <v>1E-3</v>
      </c>
      <c r="D15">
        <v>5.0000000000000001E-4</v>
      </c>
      <c r="E15">
        <v>5.9999999999999995E-4</v>
      </c>
      <c r="F15" s="4">
        <v>2.9999999999999997E-4</v>
      </c>
      <c r="G15">
        <v>14</v>
      </c>
      <c r="H15">
        <v>29</v>
      </c>
      <c r="I15">
        <v>29</v>
      </c>
      <c r="J15" s="2">
        <f t="shared" si="0"/>
        <v>2</v>
      </c>
      <c r="K15" s="2">
        <f t="shared" si="1"/>
        <v>1</v>
      </c>
      <c r="L15" s="3">
        <f t="shared" si="2"/>
        <v>1.2</v>
      </c>
      <c r="M15" s="3">
        <f t="shared" si="3"/>
        <v>0.6</v>
      </c>
    </row>
    <row r="16" spans="1:13">
      <c r="A16">
        <v>14</v>
      </c>
      <c r="B16">
        <v>1E-4</v>
      </c>
      <c r="C16">
        <v>1.1000000000000001E-3</v>
      </c>
      <c r="D16">
        <v>4.0000000000000002E-4</v>
      </c>
      <c r="E16">
        <v>4.0000000000000002E-4</v>
      </c>
      <c r="F16">
        <v>2.9999999999999997E-4</v>
      </c>
      <c r="G16">
        <v>15</v>
      </c>
      <c r="H16">
        <v>31</v>
      </c>
      <c r="I16">
        <v>31</v>
      </c>
      <c r="J16" s="2">
        <f t="shared" si="0"/>
        <v>1.3333333333333335</v>
      </c>
      <c r="K16" s="2">
        <f t="shared" si="1"/>
        <v>1</v>
      </c>
      <c r="L16" s="3">
        <f t="shared" si="2"/>
        <v>1</v>
      </c>
      <c r="M16" s="3">
        <f t="shared" si="3"/>
        <v>0.74999999999999989</v>
      </c>
    </row>
    <row r="17" spans="1:13">
      <c r="A17">
        <v>15</v>
      </c>
      <c r="B17">
        <v>1E-4</v>
      </c>
      <c r="C17">
        <v>1.1000000000000001E-3</v>
      </c>
      <c r="D17">
        <v>5.0000000000000001E-4</v>
      </c>
      <c r="E17">
        <v>5.0000000000000001E-4</v>
      </c>
      <c r="F17">
        <v>4.0000000000000002E-4</v>
      </c>
      <c r="G17">
        <v>16</v>
      </c>
      <c r="H17">
        <v>33</v>
      </c>
      <c r="I17">
        <v>33</v>
      </c>
      <c r="J17" s="2">
        <f t="shared" si="0"/>
        <v>1.25</v>
      </c>
      <c r="K17" s="2">
        <f t="shared" si="1"/>
        <v>1</v>
      </c>
      <c r="L17" s="3">
        <f t="shared" si="2"/>
        <v>1</v>
      </c>
      <c r="M17" s="3">
        <f t="shared" si="3"/>
        <v>0.8</v>
      </c>
    </row>
    <row r="18" spans="1:13">
      <c r="A18">
        <v>16</v>
      </c>
      <c r="B18">
        <v>2.0000000000000001E-4</v>
      </c>
      <c r="C18">
        <v>1E-3</v>
      </c>
      <c r="D18">
        <v>6.9999999999999999E-4</v>
      </c>
      <c r="E18">
        <v>5.0000000000000001E-4</v>
      </c>
      <c r="F18">
        <v>5.0000000000000001E-4</v>
      </c>
      <c r="G18">
        <v>17</v>
      </c>
      <c r="H18">
        <v>35</v>
      </c>
      <c r="I18">
        <v>35</v>
      </c>
      <c r="J18" s="2">
        <f t="shared" si="0"/>
        <v>1</v>
      </c>
      <c r="K18" s="2">
        <f t="shared" si="1"/>
        <v>1</v>
      </c>
      <c r="L18" s="3">
        <f t="shared" si="2"/>
        <v>0.7142857142857143</v>
      </c>
      <c r="M18" s="3">
        <f t="shared" si="3"/>
        <v>0.7142857142857143</v>
      </c>
    </row>
    <row r="19" spans="1:13">
      <c r="A19">
        <v>17</v>
      </c>
      <c r="B19">
        <v>2.0000000000000001E-4</v>
      </c>
      <c r="C19">
        <v>1.2999999999999999E-3</v>
      </c>
      <c r="D19">
        <v>5.0000000000000001E-4</v>
      </c>
      <c r="E19">
        <v>5.0000000000000001E-4</v>
      </c>
      <c r="F19">
        <v>5.0000000000000001E-4</v>
      </c>
      <c r="G19">
        <v>18</v>
      </c>
      <c r="H19">
        <v>37</v>
      </c>
      <c r="I19">
        <v>37</v>
      </c>
      <c r="J19" s="2">
        <f t="shared" si="0"/>
        <v>1</v>
      </c>
      <c r="K19" s="2">
        <f t="shared" si="1"/>
        <v>1</v>
      </c>
      <c r="L19" s="3">
        <f t="shared" si="2"/>
        <v>1</v>
      </c>
      <c r="M19" s="3">
        <f t="shared" si="3"/>
        <v>1</v>
      </c>
    </row>
    <row r="20" spans="1:13">
      <c r="A20">
        <v>18</v>
      </c>
      <c r="B20">
        <v>0</v>
      </c>
      <c r="C20">
        <v>1E-3</v>
      </c>
      <c r="D20">
        <v>2.9999999999999997E-4</v>
      </c>
      <c r="E20">
        <v>5.0000000000000001E-4</v>
      </c>
      <c r="F20">
        <v>5.0000000000000001E-4</v>
      </c>
      <c r="G20">
        <v>19</v>
      </c>
      <c r="H20">
        <v>39</v>
      </c>
      <c r="I20">
        <v>39</v>
      </c>
      <c r="J20" s="2">
        <f t="shared" si="0"/>
        <v>1</v>
      </c>
      <c r="K20" s="2">
        <f t="shared" si="1"/>
        <v>1</v>
      </c>
      <c r="L20" s="3">
        <f t="shared" si="2"/>
        <v>1.6666666666666667</v>
      </c>
      <c r="M20" s="3">
        <f t="shared" si="3"/>
        <v>1.6666666666666667</v>
      </c>
    </row>
    <row r="21" spans="1:13">
      <c r="A21">
        <v>19</v>
      </c>
      <c r="B21">
        <v>1E-4</v>
      </c>
      <c r="C21">
        <v>1.2999999999999999E-3</v>
      </c>
      <c r="D21">
        <v>5.0000000000000001E-4</v>
      </c>
      <c r="E21">
        <v>2.9999999999999997E-4</v>
      </c>
      <c r="F21">
        <v>4.0000000000000002E-4</v>
      </c>
      <c r="G21">
        <v>20</v>
      </c>
      <c r="H21">
        <v>41</v>
      </c>
      <c r="I21">
        <v>41</v>
      </c>
      <c r="J21" s="2">
        <f t="shared" si="0"/>
        <v>0.74999999999999989</v>
      </c>
      <c r="K21" s="2">
        <f t="shared" si="1"/>
        <v>1</v>
      </c>
      <c r="L21" s="3">
        <f t="shared" si="2"/>
        <v>0.6</v>
      </c>
      <c r="M21" s="3">
        <f t="shared" si="3"/>
        <v>0.8</v>
      </c>
    </row>
    <row r="22" spans="1:13">
      <c r="A22">
        <v>20</v>
      </c>
      <c r="B22" s="1">
        <v>1E-4</v>
      </c>
      <c r="C22" s="1">
        <v>1.4E-3</v>
      </c>
      <c r="D22" s="1">
        <v>5.9999999999999995E-4</v>
      </c>
      <c r="E22" s="1">
        <v>2.9999999999999997E-4</v>
      </c>
      <c r="F22" s="1">
        <v>5.0000000000000001E-4</v>
      </c>
      <c r="G22">
        <v>21</v>
      </c>
      <c r="H22">
        <v>43</v>
      </c>
      <c r="I22">
        <v>43</v>
      </c>
      <c r="J22" s="2">
        <f t="shared" si="0"/>
        <v>0.6</v>
      </c>
      <c r="K22" s="2">
        <f t="shared" si="1"/>
        <v>1</v>
      </c>
      <c r="L22" s="3">
        <f t="shared" si="2"/>
        <v>0.5</v>
      </c>
      <c r="M22" s="3">
        <f t="shared" si="3"/>
        <v>0.83333333333333337</v>
      </c>
    </row>
    <row r="23" spans="1:13">
      <c r="A23">
        <v>21</v>
      </c>
      <c r="B23">
        <v>2.9999999999999997E-4</v>
      </c>
      <c r="C23">
        <v>1.1999999999999999E-3</v>
      </c>
      <c r="D23">
        <v>2.9999999999999997E-4</v>
      </c>
      <c r="E23">
        <v>1E-4</v>
      </c>
      <c r="F23">
        <v>4.0000000000000002E-4</v>
      </c>
      <c r="G23">
        <v>22</v>
      </c>
      <c r="H23">
        <v>45</v>
      </c>
      <c r="I23">
        <v>45</v>
      </c>
      <c r="J23" s="2">
        <f t="shared" si="0"/>
        <v>0.25</v>
      </c>
      <c r="K23" s="2">
        <f t="shared" si="1"/>
        <v>1</v>
      </c>
      <c r="L23" s="3">
        <f t="shared" si="2"/>
        <v>0.33333333333333337</v>
      </c>
      <c r="M23" s="3">
        <f t="shared" si="3"/>
        <v>1.3333333333333335</v>
      </c>
    </row>
    <row r="24" spans="1:13">
      <c r="A24">
        <v>22</v>
      </c>
      <c r="B24">
        <v>1E-4</v>
      </c>
      <c r="C24">
        <v>1.1999999999999999E-3</v>
      </c>
      <c r="D24">
        <v>5.9999999999999995E-4</v>
      </c>
      <c r="E24">
        <v>5.9999999999999995E-4</v>
      </c>
      <c r="F24">
        <v>5.0000000000000001E-4</v>
      </c>
      <c r="G24">
        <v>23</v>
      </c>
      <c r="H24">
        <v>47</v>
      </c>
      <c r="I24">
        <v>47</v>
      </c>
      <c r="J24" s="2">
        <f t="shared" si="0"/>
        <v>1.2</v>
      </c>
      <c r="K24" s="2">
        <f t="shared" si="1"/>
        <v>1</v>
      </c>
      <c r="L24" s="3">
        <f t="shared" si="2"/>
        <v>1</v>
      </c>
      <c r="M24" s="3">
        <f t="shared" si="3"/>
        <v>0.83333333333333337</v>
      </c>
    </row>
    <row r="25" spans="1:13">
      <c r="A25">
        <v>23</v>
      </c>
      <c r="B25">
        <v>0</v>
      </c>
      <c r="C25">
        <v>1.2999999999999999E-3</v>
      </c>
      <c r="D25">
        <v>5.0000000000000001E-4</v>
      </c>
      <c r="E25">
        <v>5.9999999999999995E-4</v>
      </c>
      <c r="F25">
        <v>5.9999999999999995E-4</v>
      </c>
      <c r="G25">
        <v>24</v>
      </c>
      <c r="H25">
        <v>49</v>
      </c>
      <c r="I25">
        <v>49</v>
      </c>
      <c r="J25" s="2">
        <f t="shared" si="0"/>
        <v>1</v>
      </c>
      <c r="K25" s="2">
        <f t="shared" si="1"/>
        <v>1</v>
      </c>
      <c r="L25" s="3">
        <f t="shared" si="2"/>
        <v>1.2</v>
      </c>
      <c r="M25" s="3">
        <f t="shared" si="3"/>
        <v>1.2</v>
      </c>
    </row>
    <row r="26" spans="1:13">
      <c r="A26">
        <v>24</v>
      </c>
      <c r="B26">
        <v>1E-4</v>
      </c>
      <c r="C26">
        <v>1.4E-3</v>
      </c>
      <c r="D26">
        <v>5.0000000000000001E-4</v>
      </c>
      <c r="E26">
        <v>5.0000000000000001E-4</v>
      </c>
      <c r="F26">
        <v>2.9999999999999997E-4</v>
      </c>
      <c r="G26">
        <v>25</v>
      </c>
      <c r="H26">
        <v>51</v>
      </c>
      <c r="I26">
        <v>51</v>
      </c>
      <c r="J26" s="2">
        <f t="shared" si="0"/>
        <v>1.6666666666666667</v>
      </c>
      <c r="K26" s="2">
        <f t="shared" si="1"/>
        <v>1</v>
      </c>
      <c r="L26" s="3">
        <f t="shared" si="2"/>
        <v>1</v>
      </c>
      <c r="M26" s="3">
        <f t="shared" si="3"/>
        <v>0.6</v>
      </c>
    </row>
    <row r="27" spans="1:13">
      <c r="A27">
        <v>25</v>
      </c>
      <c r="B27">
        <v>0</v>
      </c>
      <c r="C27">
        <v>1.5E-3</v>
      </c>
      <c r="D27">
        <v>6.9999999999999999E-4</v>
      </c>
      <c r="E27">
        <v>6.9999999999999999E-4</v>
      </c>
      <c r="F27">
        <v>4.0000000000000002E-4</v>
      </c>
      <c r="G27">
        <v>26</v>
      </c>
      <c r="H27">
        <v>53</v>
      </c>
      <c r="I27">
        <v>53</v>
      </c>
      <c r="J27" s="2">
        <f t="shared" si="0"/>
        <v>1.75</v>
      </c>
      <c r="K27" s="2">
        <f t="shared" si="1"/>
        <v>1</v>
      </c>
      <c r="L27" s="3">
        <f t="shared" si="2"/>
        <v>1</v>
      </c>
      <c r="M27" s="3">
        <f t="shared" si="3"/>
        <v>0.57142857142857151</v>
      </c>
    </row>
    <row r="28" spans="1:13">
      <c r="A28">
        <v>26</v>
      </c>
      <c r="B28">
        <v>1E-4</v>
      </c>
      <c r="C28">
        <v>1.4E-3</v>
      </c>
      <c r="D28">
        <v>5.0000000000000001E-4</v>
      </c>
      <c r="E28">
        <v>4.0000000000000002E-4</v>
      </c>
      <c r="F28">
        <v>4.0000000000000002E-4</v>
      </c>
      <c r="G28">
        <v>27</v>
      </c>
      <c r="H28">
        <v>55</v>
      </c>
      <c r="I28">
        <v>55</v>
      </c>
      <c r="J28" s="2">
        <f t="shared" si="0"/>
        <v>1</v>
      </c>
      <c r="K28" s="2">
        <f t="shared" si="1"/>
        <v>1</v>
      </c>
      <c r="L28" s="3">
        <f t="shared" si="2"/>
        <v>0.8</v>
      </c>
      <c r="M28" s="3">
        <f t="shared" si="3"/>
        <v>0.8</v>
      </c>
    </row>
    <row r="29" spans="1:13">
      <c r="A29">
        <v>27</v>
      </c>
      <c r="B29">
        <v>2.0000000000000001E-4</v>
      </c>
      <c r="C29">
        <v>1.6000000000000001E-3</v>
      </c>
      <c r="D29">
        <v>6.9999999999999999E-4</v>
      </c>
      <c r="E29">
        <v>5.0000000000000001E-4</v>
      </c>
      <c r="F29">
        <v>5.0000000000000001E-4</v>
      </c>
      <c r="G29">
        <v>28</v>
      </c>
      <c r="H29">
        <v>57</v>
      </c>
      <c r="I29">
        <v>57</v>
      </c>
      <c r="J29" s="2">
        <f t="shared" si="0"/>
        <v>1</v>
      </c>
      <c r="K29" s="2">
        <f t="shared" si="1"/>
        <v>1</v>
      </c>
      <c r="L29" s="3">
        <f t="shared" si="2"/>
        <v>0.7142857142857143</v>
      </c>
      <c r="M29" s="3">
        <f t="shared" si="3"/>
        <v>0.7142857142857143</v>
      </c>
    </row>
    <row r="30" spans="1:13">
      <c r="A30">
        <v>28</v>
      </c>
      <c r="B30">
        <v>2.0000000000000001E-4</v>
      </c>
      <c r="C30">
        <v>1.6000000000000001E-3</v>
      </c>
      <c r="D30">
        <v>2.9999999999999997E-4</v>
      </c>
      <c r="E30">
        <v>2.9999999999999997E-4</v>
      </c>
      <c r="F30">
        <v>2.9999999999999997E-4</v>
      </c>
      <c r="G30">
        <v>29</v>
      </c>
      <c r="H30">
        <v>59</v>
      </c>
      <c r="I30">
        <v>59</v>
      </c>
      <c r="J30" s="2">
        <f t="shared" si="0"/>
        <v>1</v>
      </c>
      <c r="K30" s="2">
        <f t="shared" si="1"/>
        <v>1</v>
      </c>
      <c r="L30" s="3">
        <f t="shared" si="2"/>
        <v>1</v>
      </c>
      <c r="M30" s="3">
        <f t="shared" si="3"/>
        <v>1</v>
      </c>
    </row>
    <row r="31" spans="1:13">
      <c r="A31">
        <v>29</v>
      </c>
      <c r="B31">
        <v>1E-4</v>
      </c>
      <c r="C31">
        <v>1.5E-3</v>
      </c>
      <c r="D31">
        <v>4.0000000000000002E-4</v>
      </c>
      <c r="E31">
        <v>5.0000000000000001E-4</v>
      </c>
      <c r="F31">
        <v>5.0000000000000001E-4</v>
      </c>
      <c r="G31">
        <v>30</v>
      </c>
      <c r="H31">
        <v>61</v>
      </c>
      <c r="I31">
        <v>61</v>
      </c>
      <c r="J31" s="2">
        <f t="shared" si="0"/>
        <v>1</v>
      </c>
      <c r="K31" s="2">
        <f t="shared" si="1"/>
        <v>1</v>
      </c>
      <c r="L31" s="3">
        <f t="shared" si="2"/>
        <v>1.25</v>
      </c>
      <c r="M31" s="3">
        <f t="shared" si="3"/>
        <v>1.25</v>
      </c>
    </row>
    <row r="32" spans="1:13">
      <c r="A32">
        <v>30</v>
      </c>
      <c r="B32">
        <v>2.0000000000000001E-4</v>
      </c>
      <c r="C32">
        <v>1.4E-3</v>
      </c>
      <c r="D32">
        <v>4.0000000000000002E-4</v>
      </c>
      <c r="E32">
        <v>4.0000000000000002E-4</v>
      </c>
      <c r="F32">
        <v>4.0000000000000002E-4</v>
      </c>
      <c r="G32">
        <v>31</v>
      </c>
      <c r="H32">
        <v>63</v>
      </c>
      <c r="I32">
        <v>63</v>
      </c>
      <c r="J32" s="2">
        <f t="shared" si="0"/>
        <v>1</v>
      </c>
      <c r="K32" s="2">
        <f t="shared" si="1"/>
        <v>1</v>
      </c>
      <c r="L32" s="3">
        <f t="shared" si="2"/>
        <v>1</v>
      </c>
      <c r="M32" s="3">
        <f t="shared" si="3"/>
        <v>1</v>
      </c>
    </row>
    <row r="33" spans="1:13">
      <c r="A33">
        <v>31</v>
      </c>
      <c r="B33">
        <v>1E-4</v>
      </c>
      <c r="C33">
        <v>1.6999999999999999E-3</v>
      </c>
      <c r="D33">
        <v>4.0000000000000002E-4</v>
      </c>
      <c r="E33">
        <v>5.0000000000000001E-4</v>
      </c>
      <c r="F33">
        <v>5.0000000000000001E-4</v>
      </c>
      <c r="G33">
        <v>32</v>
      </c>
      <c r="H33">
        <v>65</v>
      </c>
      <c r="I33">
        <v>65</v>
      </c>
      <c r="J33" s="2">
        <f t="shared" si="0"/>
        <v>1</v>
      </c>
      <c r="K33" s="2">
        <f t="shared" si="1"/>
        <v>1</v>
      </c>
      <c r="L33" s="3">
        <f t="shared" si="2"/>
        <v>1.25</v>
      </c>
      <c r="M33" s="3">
        <f t="shared" si="3"/>
        <v>1.25</v>
      </c>
    </row>
    <row r="34" spans="1:13">
      <c r="A34">
        <v>32</v>
      </c>
      <c r="B34">
        <v>2.0000000000000001E-4</v>
      </c>
      <c r="C34">
        <v>1.6999999999999999E-3</v>
      </c>
      <c r="D34">
        <v>2.9999999999999997E-4</v>
      </c>
      <c r="E34">
        <v>5.9999999999999995E-4</v>
      </c>
      <c r="F34">
        <v>2.9999999999999997E-4</v>
      </c>
      <c r="G34">
        <v>33</v>
      </c>
      <c r="H34">
        <v>67</v>
      </c>
      <c r="I34">
        <v>67</v>
      </c>
      <c r="J34" s="2">
        <f t="shared" si="0"/>
        <v>2</v>
      </c>
      <c r="K34" s="2">
        <f t="shared" si="1"/>
        <v>1</v>
      </c>
      <c r="L34" s="3">
        <f t="shared" si="2"/>
        <v>2</v>
      </c>
      <c r="M34" s="3">
        <f t="shared" si="3"/>
        <v>1</v>
      </c>
    </row>
    <row r="35" spans="1:13">
      <c r="A35">
        <v>33</v>
      </c>
      <c r="B35">
        <v>1E-4</v>
      </c>
      <c r="C35">
        <v>1.8E-3</v>
      </c>
      <c r="D35">
        <v>5.0000000000000001E-4</v>
      </c>
      <c r="E35">
        <v>8.0000000000000004E-4</v>
      </c>
      <c r="F35">
        <v>8.0000000000000004E-4</v>
      </c>
      <c r="G35">
        <v>34</v>
      </c>
      <c r="H35">
        <v>69</v>
      </c>
      <c r="I35">
        <v>69</v>
      </c>
      <c r="J35" s="2">
        <f t="shared" si="0"/>
        <v>1</v>
      </c>
      <c r="K35" s="2">
        <f t="shared" si="1"/>
        <v>1</v>
      </c>
      <c r="L35" s="3">
        <f t="shared" si="2"/>
        <v>1.6</v>
      </c>
      <c r="M35" s="3">
        <f t="shared" si="3"/>
        <v>1.6</v>
      </c>
    </row>
    <row r="36" spans="1:13">
      <c r="A36">
        <v>34</v>
      </c>
      <c r="B36">
        <v>2.0000000000000001E-4</v>
      </c>
      <c r="C36">
        <v>2.0999999999999999E-3</v>
      </c>
      <c r="D36">
        <v>4.0000000000000002E-4</v>
      </c>
      <c r="E36">
        <v>5.0000000000000001E-4</v>
      </c>
      <c r="F36">
        <v>5.9999999999999995E-4</v>
      </c>
      <c r="G36">
        <v>35</v>
      </c>
      <c r="H36">
        <v>71</v>
      </c>
      <c r="I36">
        <v>71</v>
      </c>
      <c r="J36" s="2">
        <f t="shared" si="0"/>
        <v>0.83333333333333337</v>
      </c>
      <c r="K36" s="2">
        <f t="shared" si="1"/>
        <v>1</v>
      </c>
      <c r="L36" s="3">
        <f t="shared" si="2"/>
        <v>1.25</v>
      </c>
      <c r="M36" s="3">
        <f t="shared" si="3"/>
        <v>1.4999999999999998</v>
      </c>
    </row>
    <row r="37" spans="1:13">
      <c r="A37">
        <v>35</v>
      </c>
      <c r="B37">
        <v>1E-4</v>
      </c>
      <c r="C37">
        <v>1.9E-3</v>
      </c>
      <c r="D37">
        <v>5.9999999999999995E-4</v>
      </c>
      <c r="E37">
        <v>5.9999999999999995E-4</v>
      </c>
      <c r="F37">
        <v>5.9999999999999995E-4</v>
      </c>
      <c r="G37">
        <v>36</v>
      </c>
      <c r="H37">
        <v>73</v>
      </c>
      <c r="I37">
        <v>73</v>
      </c>
      <c r="J37" s="2">
        <f t="shared" si="0"/>
        <v>1</v>
      </c>
      <c r="K37" s="2">
        <f t="shared" si="1"/>
        <v>1</v>
      </c>
      <c r="L37" s="3">
        <f t="shared" si="2"/>
        <v>1</v>
      </c>
      <c r="M37" s="3">
        <f t="shared" si="3"/>
        <v>1</v>
      </c>
    </row>
    <row r="38" spans="1:13">
      <c r="A38">
        <v>36</v>
      </c>
      <c r="B38">
        <v>0</v>
      </c>
      <c r="C38">
        <v>2.0999999999999999E-3</v>
      </c>
      <c r="D38">
        <v>8.0000000000000004E-4</v>
      </c>
      <c r="E38">
        <v>8.0000000000000004E-4</v>
      </c>
      <c r="F38">
        <v>8.0000000000000004E-4</v>
      </c>
      <c r="G38">
        <v>37</v>
      </c>
      <c r="H38">
        <v>75</v>
      </c>
      <c r="I38">
        <v>75</v>
      </c>
      <c r="J38" s="2">
        <f t="shared" si="0"/>
        <v>1</v>
      </c>
      <c r="K38" s="2">
        <f t="shared" si="1"/>
        <v>1</v>
      </c>
      <c r="L38" s="3">
        <f t="shared" si="2"/>
        <v>1</v>
      </c>
      <c r="M38" s="3">
        <f t="shared" si="3"/>
        <v>1</v>
      </c>
    </row>
    <row r="39" spans="1:13">
      <c r="A39">
        <v>37</v>
      </c>
      <c r="B39">
        <v>1E-4</v>
      </c>
      <c r="C39">
        <v>2.2000000000000001E-3</v>
      </c>
      <c r="D39">
        <v>5.0000000000000001E-4</v>
      </c>
      <c r="E39">
        <v>6.9999999999999999E-4</v>
      </c>
      <c r="F39">
        <v>6.9999999999999999E-4</v>
      </c>
      <c r="G39">
        <v>38</v>
      </c>
      <c r="H39">
        <v>77</v>
      </c>
      <c r="I39">
        <v>77</v>
      </c>
      <c r="J39" s="2">
        <f t="shared" si="0"/>
        <v>1</v>
      </c>
      <c r="K39" s="2">
        <f t="shared" si="1"/>
        <v>1</v>
      </c>
      <c r="L39" s="3">
        <f t="shared" si="2"/>
        <v>1.4</v>
      </c>
      <c r="M39" s="3">
        <f t="shared" si="3"/>
        <v>1.4</v>
      </c>
    </row>
    <row r="40" spans="1:13">
      <c r="A40">
        <v>38</v>
      </c>
      <c r="B40">
        <v>1E-4</v>
      </c>
      <c r="C40">
        <v>2E-3</v>
      </c>
      <c r="D40">
        <v>6.9999999999999999E-4</v>
      </c>
      <c r="E40">
        <v>5.9999999999999995E-4</v>
      </c>
      <c r="F40">
        <v>5.0000000000000001E-4</v>
      </c>
      <c r="G40">
        <v>39</v>
      </c>
      <c r="H40">
        <v>79</v>
      </c>
      <c r="I40">
        <v>79</v>
      </c>
      <c r="J40" s="2">
        <f t="shared" si="0"/>
        <v>1.2</v>
      </c>
      <c r="K40" s="2">
        <f t="shared" si="1"/>
        <v>1</v>
      </c>
      <c r="L40" s="3">
        <f t="shared" si="2"/>
        <v>0.8571428571428571</v>
      </c>
      <c r="M40" s="3">
        <f t="shared" si="3"/>
        <v>0.7142857142857143</v>
      </c>
    </row>
    <row r="41" spans="1:13">
      <c r="A41">
        <v>39</v>
      </c>
      <c r="B41">
        <v>1E-4</v>
      </c>
      <c r="C41">
        <v>2E-3</v>
      </c>
      <c r="D41">
        <v>5.9999999999999995E-4</v>
      </c>
      <c r="E41">
        <v>5.9999999999999995E-4</v>
      </c>
      <c r="F41">
        <v>6.9999999999999999E-4</v>
      </c>
      <c r="G41">
        <v>40</v>
      </c>
      <c r="H41">
        <v>81</v>
      </c>
      <c r="I41">
        <v>81</v>
      </c>
      <c r="J41" s="2">
        <f t="shared" si="0"/>
        <v>0.8571428571428571</v>
      </c>
      <c r="K41" s="2">
        <f t="shared" si="1"/>
        <v>1</v>
      </c>
      <c r="L41" s="3">
        <f t="shared" si="2"/>
        <v>1</v>
      </c>
      <c r="M41" s="3">
        <f t="shared" si="3"/>
        <v>1.1666666666666667</v>
      </c>
    </row>
    <row r="42" spans="1:13">
      <c r="A42">
        <v>40</v>
      </c>
      <c r="B42">
        <v>1E-4</v>
      </c>
      <c r="C42">
        <v>1.9E-3</v>
      </c>
      <c r="D42">
        <v>5.9999999999999995E-4</v>
      </c>
      <c r="E42">
        <v>5.9999999999999995E-4</v>
      </c>
      <c r="F42">
        <v>5.9999999999999995E-4</v>
      </c>
      <c r="G42">
        <v>41</v>
      </c>
      <c r="H42">
        <v>83</v>
      </c>
      <c r="I42">
        <v>83</v>
      </c>
      <c r="J42" s="2">
        <f t="shared" si="0"/>
        <v>1</v>
      </c>
      <c r="K42" s="2">
        <f t="shared" si="1"/>
        <v>1</v>
      </c>
      <c r="L42" s="3">
        <f t="shared" si="2"/>
        <v>1</v>
      </c>
      <c r="M42" s="3">
        <f t="shared" si="3"/>
        <v>1</v>
      </c>
    </row>
    <row r="43" spans="1:13">
      <c r="A43">
        <v>41</v>
      </c>
      <c r="B43">
        <v>2.9999999999999997E-4</v>
      </c>
      <c r="C43">
        <v>1.8E-3</v>
      </c>
      <c r="D43">
        <v>2.0000000000000001E-4</v>
      </c>
      <c r="E43">
        <v>5.0000000000000001E-4</v>
      </c>
      <c r="F43">
        <v>5.9999999999999995E-4</v>
      </c>
      <c r="G43">
        <v>42</v>
      </c>
      <c r="H43">
        <v>85</v>
      </c>
      <c r="I43">
        <v>85</v>
      </c>
      <c r="J43" s="2">
        <f t="shared" si="0"/>
        <v>0.83333333333333337</v>
      </c>
      <c r="K43" s="2">
        <f t="shared" si="1"/>
        <v>1</v>
      </c>
      <c r="L43" s="3">
        <f t="shared" si="2"/>
        <v>2.5</v>
      </c>
      <c r="M43" s="3">
        <f t="shared" si="3"/>
        <v>2.9999999999999996</v>
      </c>
    </row>
    <row r="44" spans="1:13">
      <c r="A44">
        <v>42</v>
      </c>
      <c r="B44">
        <v>2.0000000000000001E-4</v>
      </c>
      <c r="C44">
        <v>2E-3</v>
      </c>
      <c r="D44">
        <v>8.0000000000000004E-4</v>
      </c>
      <c r="E44">
        <v>8.0000000000000004E-4</v>
      </c>
      <c r="F44">
        <v>6.9999999999999999E-4</v>
      </c>
      <c r="G44">
        <v>43</v>
      </c>
      <c r="H44">
        <v>87</v>
      </c>
      <c r="I44">
        <v>87</v>
      </c>
      <c r="J44" s="2">
        <f t="shared" si="0"/>
        <v>1.142857142857143</v>
      </c>
      <c r="K44" s="2">
        <f t="shared" si="1"/>
        <v>1</v>
      </c>
      <c r="L44" s="3">
        <f t="shared" si="2"/>
        <v>1</v>
      </c>
      <c r="M44" s="3">
        <f t="shared" si="3"/>
        <v>0.875</v>
      </c>
    </row>
    <row r="45" spans="1:13">
      <c r="A45">
        <v>43</v>
      </c>
      <c r="B45">
        <v>1E-4</v>
      </c>
      <c r="C45">
        <v>2E-3</v>
      </c>
      <c r="D45">
        <v>8.0000000000000004E-4</v>
      </c>
      <c r="E45">
        <v>6.9999999999999999E-4</v>
      </c>
      <c r="F45">
        <v>8.0000000000000004E-4</v>
      </c>
      <c r="G45">
        <v>44</v>
      </c>
      <c r="H45">
        <v>89</v>
      </c>
      <c r="I45">
        <v>89</v>
      </c>
      <c r="J45" s="2">
        <f t="shared" si="0"/>
        <v>0.875</v>
      </c>
      <c r="K45" s="2">
        <f t="shared" si="1"/>
        <v>1</v>
      </c>
      <c r="L45" s="3">
        <f t="shared" si="2"/>
        <v>0.875</v>
      </c>
      <c r="M45" s="3">
        <f t="shared" si="3"/>
        <v>1</v>
      </c>
    </row>
    <row r="46" spans="1:13">
      <c r="A46">
        <v>44</v>
      </c>
      <c r="B46">
        <v>2.0000000000000001E-4</v>
      </c>
      <c r="C46">
        <v>2.2000000000000001E-3</v>
      </c>
      <c r="D46">
        <v>6.9999999999999999E-4</v>
      </c>
      <c r="E46">
        <v>6.9999999999999999E-4</v>
      </c>
      <c r="F46">
        <v>6.9999999999999999E-4</v>
      </c>
      <c r="G46">
        <v>45</v>
      </c>
      <c r="H46">
        <v>91</v>
      </c>
      <c r="I46">
        <v>91</v>
      </c>
      <c r="J46" s="2">
        <f t="shared" si="0"/>
        <v>1</v>
      </c>
      <c r="K46" s="2">
        <f t="shared" si="1"/>
        <v>1</v>
      </c>
      <c r="L46" s="3">
        <f t="shared" si="2"/>
        <v>1</v>
      </c>
      <c r="M46" s="3">
        <f t="shared" si="3"/>
        <v>1</v>
      </c>
    </row>
    <row r="47" spans="1:13">
      <c r="A47">
        <v>45</v>
      </c>
      <c r="B47">
        <v>1E-4</v>
      </c>
      <c r="C47">
        <v>2.5999999999999999E-3</v>
      </c>
      <c r="D47">
        <v>8.0000000000000004E-4</v>
      </c>
      <c r="E47">
        <v>8.9999999999999998E-4</v>
      </c>
      <c r="F47">
        <v>1E-3</v>
      </c>
      <c r="G47">
        <v>46</v>
      </c>
      <c r="H47">
        <v>93</v>
      </c>
      <c r="I47">
        <v>93</v>
      </c>
      <c r="J47" s="2">
        <f t="shared" si="0"/>
        <v>0.89999999999999991</v>
      </c>
      <c r="K47" s="2">
        <f t="shared" si="1"/>
        <v>1</v>
      </c>
      <c r="L47" s="3">
        <f t="shared" si="2"/>
        <v>1.125</v>
      </c>
      <c r="M47" s="3">
        <f t="shared" si="3"/>
        <v>1.25</v>
      </c>
    </row>
    <row r="48" spans="1:13">
      <c r="A48">
        <v>46</v>
      </c>
      <c r="B48">
        <v>2.9999999999999997E-4</v>
      </c>
      <c r="C48">
        <v>2.5999999999999999E-3</v>
      </c>
      <c r="D48">
        <v>5.9999999999999995E-4</v>
      </c>
      <c r="E48">
        <v>8.0000000000000004E-4</v>
      </c>
      <c r="F48">
        <v>1E-3</v>
      </c>
      <c r="G48">
        <v>47</v>
      </c>
      <c r="H48">
        <v>95</v>
      </c>
      <c r="I48">
        <v>95</v>
      </c>
      <c r="J48" s="2">
        <f t="shared" si="0"/>
        <v>0.8</v>
      </c>
      <c r="K48" s="2">
        <f t="shared" si="1"/>
        <v>1</v>
      </c>
      <c r="L48" s="3">
        <f t="shared" si="2"/>
        <v>1.3333333333333335</v>
      </c>
      <c r="M48" s="3">
        <f t="shared" si="3"/>
        <v>1.6666666666666667</v>
      </c>
    </row>
    <row r="49" spans="1:13">
      <c r="A49">
        <v>47</v>
      </c>
      <c r="B49">
        <v>1E-4</v>
      </c>
      <c r="C49">
        <v>2.5999999999999999E-3</v>
      </c>
      <c r="D49">
        <v>8.9999999999999998E-4</v>
      </c>
      <c r="E49">
        <v>8.9999999999999998E-4</v>
      </c>
      <c r="F49">
        <v>5.9999999999999995E-4</v>
      </c>
      <c r="G49">
        <v>48</v>
      </c>
      <c r="H49">
        <v>97</v>
      </c>
      <c r="I49">
        <v>97</v>
      </c>
      <c r="J49" s="2">
        <f t="shared" si="0"/>
        <v>1.5</v>
      </c>
      <c r="K49" s="2">
        <f t="shared" si="1"/>
        <v>1</v>
      </c>
      <c r="L49" s="3">
        <f t="shared" si="2"/>
        <v>1</v>
      </c>
      <c r="M49" s="3">
        <f t="shared" si="3"/>
        <v>0.66666666666666663</v>
      </c>
    </row>
    <row r="50" spans="1:13">
      <c r="A50">
        <v>48</v>
      </c>
      <c r="B50">
        <v>2.0000000000000001E-4</v>
      </c>
      <c r="C50">
        <v>2.3E-3</v>
      </c>
      <c r="D50">
        <v>6.9999999999999999E-4</v>
      </c>
      <c r="E50">
        <v>5.9999999999999995E-4</v>
      </c>
      <c r="F50">
        <v>6.9999999999999999E-4</v>
      </c>
      <c r="G50">
        <v>49</v>
      </c>
      <c r="H50">
        <v>99</v>
      </c>
      <c r="I50">
        <v>99</v>
      </c>
      <c r="J50" s="2">
        <f t="shared" si="0"/>
        <v>0.8571428571428571</v>
      </c>
      <c r="K50" s="2">
        <f t="shared" si="1"/>
        <v>1</v>
      </c>
      <c r="L50" s="3">
        <f t="shared" si="2"/>
        <v>0.8571428571428571</v>
      </c>
      <c r="M50" s="3">
        <f t="shared" si="3"/>
        <v>1</v>
      </c>
    </row>
    <row r="51" spans="1:13">
      <c r="A51">
        <v>49</v>
      </c>
      <c r="B51">
        <v>2.9999999999999997E-4</v>
      </c>
      <c r="C51">
        <v>2.2000000000000001E-3</v>
      </c>
      <c r="D51">
        <v>5.9999999999999995E-4</v>
      </c>
      <c r="E51">
        <v>5.9999999999999995E-4</v>
      </c>
      <c r="F51">
        <v>5.9999999999999995E-4</v>
      </c>
      <c r="G51">
        <v>50</v>
      </c>
      <c r="H51">
        <v>101</v>
      </c>
      <c r="I51">
        <v>101</v>
      </c>
      <c r="J51" s="2">
        <f t="shared" si="0"/>
        <v>1</v>
      </c>
      <c r="K51" s="2">
        <f t="shared" si="1"/>
        <v>1</v>
      </c>
      <c r="L51" s="3">
        <f t="shared" si="2"/>
        <v>1</v>
      </c>
      <c r="M51" s="3">
        <f t="shared" si="3"/>
        <v>1</v>
      </c>
    </row>
    <row r="52" spans="1:13">
      <c r="A52">
        <v>50</v>
      </c>
      <c r="B52">
        <v>2.0000000000000001E-4</v>
      </c>
      <c r="C52">
        <v>2.8E-3</v>
      </c>
      <c r="D52">
        <v>6.9999999999999999E-4</v>
      </c>
      <c r="E52">
        <v>8.0000000000000004E-4</v>
      </c>
      <c r="F52">
        <v>8.0000000000000004E-4</v>
      </c>
      <c r="G52">
        <v>51</v>
      </c>
      <c r="H52">
        <v>103</v>
      </c>
      <c r="I52">
        <v>103</v>
      </c>
      <c r="J52" s="2">
        <f t="shared" si="0"/>
        <v>1</v>
      </c>
      <c r="K52" s="2">
        <f t="shared" si="1"/>
        <v>1</v>
      </c>
      <c r="L52" s="3">
        <f t="shared" si="2"/>
        <v>1.142857142857143</v>
      </c>
      <c r="M52" s="3">
        <f t="shared" si="3"/>
        <v>1.142857142857143</v>
      </c>
    </row>
    <row r="53" spans="1:13">
      <c r="A53">
        <v>51</v>
      </c>
      <c r="B53">
        <v>0</v>
      </c>
      <c r="C53">
        <v>2.3E-3</v>
      </c>
      <c r="D53">
        <v>5.9999999999999995E-4</v>
      </c>
      <c r="E53">
        <v>6.9999999999999999E-4</v>
      </c>
      <c r="F53">
        <v>8.9999999999999998E-4</v>
      </c>
      <c r="G53">
        <v>52</v>
      </c>
      <c r="H53">
        <v>105</v>
      </c>
      <c r="I53">
        <v>105</v>
      </c>
      <c r="J53" s="2">
        <f t="shared" si="0"/>
        <v>0.77777777777777779</v>
      </c>
      <c r="K53" s="2">
        <f t="shared" si="1"/>
        <v>1</v>
      </c>
      <c r="L53" s="3">
        <f t="shared" si="2"/>
        <v>1.1666666666666667</v>
      </c>
      <c r="M53" s="3">
        <f t="shared" si="3"/>
        <v>1.5</v>
      </c>
    </row>
    <row r="54" spans="1:13">
      <c r="A54">
        <v>52</v>
      </c>
      <c r="B54">
        <v>0</v>
      </c>
      <c r="C54">
        <v>2.5999999999999999E-3</v>
      </c>
      <c r="D54">
        <v>8.0000000000000004E-4</v>
      </c>
      <c r="E54">
        <v>8.9999999999999998E-4</v>
      </c>
      <c r="F54">
        <v>1E-3</v>
      </c>
      <c r="G54">
        <v>53</v>
      </c>
      <c r="H54">
        <v>107</v>
      </c>
      <c r="I54">
        <v>107</v>
      </c>
      <c r="J54" s="2">
        <f t="shared" si="0"/>
        <v>0.89999999999999991</v>
      </c>
      <c r="K54" s="2">
        <f t="shared" si="1"/>
        <v>1</v>
      </c>
      <c r="L54" s="3">
        <f t="shared" si="2"/>
        <v>1.125</v>
      </c>
      <c r="M54" s="3">
        <f t="shared" si="3"/>
        <v>1.25</v>
      </c>
    </row>
    <row r="55" spans="1:13">
      <c r="A55">
        <v>53</v>
      </c>
      <c r="B55">
        <v>2.0000000000000001E-4</v>
      </c>
      <c r="C55">
        <v>2.5999999999999999E-3</v>
      </c>
      <c r="D55">
        <v>5.0000000000000001E-4</v>
      </c>
      <c r="E55">
        <v>8.9999999999999998E-4</v>
      </c>
      <c r="F55">
        <v>1E-3</v>
      </c>
      <c r="G55">
        <v>54</v>
      </c>
      <c r="H55">
        <v>109</v>
      </c>
      <c r="I55">
        <v>109</v>
      </c>
      <c r="J55" s="2">
        <f t="shared" si="0"/>
        <v>0.89999999999999991</v>
      </c>
      <c r="K55" s="2">
        <f t="shared" si="1"/>
        <v>1</v>
      </c>
      <c r="L55" s="3">
        <f t="shared" si="2"/>
        <v>1.7999999999999998</v>
      </c>
      <c r="M55" s="3">
        <f t="shared" si="3"/>
        <v>2</v>
      </c>
    </row>
    <row r="56" spans="1:13">
      <c r="A56">
        <v>54</v>
      </c>
      <c r="B56">
        <v>2.0000000000000001E-4</v>
      </c>
      <c r="C56">
        <v>2.5000000000000001E-3</v>
      </c>
      <c r="D56">
        <v>5.9999999999999995E-4</v>
      </c>
      <c r="E56">
        <v>6.9999999999999999E-4</v>
      </c>
      <c r="F56">
        <v>8.9999999999999998E-4</v>
      </c>
      <c r="G56">
        <v>55</v>
      </c>
      <c r="H56">
        <v>111</v>
      </c>
      <c r="I56">
        <v>111</v>
      </c>
      <c r="J56" s="2">
        <f t="shared" si="0"/>
        <v>0.77777777777777779</v>
      </c>
      <c r="K56" s="2">
        <f t="shared" si="1"/>
        <v>1</v>
      </c>
      <c r="L56" s="3">
        <f t="shared" si="2"/>
        <v>1.1666666666666667</v>
      </c>
      <c r="M56" s="3">
        <f t="shared" si="3"/>
        <v>1.5</v>
      </c>
    </row>
    <row r="57" spans="1:13">
      <c r="A57">
        <v>55</v>
      </c>
      <c r="B57">
        <v>2.0000000000000001E-4</v>
      </c>
      <c r="C57">
        <v>2.5999999999999999E-3</v>
      </c>
      <c r="D57">
        <v>5.9999999999999995E-4</v>
      </c>
      <c r="E57">
        <v>8.9999999999999998E-4</v>
      </c>
      <c r="F57">
        <v>8.0000000000000004E-4</v>
      </c>
      <c r="G57">
        <v>56</v>
      </c>
      <c r="H57">
        <v>113</v>
      </c>
      <c r="I57">
        <v>113</v>
      </c>
      <c r="J57" s="2">
        <f t="shared" si="0"/>
        <v>1.125</v>
      </c>
      <c r="K57" s="2">
        <f t="shared" si="1"/>
        <v>1</v>
      </c>
      <c r="L57" s="3">
        <f t="shared" si="2"/>
        <v>1.5</v>
      </c>
      <c r="M57" s="3">
        <f t="shared" si="3"/>
        <v>1.3333333333333335</v>
      </c>
    </row>
    <row r="58" spans="1:13">
      <c r="A58">
        <v>56</v>
      </c>
      <c r="B58">
        <v>2.9999999999999997E-4</v>
      </c>
      <c r="C58">
        <v>2.5000000000000001E-3</v>
      </c>
      <c r="D58">
        <v>6.9999999999999999E-4</v>
      </c>
      <c r="E58">
        <v>6.9999999999999999E-4</v>
      </c>
      <c r="F58">
        <v>8.0000000000000004E-4</v>
      </c>
      <c r="G58">
        <v>57</v>
      </c>
      <c r="H58">
        <v>115</v>
      </c>
      <c r="I58">
        <v>115</v>
      </c>
      <c r="J58" s="2">
        <f t="shared" si="0"/>
        <v>0.875</v>
      </c>
      <c r="K58" s="2">
        <f t="shared" si="1"/>
        <v>1</v>
      </c>
      <c r="L58" s="3">
        <f t="shared" si="2"/>
        <v>1</v>
      </c>
      <c r="M58" s="3">
        <f t="shared" si="3"/>
        <v>1.142857142857143</v>
      </c>
    </row>
    <row r="59" spans="1:13">
      <c r="A59">
        <v>57</v>
      </c>
      <c r="B59">
        <v>2.0000000000000001E-4</v>
      </c>
      <c r="C59">
        <v>2.5999999999999999E-3</v>
      </c>
      <c r="D59">
        <v>5.9999999999999995E-4</v>
      </c>
      <c r="E59">
        <v>8.9999999999999998E-4</v>
      </c>
      <c r="F59">
        <v>8.9999999999999998E-4</v>
      </c>
      <c r="G59">
        <v>58</v>
      </c>
      <c r="H59">
        <v>117</v>
      </c>
      <c r="I59">
        <v>117</v>
      </c>
      <c r="J59" s="2">
        <f t="shared" si="0"/>
        <v>1</v>
      </c>
      <c r="K59" s="2">
        <f t="shared" si="1"/>
        <v>1</v>
      </c>
      <c r="L59" s="3">
        <f t="shared" si="2"/>
        <v>1.5</v>
      </c>
      <c r="M59" s="3">
        <f t="shared" si="3"/>
        <v>1.5</v>
      </c>
    </row>
    <row r="60" spans="1:13">
      <c r="A60">
        <v>58</v>
      </c>
      <c r="B60">
        <v>2.0000000000000001E-4</v>
      </c>
      <c r="C60">
        <v>2.8999999999999998E-3</v>
      </c>
      <c r="D60">
        <v>5.9999999999999995E-4</v>
      </c>
      <c r="E60">
        <v>8.9999999999999998E-4</v>
      </c>
      <c r="F60">
        <v>8.0000000000000004E-4</v>
      </c>
      <c r="G60">
        <v>59</v>
      </c>
      <c r="H60">
        <v>119</v>
      </c>
      <c r="I60">
        <v>119</v>
      </c>
      <c r="J60" s="2">
        <f t="shared" si="0"/>
        <v>1.125</v>
      </c>
      <c r="K60" s="2">
        <f t="shared" si="1"/>
        <v>1</v>
      </c>
      <c r="L60" s="3">
        <f t="shared" si="2"/>
        <v>1.5</v>
      </c>
      <c r="M60" s="3">
        <f t="shared" si="3"/>
        <v>1.3333333333333335</v>
      </c>
    </row>
    <row r="61" spans="1:13">
      <c r="A61">
        <v>59</v>
      </c>
      <c r="B61">
        <v>1E-4</v>
      </c>
      <c r="C61">
        <v>3.0000000000000001E-3</v>
      </c>
      <c r="D61">
        <v>8.9999999999999998E-4</v>
      </c>
      <c r="E61">
        <v>1.1000000000000001E-3</v>
      </c>
      <c r="F61">
        <v>8.9999999999999998E-4</v>
      </c>
      <c r="G61">
        <v>60</v>
      </c>
      <c r="H61">
        <v>121</v>
      </c>
      <c r="I61">
        <v>121</v>
      </c>
      <c r="J61" s="2">
        <f t="shared" si="0"/>
        <v>1.2222222222222223</v>
      </c>
      <c r="K61" s="2">
        <f t="shared" si="1"/>
        <v>1</v>
      </c>
      <c r="L61" s="3">
        <f t="shared" si="2"/>
        <v>1.2222222222222223</v>
      </c>
      <c r="M61" s="3">
        <f t="shared" si="3"/>
        <v>1</v>
      </c>
    </row>
    <row r="62" spans="1:13">
      <c r="A62">
        <v>60</v>
      </c>
      <c r="B62">
        <v>2.9999999999999997E-4</v>
      </c>
      <c r="C62">
        <v>2.8E-3</v>
      </c>
      <c r="D62">
        <v>8.0000000000000004E-4</v>
      </c>
      <c r="E62">
        <v>1E-3</v>
      </c>
      <c r="F62">
        <v>8.9999999999999998E-4</v>
      </c>
      <c r="G62">
        <v>61</v>
      </c>
      <c r="H62">
        <v>123</v>
      </c>
      <c r="I62">
        <v>123</v>
      </c>
      <c r="J62" s="2">
        <f t="shared" si="0"/>
        <v>1.1111111111111112</v>
      </c>
      <c r="K62" s="2">
        <f t="shared" si="1"/>
        <v>1</v>
      </c>
      <c r="L62" s="3">
        <f t="shared" si="2"/>
        <v>1.25</v>
      </c>
      <c r="M62" s="3">
        <f t="shared" si="3"/>
        <v>1.125</v>
      </c>
    </row>
    <row r="63" spans="1:13">
      <c r="A63">
        <v>61</v>
      </c>
      <c r="B63">
        <v>2.0000000000000001E-4</v>
      </c>
      <c r="C63">
        <v>2.8999999999999998E-3</v>
      </c>
      <c r="D63">
        <v>6.9999999999999999E-4</v>
      </c>
      <c r="E63">
        <v>8.0000000000000004E-4</v>
      </c>
      <c r="F63">
        <v>8.0000000000000004E-4</v>
      </c>
      <c r="G63">
        <v>62</v>
      </c>
      <c r="H63">
        <v>125</v>
      </c>
      <c r="I63">
        <v>125</v>
      </c>
      <c r="J63" s="2">
        <f t="shared" si="0"/>
        <v>1</v>
      </c>
      <c r="K63" s="2">
        <f t="shared" si="1"/>
        <v>1</v>
      </c>
      <c r="L63" s="3">
        <f t="shared" si="2"/>
        <v>1.142857142857143</v>
      </c>
      <c r="M63" s="3">
        <f t="shared" si="3"/>
        <v>1.142857142857143</v>
      </c>
    </row>
    <row r="64" spans="1:13">
      <c r="A64">
        <v>62</v>
      </c>
      <c r="B64">
        <v>2.0000000000000001E-4</v>
      </c>
      <c r="C64">
        <v>2.7000000000000001E-3</v>
      </c>
      <c r="D64">
        <v>5.9999999999999995E-4</v>
      </c>
      <c r="E64">
        <v>8.9999999999999998E-4</v>
      </c>
      <c r="F64">
        <v>1E-3</v>
      </c>
      <c r="G64">
        <v>63</v>
      </c>
      <c r="H64">
        <v>127</v>
      </c>
      <c r="I64">
        <v>127</v>
      </c>
      <c r="J64" s="2">
        <f t="shared" si="0"/>
        <v>0.89999999999999991</v>
      </c>
      <c r="K64" s="2">
        <f t="shared" si="1"/>
        <v>1</v>
      </c>
      <c r="L64" s="3">
        <f t="shared" si="2"/>
        <v>1.5</v>
      </c>
      <c r="M64" s="3">
        <f t="shared" si="3"/>
        <v>1.6666666666666667</v>
      </c>
    </row>
    <row r="65" spans="1:13">
      <c r="A65">
        <v>63</v>
      </c>
      <c r="B65">
        <v>1E-4</v>
      </c>
      <c r="C65">
        <v>2.8999999999999998E-3</v>
      </c>
      <c r="D65">
        <v>8.0000000000000004E-4</v>
      </c>
      <c r="E65">
        <v>1E-3</v>
      </c>
      <c r="F65">
        <v>8.9999999999999998E-4</v>
      </c>
      <c r="G65">
        <v>64</v>
      </c>
      <c r="H65">
        <v>129</v>
      </c>
      <c r="I65">
        <v>129</v>
      </c>
      <c r="J65" s="2">
        <f t="shared" si="0"/>
        <v>1.1111111111111112</v>
      </c>
      <c r="K65" s="2">
        <f t="shared" si="1"/>
        <v>1</v>
      </c>
      <c r="L65" s="3">
        <f t="shared" si="2"/>
        <v>1.25</v>
      </c>
      <c r="M65" s="3">
        <f t="shared" si="3"/>
        <v>1.125</v>
      </c>
    </row>
    <row r="66" spans="1:13">
      <c r="A66">
        <v>64</v>
      </c>
      <c r="B66">
        <v>2.0000000000000001E-4</v>
      </c>
      <c r="C66">
        <v>2.8E-3</v>
      </c>
      <c r="D66">
        <v>6.9999999999999999E-4</v>
      </c>
      <c r="E66">
        <v>1E-3</v>
      </c>
      <c r="F66">
        <v>1.1999999999999999E-3</v>
      </c>
      <c r="G66">
        <v>65</v>
      </c>
      <c r="H66">
        <v>131</v>
      </c>
      <c r="I66">
        <v>131</v>
      </c>
      <c r="J66" s="2">
        <f t="shared" si="0"/>
        <v>0.83333333333333337</v>
      </c>
      <c r="K66" s="2">
        <f t="shared" si="1"/>
        <v>1</v>
      </c>
      <c r="L66" s="3">
        <f t="shared" si="2"/>
        <v>1.4285714285714286</v>
      </c>
      <c r="M66" s="3">
        <f t="shared" si="3"/>
        <v>1.7142857142857142</v>
      </c>
    </row>
    <row r="67" spans="1:13">
      <c r="A67">
        <v>65</v>
      </c>
      <c r="B67">
        <v>1E-4</v>
      </c>
      <c r="C67">
        <v>3.0999999999999999E-3</v>
      </c>
      <c r="D67">
        <v>8.0000000000000004E-4</v>
      </c>
      <c r="E67">
        <v>1E-3</v>
      </c>
      <c r="F67">
        <v>1.1000000000000001E-3</v>
      </c>
      <c r="G67">
        <v>66</v>
      </c>
      <c r="H67">
        <v>133</v>
      </c>
      <c r="I67">
        <v>133</v>
      </c>
      <c r="J67" s="2">
        <f t="shared" ref="J67:J101" si="4">E67/F67</f>
        <v>0.90909090909090906</v>
      </c>
      <c r="K67" s="2">
        <f t="shared" ref="K67:K101" si="5">H67/I67</f>
        <v>1</v>
      </c>
      <c r="L67" s="3">
        <f t="shared" ref="L67:L101" si="6">E67/D67</f>
        <v>1.25</v>
      </c>
      <c r="M67" s="3">
        <f t="shared" ref="M67:M101" si="7">F67/D67</f>
        <v>1.375</v>
      </c>
    </row>
    <row r="68" spans="1:13">
      <c r="A68">
        <v>66</v>
      </c>
      <c r="B68">
        <v>2.9999999999999997E-4</v>
      </c>
      <c r="C68">
        <v>2.8999999999999998E-3</v>
      </c>
      <c r="D68">
        <v>6.9999999999999999E-4</v>
      </c>
      <c r="E68">
        <v>1.1000000000000001E-3</v>
      </c>
      <c r="F68">
        <v>8.9999999999999998E-4</v>
      </c>
      <c r="G68">
        <v>67</v>
      </c>
      <c r="H68">
        <v>135</v>
      </c>
      <c r="I68">
        <v>135</v>
      </c>
      <c r="J68" s="2">
        <f t="shared" si="4"/>
        <v>1.2222222222222223</v>
      </c>
      <c r="K68" s="2">
        <f t="shared" si="5"/>
        <v>1</v>
      </c>
      <c r="L68" s="3">
        <f t="shared" si="6"/>
        <v>1.5714285714285716</v>
      </c>
      <c r="M68" s="3">
        <f t="shared" si="7"/>
        <v>1.2857142857142856</v>
      </c>
    </row>
    <row r="69" spans="1:13">
      <c r="A69">
        <v>67</v>
      </c>
      <c r="B69">
        <v>2.0000000000000001E-4</v>
      </c>
      <c r="C69">
        <v>3.0999999999999999E-3</v>
      </c>
      <c r="D69">
        <v>6.9999999999999999E-4</v>
      </c>
      <c r="E69">
        <v>8.9999999999999998E-4</v>
      </c>
      <c r="F69">
        <v>8.0000000000000004E-4</v>
      </c>
      <c r="G69">
        <v>68</v>
      </c>
      <c r="H69">
        <v>137</v>
      </c>
      <c r="I69">
        <v>137</v>
      </c>
      <c r="J69" s="2">
        <f t="shared" si="4"/>
        <v>1.125</v>
      </c>
      <c r="K69" s="2">
        <f t="shared" si="5"/>
        <v>1</v>
      </c>
      <c r="L69" s="3">
        <f t="shared" si="6"/>
        <v>1.2857142857142856</v>
      </c>
      <c r="M69" s="3">
        <f t="shared" si="7"/>
        <v>1.142857142857143</v>
      </c>
    </row>
    <row r="70" spans="1:13">
      <c r="A70">
        <v>68</v>
      </c>
      <c r="B70">
        <v>2.0000000000000001E-4</v>
      </c>
      <c r="C70">
        <v>3.0000000000000001E-3</v>
      </c>
      <c r="D70">
        <v>5.9999999999999995E-4</v>
      </c>
      <c r="E70">
        <v>1E-3</v>
      </c>
      <c r="F70">
        <v>1.1000000000000001E-3</v>
      </c>
      <c r="G70">
        <v>69</v>
      </c>
      <c r="H70">
        <v>139</v>
      </c>
      <c r="I70">
        <v>139</v>
      </c>
      <c r="J70" s="2">
        <f t="shared" si="4"/>
        <v>0.90909090909090906</v>
      </c>
      <c r="K70" s="2">
        <f t="shared" si="5"/>
        <v>1</v>
      </c>
      <c r="L70" s="3">
        <f t="shared" si="6"/>
        <v>1.6666666666666667</v>
      </c>
      <c r="M70" s="3">
        <f t="shared" si="7"/>
        <v>1.8333333333333337</v>
      </c>
    </row>
    <row r="71" spans="1:13">
      <c r="A71">
        <v>69</v>
      </c>
      <c r="B71">
        <v>2.0000000000000001E-4</v>
      </c>
      <c r="C71">
        <v>3.0000000000000001E-3</v>
      </c>
      <c r="D71">
        <v>6.9999999999999999E-4</v>
      </c>
      <c r="E71">
        <v>1E-3</v>
      </c>
      <c r="F71">
        <v>1.1999999999999999E-3</v>
      </c>
      <c r="G71">
        <v>70</v>
      </c>
      <c r="H71">
        <v>141</v>
      </c>
      <c r="I71">
        <v>141</v>
      </c>
      <c r="J71" s="2">
        <f t="shared" si="4"/>
        <v>0.83333333333333337</v>
      </c>
      <c r="K71" s="2">
        <f t="shared" si="5"/>
        <v>1</v>
      </c>
      <c r="L71" s="3">
        <f t="shared" si="6"/>
        <v>1.4285714285714286</v>
      </c>
      <c r="M71" s="3">
        <f t="shared" si="7"/>
        <v>1.7142857142857142</v>
      </c>
    </row>
    <row r="72" spans="1:13">
      <c r="A72">
        <v>70</v>
      </c>
      <c r="B72">
        <v>1E-4</v>
      </c>
      <c r="C72">
        <v>3.3999999999999998E-3</v>
      </c>
      <c r="D72">
        <v>6.9999999999999999E-4</v>
      </c>
      <c r="E72">
        <v>1.1000000000000001E-3</v>
      </c>
      <c r="F72">
        <v>1.1000000000000001E-3</v>
      </c>
      <c r="G72">
        <v>71</v>
      </c>
      <c r="H72">
        <v>143</v>
      </c>
      <c r="I72">
        <v>143</v>
      </c>
      <c r="J72" s="2">
        <f t="shared" si="4"/>
        <v>1</v>
      </c>
      <c r="K72" s="2">
        <f t="shared" si="5"/>
        <v>1</v>
      </c>
      <c r="L72" s="3">
        <f t="shared" si="6"/>
        <v>1.5714285714285716</v>
      </c>
      <c r="M72" s="3">
        <f t="shared" si="7"/>
        <v>1.5714285714285716</v>
      </c>
    </row>
    <row r="73" spans="1:13">
      <c r="A73">
        <v>71</v>
      </c>
      <c r="B73">
        <v>2.0000000000000001E-4</v>
      </c>
      <c r="C73">
        <v>3.3E-3</v>
      </c>
      <c r="D73">
        <v>8.0000000000000004E-4</v>
      </c>
      <c r="E73">
        <v>1E-3</v>
      </c>
      <c r="F73">
        <v>1.1000000000000001E-3</v>
      </c>
      <c r="G73">
        <v>72</v>
      </c>
      <c r="H73">
        <v>145</v>
      </c>
      <c r="I73">
        <v>145</v>
      </c>
      <c r="J73" s="2">
        <f t="shared" si="4"/>
        <v>0.90909090909090906</v>
      </c>
      <c r="K73" s="2">
        <f t="shared" si="5"/>
        <v>1</v>
      </c>
      <c r="L73" s="3">
        <f t="shared" si="6"/>
        <v>1.25</v>
      </c>
      <c r="M73" s="3">
        <f t="shared" si="7"/>
        <v>1.375</v>
      </c>
    </row>
    <row r="74" spans="1:13">
      <c r="A74">
        <v>72</v>
      </c>
      <c r="B74">
        <v>1E-4</v>
      </c>
      <c r="C74">
        <v>3.0000000000000001E-3</v>
      </c>
      <c r="D74">
        <v>8.9999999999999998E-4</v>
      </c>
      <c r="E74">
        <v>8.9999999999999998E-4</v>
      </c>
      <c r="F74">
        <v>1E-3</v>
      </c>
      <c r="G74">
        <v>73</v>
      </c>
      <c r="H74">
        <v>147</v>
      </c>
      <c r="I74">
        <v>147</v>
      </c>
      <c r="J74" s="2">
        <f t="shared" si="4"/>
        <v>0.89999999999999991</v>
      </c>
      <c r="K74" s="2">
        <f t="shared" si="5"/>
        <v>1</v>
      </c>
      <c r="L74" s="3">
        <f t="shared" si="6"/>
        <v>1</v>
      </c>
      <c r="M74" s="3">
        <f t="shared" si="7"/>
        <v>1.1111111111111112</v>
      </c>
    </row>
    <row r="75" spans="1:13">
      <c r="A75">
        <v>73</v>
      </c>
      <c r="B75">
        <v>2.0000000000000001E-4</v>
      </c>
      <c r="C75">
        <v>3.3999999999999998E-3</v>
      </c>
      <c r="D75">
        <v>6.9999999999999999E-4</v>
      </c>
      <c r="E75">
        <v>1.1000000000000001E-3</v>
      </c>
      <c r="F75">
        <v>1E-3</v>
      </c>
      <c r="G75">
        <v>74</v>
      </c>
      <c r="H75">
        <v>149</v>
      </c>
      <c r="I75">
        <v>149</v>
      </c>
      <c r="J75" s="2">
        <f t="shared" si="4"/>
        <v>1.1000000000000001</v>
      </c>
      <c r="K75" s="2">
        <f t="shared" si="5"/>
        <v>1</v>
      </c>
      <c r="L75" s="3">
        <f t="shared" si="6"/>
        <v>1.5714285714285716</v>
      </c>
      <c r="M75" s="3">
        <f t="shared" si="7"/>
        <v>1.4285714285714286</v>
      </c>
    </row>
    <row r="76" spans="1:13">
      <c r="A76">
        <v>74</v>
      </c>
      <c r="B76">
        <v>1E-4</v>
      </c>
      <c r="C76">
        <v>3.3E-3</v>
      </c>
      <c r="D76">
        <v>8.9999999999999998E-4</v>
      </c>
      <c r="E76">
        <v>1.1000000000000001E-3</v>
      </c>
      <c r="F76">
        <v>1.2999999999999999E-3</v>
      </c>
      <c r="G76">
        <v>75</v>
      </c>
      <c r="H76">
        <v>151</v>
      </c>
      <c r="I76">
        <v>151</v>
      </c>
      <c r="J76" s="2">
        <f t="shared" si="4"/>
        <v>0.84615384615384626</v>
      </c>
      <c r="K76" s="2">
        <f t="shared" si="5"/>
        <v>1</v>
      </c>
      <c r="L76" s="3">
        <f t="shared" si="6"/>
        <v>1.2222222222222223</v>
      </c>
      <c r="M76" s="3">
        <f t="shared" si="7"/>
        <v>1.4444444444444444</v>
      </c>
    </row>
    <row r="77" spans="1:13">
      <c r="A77">
        <v>75</v>
      </c>
      <c r="B77">
        <v>2.0000000000000001E-4</v>
      </c>
      <c r="C77">
        <v>3.5000000000000001E-3</v>
      </c>
      <c r="D77">
        <v>6.9999999999999999E-4</v>
      </c>
      <c r="E77">
        <v>1.1000000000000001E-3</v>
      </c>
      <c r="F77">
        <v>1E-3</v>
      </c>
      <c r="G77">
        <v>76</v>
      </c>
      <c r="H77">
        <v>153</v>
      </c>
      <c r="I77">
        <v>153</v>
      </c>
      <c r="J77" s="2">
        <f t="shared" si="4"/>
        <v>1.1000000000000001</v>
      </c>
      <c r="K77" s="2">
        <f t="shared" si="5"/>
        <v>1</v>
      </c>
      <c r="L77" s="3">
        <f t="shared" si="6"/>
        <v>1.5714285714285716</v>
      </c>
      <c r="M77" s="3">
        <f t="shared" si="7"/>
        <v>1.4285714285714286</v>
      </c>
    </row>
    <row r="78" spans="1:13">
      <c r="A78">
        <v>76</v>
      </c>
      <c r="B78">
        <v>2.9999999999999997E-4</v>
      </c>
      <c r="C78">
        <v>3.5999999999999999E-3</v>
      </c>
      <c r="D78">
        <v>8.0000000000000004E-4</v>
      </c>
      <c r="E78">
        <v>1E-3</v>
      </c>
      <c r="F78">
        <v>1.1000000000000001E-3</v>
      </c>
      <c r="G78">
        <v>77</v>
      </c>
      <c r="H78">
        <v>155</v>
      </c>
      <c r="I78">
        <v>155</v>
      </c>
      <c r="J78" s="2">
        <f t="shared" si="4"/>
        <v>0.90909090909090906</v>
      </c>
      <c r="K78" s="2">
        <f t="shared" si="5"/>
        <v>1</v>
      </c>
      <c r="L78" s="3">
        <f t="shared" si="6"/>
        <v>1.25</v>
      </c>
      <c r="M78" s="3">
        <f t="shared" si="7"/>
        <v>1.375</v>
      </c>
    </row>
    <row r="79" spans="1:13">
      <c r="A79">
        <v>77</v>
      </c>
      <c r="B79">
        <v>2.9999999999999997E-4</v>
      </c>
      <c r="C79">
        <v>3.2000000000000002E-3</v>
      </c>
      <c r="D79">
        <v>8.0000000000000004E-4</v>
      </c>
      <c r="E79">
        <v>1.1000000000000001E-3</v>
      </c>
      <c r="F79">
        <v>1.1000000000000001E-3</v>
      </c>
      <c r="G79">
        <v>78</v>
      </c>
      <c r="H79">
        <v>157</v>
      </c>
      <c r="I79">
        <v>157</v>
      </c>
      <c r="J79" s="2">
        <f t="shared" si="4"/>
        <v>1</v>
      </c>
      <c r="K79" s="2">
        <f t="shared" si="5"/>
        <v>1</v>
      </c>
      <c r="L79" s="3">
        <f t="shared" si="6"/>
        <v>1.375</v>
      </c>
      <c r="M79" s="3">
        <f t="shared" si="7"/>
        <v>1.375</v>
      </c>
    </row>
    <row r="80" spans="1:13">
      <c r="A80">
        <v>78</v>
      </c>
      <c r="B80">
        <v>2.0000000000000001E-4</v>
      </c>
      <c r="C80">
        <v>3.5000000000000001E-3</v>
      </c>
      <c r="D80">
        <v>6.9999999999999999E-4</v>
      </c>
      <c r="E80">
        <v>1.1999999999999999E-3</v>
      </c>
      <c r="F80">
        <v>1.6999999999999999E-3</v>
      </c>
      <c r="G80">
        <v>79</v>
      </c>
      <c r="H80">
        <v>159</v>
      </c>
      <c r="I80">
        <v>159</v>
      </c>
      <c r="J80" s="2">
        <f t="shared" si="4"/>
        <v>0.70588235294117641</v>
      </c>
      <c r="K80" s="2">
        <f t="shared" si="5"/>
        <v>1</v>
      </c>
      <c r="L80" s="3">
        <f t="shared" si="6"/>
        <v>1.7142857142857142</v>
      </c>
      <c r="M80" s="3">
        <f t="shared" si="7"/>
        <v>2.4285714285714284</v>
      </c>
    </row>
    <row r="81" spans="1:13">
      <c r="A81">
        <v>79</v>
      </c>
      <c r="B81">
        <v>2.0000000000000001E-4</v>
      </c>
      <c r="C81">
        <v>3.7000000000000002E-3</v>
      </c>
      <c r="D81">
        <v>6.9999999999999999E-4</v>
      </c>
      <c r="E81">
        <v>1.1000000000000001E-3</v>
      </c>
      <c r="F81">
        <v>1E-3</v>
      </c>
      <c r="G81">
        <v>80</v>
      </c>
      <c r="H81">
        <v>161</v>
      </c>
      <c r="I81">
        <v>161</v>
      </c>
      <c r="J81" s="2">
        <f t="shared" si="4"/>
        <v>1.1000000000000001</v>
      </c>
      <c r="K81" s="2">
        <f t="shared" si="5"/>
        <v>1</v>
      </c>
      <c r="L81" s="3">
        <f t="shared" si="6"/>
        <v>1.5714285714285716</v>
      </c>
      <c r="M81" s="3">
        <f t="shared" si="7"/>
        <v>1.4285714285714286</v>
      </c>
    </row>
    <row r="82" spans="1:13">
      <c r="A82">
        <v>80</v>
      </c>
      <c r="B82">
        <v>2.0000000000000001E-4</v>
      </c>
      <c r="C82">
        <v>3.5000000000000001E-3</v>
      </c>
      <c r="D82">
        <v>6.9999999999999999E-4</v>
      </c>
      <c r="E82">
        <v>1.1999999999999999E-3</v>
      </c>
      <c r="F82">
        <v>1.1999999999999999E-3</v>
      </c>
      <c r="G82">
        <v>81</v>
      </c>
      <c r="H82">
        <v>163</v>
      </c>
      <c r="I82">
        <v>163</v>
      </c>
      <c r="J82" s="2">
        <f t="shared" si="4"/>
        <v>1</v>
      </c>
      <c r="K82" s="2">
        <f t="shared" si="5"/>
        <v>1</v>
      </c>
      <c r="L82" s="3">
        <f t="shared" si="6"/>
        <v>1.7142857142857142</v>
      </c>
      <c r="M82" s="3">
        <f t="shared" si="7"/>
        <v>1.7142857142857142</v>
      </c>
    </row>
    <row r="83" spans="1:13">
      <c r="A83">
        <v>81</v>
      </c>
      <c r="B83">
        <v>2.9999999999999997E-4</v>
      </c>
      <c r="C83">
        <v>3.8E-3</v>
      </c>
      <c r="D83">
        <v>5.9999999999999995E-4</v>
      </c>
      <c r="E83">
        <v>1E-3</v>
      </c>
      <c r="F83">
        <v>1.1000000000000001E-3</v>
      </c>
      <c r="G83">
        <v>82</v>
      </c>
      <c r="H83">
        <v>165</v>
      </c>
      <c r="I83">
        <v>165</v>
      </c>
      <c r="J83" s="2">
        <f t="shared" si="4"/>
        <v>0.90909090909090906</v>
      </c>
      <c r="K83" s="2">
        <f t="shared" si="5"/>
        <v>1</v>
      </c>
      <c r="L83" s="3">
        <f t="shared" si="6"/>
        <v>1.6666666666666667</v>
      </c>
      <c r="M83" s="3">
        <f t="shared" si="7"/>
        <v>1.8333333333333337</v>
      </c>
    </row>
    <row r="84" spans="1:13">
      <c r="A84">
        <v>82</v>
      </c>
      <c r="B84">
        <v>2.0000000000000001E-4</v>
      </c>
      <c r="C84">
        <v>3.8E-3</v>
      </c>
      <c r="D84">
        <v>8.0000000000000004E-4</v>
      </c>
      <c r="E84">
        <v>1.4E-3</v>
      </c>
      <c r="F84">
        <v>1.2999999999999999E-3</v>
      </c>
      <c r="G84">
        <v>83</v>
      </c>
      <c r="H84">
        <v>167</v>
      </c>
      <c r="I84">
        <v>167</v>
      </c>
      <c r="J84" s="2">
        <f t="shared" si="4"/>
        <v>1.0769230769230769</v>
      </c>
      <c r="K84" s="2">
        <f t="shared" si="5"/>
        <v>1</v>
      </c>
      <c r="L84" s="3">
        <f t="shared" si="6"/>
        <v>1.75</v>
      </c>
      <c r="M84" s="3">
        <f t="shared" si="7"/>
        <v>1.6249999999999998</v>
      </c>
    </row>
    <row r="85" spans="1:13">
      <c r="A85">
        <v>83</v>
      </c>
      <c r="B85">
        <v>2.9999999999999997E-4</v>
      </c>
      <c r="C85">
        <v>3.8999999999999998E-3</v>
      </c>
      <c r="D85">
        <v>6.9999999999999999E-4</v>
      </c>
      <c r="E85">
        <v>1.2999999999999999E-3</v>
      </c>
      <c r="F85">
        <v>1.1999999999999999E-3</v>
      </c>
      <c r="G85">
        <v>84</v>
      </c>
      <c r="H85">
        <v>169</v>
      </c>
      <c r="I85">
        <v>169</v>
      </c>
      <c r="J85" s="2">
        <f t="shared" si="4"/>
        <v>1.0833333333333335</v>
      </c>
      <c r="K85" s="2">
        <f t="shared" si="5"/>
        <v>1</v>
      </c>
      <c r="L85" s="3">
        <f t="shared" si="6"/>
        <v>1.857142857142857</v>
      </c>
      <c r="M85" s="3">
        <f t="shared" si="7"/>
        <v>1.7142857142857142</v>
      </c>
    </row>
    <row r="86" spans="1:13">
      <c r="A86">
        <v>84</v>
      </c>
      <c r="B86">
        <v>2.0000000000000001E-4</v>
      </c>
      <c r="C86">
        <v>3.8E-3</v>
      </c>
      <c r="D86">
        <v>8.0000000000000004E-4</v>
      </c>
      <c r="E86">
        <v>1.2999999999999999E-3</v>
      </c>
      <c r="F86">
        <v>1.1999999999999999E-3</v>
      </c>
      <c r="G86">
        <v>85</v>
      </c>
      <c r="H86">
        <v>171</v>
      </c>
      <c r="I86">
        <v>171</v>
      </c>
      <c r="J86" s="2">
        <f t="shared" si="4"/>
        <v>1.0833333333333335</v>
      </c>
      <c r="K86" s="2">
        <f t="shared" si="5"/>
        <v>1</v>
      </c>
      <c r="L86" s="3">
        <f t="shared" si="6"/>
        <v>1.6249999999999998</v>
      </c>
      <c r="M86" s="3">
        <f t="shared" si="7"/>
        <v>1.4999999999999998</v>
      </c>
    </row>
    <row r="87" spans="1:13">
      <c r="A87">
        <v>85</v>
      </c>
      <c r="B87">
        <v>2.0000000000000001E-4</v>
      </c>
      <c r="C87">
        <v>3.7000000000000002E-3</v>
      </c>
      <c r="D87">
        <v>8.0000000000000004E-4</v>
      </c>
      <c r="E87">
        <v>1.1000000000000001E-3</v>
      </c>
      <c r="F87">
        <v>1.1999999999999999E-3</v>
      </c>
      <c r="G87">
        <v>86</v>
      </c>
      <c r="H87">
        <v>173</v>
      </c>
      <c r="I87">
        <v>173</v>
      </c>
      <c r="J87" s="2">
        <f t="shared" si="4"/>
        <v>0.91666666666666685</v>
      </c>
      <c r="K87" s="2">
        <f t="shared" si="5"/>
        <v>1</v>
      </c>
      <c r="L87" s="3">
        <f t="shared" si="6"/>
        <v>1.375</v>
      </c>
      <c r="M87" s="3">
        <f t="shared" si="7"/>
        <v>1.4999999999999998</v>
      </c>
    </row>
    <row r="88" spans="1:13">
      <c r="A88">
        <v>86</v>
      </c>
      <c r="B88">
        <v>2.0000000000000001E-4</v>
      </c>
      <c r="C88">
        <v>3.8E-3</v>
      </c>
      <c r="D88">
        <v>8.0000000000000004E-4</v>
      </c>
      <c r="E88">
        <v>1.2999999999999999E-3</v>
      </c>
      <c r="F88">
        <v>1.2999999999999999E-3</v>
      </c>
      <c r="G88">
        <v>87</v>
      </c>
      <c r="H88">
        <v>175</v>
      </c>
      <c r="I88">
        <v>175</v>
      </c>
      <c r="J88" s="2">
        <f t="shared" si="4"/>
        <v>1</v>
      </c>
      <c r="K88" s="2">
        <f t="shared" si="5"/>
        <v>1</v>
      </c>
      <c r="L88" s="3">
        <f t="shared" si="6"/>
        <v>1.6249999999999998</v>
      </c>
      <c r="M88" s="3">
        <f t="shared" si="7"/>
        <v>1.6249999999999998</v>
      </c>
    </row>
    <row r="89" spans="1:13">
      <c r="A89">
        <v>87</v>
      </c>
      <c r="B89">
        <v>2.0000000000000001E-4</v>
      </c>
      <c r="C89">
        <v>3.7000000000000002E-3</v>
      </c>
      <c r="D89">
        <v>8.0000000000000004E-4</v>
      </c>
      <c r="E89">
        <v>1.2999999999999999E-3</v>
      </c>
      <c r="F89">
        <v>1.2999999999999999E-3</v>
      </c>
      <c r="G89">
        <v>88</v>
      </c>
      <c r="H89">
        <v>177</v>
      </c>
      <c r="I89">
        <v>177</v>
      </c>
      <c r="J89" s="2">
        <f t="shared" si="4"/>
        <v>1</v>
      </c>
      <c r="K89" s="2">
        <f t="shared" si="5"/>
        <v>1</v>
      </c>
      <c r="L89" s="3">
        <f t="shared" si="6"/>
        <v>1.6249999999999998</v>
      </c>
      <c r="M89" s="3">
        <f t="shared" si="7"/>
        <v>1.6249999999999998</v>
      </c>
    </row>
    <row r="90" spans="1:13">
      <c r="A90">
        <v>88</v>
      </c>
      <c r="B90">
        <v>2.0000000000000001E-4</v>
      </c>
      <c r="C90">
        <v>3.8E-3</v>
      </c>
      <c r="D90">
        <v>6.9999999999999999E-4</v>
      </c>
      <c r="E90">
        <v>1.1000000000000001E-3</v>
      </c>
      <c r="F90">
        <v>1.1999999999999999E-3</v>
      </c>
      <c r="G90">
        <v>89</v>
      </c>
      <c r="H90">
        <v>179</v>
      </c>
      <c r="I90">
        <v>179</v>
      </c>
      <c r="J90" s="2">
        <f t="shared" si="4"/>
        <v>0.91666666666666685</v>
      </c>
      <c r="K90" s="2">
        <f t="shared" si="5"/>
        <v>1</v>
      </c>
      <c r="L90" s="3">
        <f t="shared" si="6"/>
        <v>1.5714285714285716</v>
      </c>
      <c r="M90" s="3">
        <f t="shared" si="7"/>
        <v>1.7142857142857142</v>
      </c>
    </row>
    <row r="91" spans="1:13">
      <c r="A91">
        <v>89</v>
      </c>
      <c r="B91">
        <v>2.0000000000000001E-4</v>
      </c>
      <c r="C91">
        <v>3.7000000000000002E-3</v>
      </c>
      <c r="D91">
        <v>8.0000000000000004E-4</v>
      </c>
      <c r="E91">
        <v>1.1000000000000001E-3</v>
      </c>
      <c r="F91">
        <v>1.1999999999999999E-3</v>
      </c>
      <c r="G91">
        <v>90</v>
      </c>
      <c r="H91">
        <v>181</v>
      </c>
      <c r="I91">
        <v>181</v>
      </c>
      <c r="J91" s="2">
        <f t="shared" si="4"/>
        <v>0.91666666666666685</v>
      </c>
      <c r="K91" s="2">
        <f t="shared" si="5"/>
        <v>1</v>
      </c>
      <c r="L91" s="3">
        <f t="shared" si="6"/>
        <v>1.375</v>
      </c>
      <c r="M91" s="3">
        <f t="shared" si="7"/>
        <v>1.4999999999999998</v>
      </c>
    </row>
    <row r="92" spans="1:13">
      <c r="A92">
        <v>90</v>
      </c>
      <c r="B92">
        <v>2.9999999999999997E-4</v>
      </c>
      <c r="C92">
        <v>3.8E-3</v>
      </c>
      <c r="D92">
        <v>8.9999999999999998E-4</v>
      </c>
      <c r="E92">
        <v>1.4E-3</v>
      </c>
      <c r="F92">
        <v>1.4E-3</v>
      </c>
      <c r="G92">
        <v>91</v>
      </c>
      <c r="H92">
        <v>183</v>
      </c>
      <c r="I92">
        <v>183</v>
      </c>
      <c r="J92" s="2">
        <f t="shared" si="4"/>
        <v>1</v>
      </c>
      <c r="K92" s="2">
        <f t="shared" si="5"/>
        <v>1</v>
      </c>
      <c r="L92" s="3">
        <f t="shared" si="6"/>
        <v>1.5555555555555556</v>
      </c>
      <c r="M92" s="3">
        <f t="shared" si="7"/>
        <v>1.5555555555555556</v>
      </c>
    </row>
    <row r="93" spans="1:13">
      <c r="A93">
        <v>91</v>
      </c>
      <c r="B93">
        <v>2.9999999999999997E-4</v>
      </c>
      <c r="C93">
        <v>4.0000000000000001E-3</v>
      </c>
      <c r="D93">
        <v>6.9999999999999999E-4</v>
      </c>
      <c r="E93">
        <v>1.1999999999999999E-3</v>
      </c>
      <c r="F93">
        <v>1.1999999999999999E-3</v>
      </c>
      <c r="G93">
        <v>92</v>
      </c>
      <c r="H93">
        <v>185</v>
      </c>
      <c r="I93">
        <v>185</v>
      </c>
      <c r="J93" s="2">
        <f t="shared" si="4"/>
        <v>1</v>
      </c>
      <c r="K93" s="2">
        <f t="shared" si="5"/>
        <v>1</v>
      </c>
      <c r="L93" s="3">
        <f t="shared" si="6"/>
        <v>1.7142857142857142</v>
      </c>
      <c r="M93" s="3">
        <f t="shared" si="7"/>
        <v>1.7142857142857142</v>
      </c>
    </row>
    <row r="94" spans="1:13">
      <c r="A94">
        <v>92</v>
      </c>
      <c r="B94">
        <v>1E-4</v>
      </c>
      <c r="C94">
        <v>4.0000000000000001E-3</v>
      </c>
      <c r="D94">
        <v>8.0000000000000004E-4</v>
      </c>
      <c r="E94">
        <v>1.1000000000000001E-3</v>
      </c>
      <c r="F94">
        <v>1.2999999999999999E-3</v>
      </c>
      <c r="G94">
        <v>93</v>
      </c>
      <c r="H94">
        <v>187</v>
      </c>
      <c r="I94">
        <v>187</v>
      </c>
      <c r="J94" s="2">
        <f t="shared" si="4"/>
        <v>0.84615384615384626</v>
      </c>
      <c r="K94" s="2">
        <f t="shared" si="5"/>
        <v>1</v>
      </c>
      <c r="L94" s="3">
        <f t="shared" si="6"/>
        <v>1.375</v>
      </c>
      <c r="M94" s="3">
        <f t="shared" si="7"/>
        <v>1.6249999999999998</v>
      </c>
    </row>
    <row r="95" spans="1:13">
      <c r="A95">
        <v>93</v>
      </c>
      <c r="B95">
        <v>2.0000000000000001E-4</v>
      </c>
      <c r="C95">
        <v>4.1000000000000003E-3</v>
      </c>
      <c r="D95">
        <v>6.9999999999999999E-4</v>
      </c>
      <c r="E95">
        <v>1.1000000000000001E-3</v>
      </c>
      <c r="F95">
        <v>1.1999999999999999E-3</v>
      </c>
      <c r="G95">
        <v>94</v>
      </c>
      <c r="H95">
        <v>189</v>
      </c>
      <c r="I95">
        <v>189</v>
      </c>
      <c r="J95" s="2">
        <f t="shared" si="4"/>
        <v>0.91666666666666685</v>
      </c>
      <c r="K95" s="2">
        <f t="shared" si="5"/>
        <v>1</v>
      </c>
      <c r="L95" s="3">
        <f t="shared" si="6"/>
        <v>1.5714285714285716</v>
      </c>
      <c r="M95" s="3">
        <f t="shared" si="7"/>
        <v>1.7142857142857142</v>
      </c>
    </row>
    <row r="96" spans="1:13">
      <c r="A96">
        <v>94</v>
      </c>
      <c r="B96">
        <v>2.0000000000000001E-4</v>
      </c>
      <c r="C96">
        <v>4.1999999999999997E-3</v>
      </c>
      <c r="D96">
        <v>8.9999999999999998E-4</v>
      </c>
      <c r="E96">
        <v>1.2999999999999999E-3</v>
      </c>
      <c r="F96">
        <v>1.2999999999999999E-3</v>
      </c>
      <c r="G96">
        <v>95</v>
      </c>
      <c r="H96">
        <v>191</v>
      </c>
      <c r="I96">
        <v>191</v>
      </c>
      <c r="J96" s="2">
        <f t="shared" si="4"/>
        <v>1</v>
      </c>
      <c r="K96" s="2">
        <f t="shared" si="5"/>
        <v>1</v>
      </c>
      <c r="L96" s="3">
        <f t="shared" si="6"/>
        <v>1.4444444444444444</v>
      </c>
      <c r="M96" s="3">
        <f t="shared" si="7"/>
        <v>1.4444444444444444</v>
      </c>
    </row>
    <row r="97" spans="1:13">
      <c r="A97">
        <v>95</v>
      </c>
      <c r="B97">
        <v>2.0000000000000001E-4</v>
      </c>
      <c r="C97">
        <v>4.3E-3</v>
      </c>
      <c r="D97">
        <v>6.9999999999999999E-4</v>
      </c>
      <c r="E97">
        <v>1.2999999999999999E-3</v>
      </c>
      <c r="F97">
        <v>1.2999999999999999E-3</v>
      </c>
      <c r="G97">
        <v>96</v>
      </c>
      <c r="H97">
        <v>193</v>
      </c>
      <c r="I97">
        <v>193</v>
      </c>
      <c r="J97" s="2">
        <f t="shared" si="4"/>
        <v>1</v>
      </c>
      <c r="K97" s="2">
        <f t="shared" si="5"/>
        <v>1</v>
      </c>
      <c r="L97" s="3">
        <f t="shared" si="6"/>
        <v>1.857142857142857</v>
      </c>
      <c r="M97" s="3">
        <f t="shared" si="7"/>
        <v>1.857142857142857</v>
      </c>
    </row>
    <row r="98" spans="1:13">
      <c r="A98">
        <v>96</v>
      </c>
      <c r="B98">
        <v>1E-4</v>
      </c>
      <c r="C98">
        <v>4.1999999999999997E-3</v>
      </c>
      <c r="D98">
        <v>8.9999999999999998E-4</v>
      </c>
      <c r="E98">
        <v>1.2999999999999999E-3</v>
      </c>
      <c r="F98">
        <v>1.1999999999999999E-3</v>
      </c>
      <c r="G98">
        <v>97</v>
      </c>
      <c r="H98">
        <v>195</v>
      </c>
      <c r="I98">
        <v>195</v>
      </c>
      <c r="J98" s="2">
        <f t="shared" si="4"/>
        <v>1.0833333333333335</v>
      </c>
      <c r="K98" s="2">
        <f t="shared" si="5"/>
        <v>1</v>
      </c>
      <c r="L98" s="3">
        <f t="shared" si="6"/>
        <v>1.4444444444444444</v>
      </c>
      <c r="M98" s="3">
        <f t="shared" si="7"/>
        <v>1.3333333333333333</v>
      </c>
    </row>
    <row r="99" spans="1:13">
      <c r="A99">
        <v>97</v>
      </c>
      <c r="B99">
        <v>2.0000000000000001E-4</v>
      </c>
      <c r="C99">
        <v>4.1000000000000003E-3</v>
      </c>
      <c r="D99">
        <v>8.0000000000000004E-4</v>
      </c>
      <c r="E99">
        <v>1.2999999999999999E-3</v>
      </c>
      <c r="F99">
        <v>1.5E-3</v>
      </c>
      <c r="G99">
        <v>98</v>
      </c>
      <c r="H99">
        <v>197</v>
      </c>
      <c r="I99">
        <v>197</v>
      </c>
      <c r="J99" s="2">
        <f t="shared" si="4"/>
        <v>0.86666666666666659</v>
      </c>
      <c r="K99" s="2">
        <f t="shared" si="5"/>
        <v>1</v>
      </c>
      <c r="L99" s="3">
        <f t="shared" si="6"/>
        <v>1.6249999999999998</v>
      </c>
      <c r="M99" s="3">
        <f t="shared" si="7"/>
        <v>1.875</v>
      </c>
    </row>
    <row r="100" spans="1:13">
      <c r="A100">
        <v>98</v>
      </c>
      <c r="B100">
        <v>2.0000000000000001E-4</v>
      </c>
      <c r="C100">
        <v>4.3E-3</v>
      </c>
      <c r="D100">
        <v>8.9999999999999998E-4</v>
      </c>
      <c r="E100">
        <v>1.4E-3</v>
      </c>
      <c r="F100">
        <v>1.4E-3</v>
      </c>
      <c r="G100">
        <v>99</v>
      </c>
      <c r="H100">
        <v>199</v>
      </c>
      <c r="I100">
        <v>199</v>
      </c>
      <c r="J100" s="2">
        <f t="shared" si="4"/>
        <v>1</v>
      </c>
      <c r="K100" s="2">
        <f t="shared" si="5"/>
        <v>1</v>
      </c>
      <c r="L100" s="3">
        <f t="shared" si="6"/>
        <v>1.5555555555555556</v>
      </c>
      <c r="M100" s="3">
        <f t="shared" si="7"/>
        <v>1.5555555555555556</v>
      </c>
    </row>
    <row r="101" spans="1:13">
      <c r="A101">
        <v>99</v>
      </c>
      <c r="B101">
        <v>2.0000000000000001E-4</v>
      </c>
      <c r="C101">
        <v>4.1999999999999997E-3</v>
      </c>
      <c r="D101">
        <v>8.0000000000000004E-4</v>
      </c>
      <c r="E101">
        <v>1.1999999999999999E-3</v>
      </c>
      <c r="F101">
        <v>1.4E-3</v>
      </c>
      <c r="G101">
        <v>100</v>
      </c>
      <c r="H101">
        <v>201</v>
      </c>
      <c r="I101">
        <v>20</v>
      </c>
      <c r="J101" s="2">
        <f t="shared" si="4"/>
        <v>0.8571428571428571</v>
      </c>
      <c r="K101" s="2">
        <f t="shared" si="5"/>
        <v>10.050000000000001</v>
      </c>
      <c r="L101" s="3">
        <f t="shared" si="6"/>
        <v>1.4999999999999998</v>
      </c>
      <c r="M101" s="3">
        <f t="shared" si="7"/>
        <v>1.75</v>
      </c>
    </row>
    <row r="102" spans="1:13">
      <c r="L102" s="3">
        <f>AVERAGE(L2:L101)</f>
        <v>1.2228492063492062</v>
      </c>
      <c r="M102" s="3">
        <f>AVERAGE(M2:M101)</f>
        <v>1.2468412698412694</v>
      </c>
    </row>
    <row r="104" spans="1:13">
      <c r="L104">
        <f>_xlfn.STDEV.S(L2:L102)</f>
        <v>0.38620298251202673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opLeftCell="F1" zoomScale="85" zoomScaleNormal="85" workbookViewId="0">
      <selection sqref="A1:N85"/>
    </sheetView>
  </sheetViews>
  <sheetFormatPr defaultRowHeight="14.4"/>
  <sheetData>
    <row r="1" spans="1:14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17</v>
      </c>
      <c r="L1" t="s">
        <v>16</v>
      </c>
      <c r="M1" t="s">
        <v>18</v>
      </c>
      <c r="N1" t="s">
        <v>19</v>
      </c>
    </row>
    <row r="2" spans="1:14">
      <c r="A2">
        <v>0</v>
      </c>
      <c r="B2">
        <v>8.4000000000000005E-2</v>
      </c>
      <c r="C2">
        <v>1.7999999999999999E-2</v>
      </c>
      <c r="D2">
        <v>6.8000000000000005E-2</v>
      </c>
      <c r="E2">
        <v>1.2E-2</v>
      </c>
      <c r="F2">
        <v>2E-3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>
        <v>500</v>
      </c>
      <c r="B3">
        <v>4.2000000000000003E-2</v>
      </c>
      <c r="C3">
        <v>0.28100000000000003</v>
      </c>
      <c r="D3">
        <v>4.2999999999999997E-2</v>
      </c>
      <c r="E3">
        <v>0.11700000000000001</v>
      </c>
      <c r="F3">
        <v>0.221</v>
      </c>
      <c r="G3">
        <v>482</v>
      </c>
      <c r="H3">
        <v>1617</v>
      </c>
      <c r="I3">
        <v>2032</v>
      </c>
      <c r="J3">
        <v>18367</v>
      </c>
      <c r="K3">
        <v>55441</v>
      </c>
      <c r="L3">
        <v>30985</v>
      </c>
      <c r="M3">
        <v>39602</v>
      </c>
      <c r="N3">
        <v>87431</v>
      </c>
    </row>
    <row r="4" spans="1:14">
      <c r="A4">
        <v>1000</v>
      </c>
      <c r="B4">
        <v>1.4E-2</v>
      </c>
      <c r="C4">
        <v>0.26</v>
      </c>
      <c r="D4">
        <v>2.8000000000000001E-2</v>
      </c>
      <c r="E4">
        <v>0.22</v>
      </c>
      <c r="F4">
        <v>0.16</v>
      </c>
      <c r="G4">
        <v>936</v>
      </c>
      <c r="H4">
        <v>3088</v>
      </c>
      <c r="I4">
        <v>4159</v>
      </c>
      <c r="J4">
        <v>8489</v>
      </c>
      <c r="K4">
        <v>14207</v>
      </c>
      <c r="L4">
        <v>6151</v>
      </c>
      <c r="M4">
        <v>35429</v>
      </c>
      <c r="N4">
        <v>83076</v>
      </c>
    </row>
    <row r="5" spans="1:14">
      <c r="A5">
        <v>1500</v>
      </c>
      <c r="B5">
        <v>2.5000000000000001E-2</v>
      </c>
      <c r="C5">
        <v>0.2</v>
      </c>
      <c r="D5">
        <v>4.7E-2</v>
      </c>
      <c r="E5">
        <v>0.22700000000000001</v>
      </c>
      <c r="F5">
        <v>0.187</v>
      </c>
      <c r="G5">
        <v>1435</v>
      </c>
      <c r="H5">
        <v>4751</v>
      </c>
      <c r="I5">
        <v>6219</v>
      </c>
      <c r="J5">
        <v>5417</v>
      </c>
      <c r="K5">
        <v>7589</v>
      </c>
      <c r="L5">
        <v>11477</v>
      </c>
      <c r="M5">
        <v>18787</v>
      </c>
      <c r="N5">
        <v>65077</v>
      </c>
    </row>
    <row r="6" spans="1:14">
      <c r="A6">
        <v>2000</v>
      </c>
      <c r="B6">
        <v>1.4999999999999999E-2</v>
      </c>
      <c r="C6">
        <v>0.22600000000000001</v>
      </c>
      <c r="D6">
        <v>4.2000000000000003E-2</v>
      </c>
      <c r="E6">
        <v>0.23200000000000001</v>
      </c>
      <c r="F6">
        <v>0.248</v>
      </c>
      <c r="G6">
        <v>1893</v>
      </c>
      <c r="H6">
        <v>6333</v>
      </c>
      <c r="I6">
        <v>8279</v>
      </c>
      <c r="J6">
        <v>4730</v>
      </c>
      <c r="K6">
        <v>4911</v>
      </c>
      <c r="L6">
        <v>7291</v>
      </c>
      <c r="M6">
        <v>19665</v>
      </c>
      <c r="N6">
        <v>62447</v>
      </c>
    </row>
    <row r="7" spans="1:14">
      <c r="A7">
        <v>2500</v>
      </c>
      <c r="B7">
        <v>1.4E-2</v>
      </c>
      <c r="C7">
        <v>0.29799999999999999</v>
      </c>
      <c r="D7">
        <v>4.3999999999999997E-2</v>
      </c>
      <c r="E7">
        <v>0.33</v>
      </c>
      <c r="F7">
        <v>0.33300000000000002</v>
      </c>
      <c r="G7">
        <v>2368</v>
      </c>
      <c r="H7">
        <v>7887</v>
      </c>
      <c r="I7">
        <v>10260</v>
      </c>
      <c r="J7">
        <v>3343</v>
      </c>
      <c r="K7">
        <v>4292</v>
      </c>
      <c r="L7">
        <v>6672</v>
      </c>
      <c r="M7">
        <v>16725</v>
      </c>
      <c r="N7">
        <v>47912</v>
      </c>
    </row>
    <row r="8" spans="1:14">
      <c r="A8">
        <v>3000</v>
      </c>
      <c r="B8">
        <v>1.2999999999999999E-2</v>
      </c>
      <c r="C8">
        <v>0.31</v>
      </c>
      <c r="D8">
        <v>1.9E-2</v>
      </c>
      <c r="E8">
        <v>0.33900000000000002</v>
      </c>
      <c r="F8">
        <v>0.41399999999999998</v>
      </c>
      <c r="G8">
        <v>2833</v>
      </c>
      <c r="H8">
        <v>9438</v>
      </c>
      <c r="I8">
        <v>12282</v>
      </c>
      <c r="J8">
        <v>2767</v>
      </c>
      <c r="K8">
        <v>4243</v>
      </c>
      <c r="L8">
        <v>6131</v>
      </c>
      <c r="M8">
        <v>14718</v>
      </c>
      <c r="N8">
        <v>43334</v>
      </c>
    </row>
    <row r="9" spans="1:14">
      <c r="A9">
        <v>3500</v>
      </c>
      <c r="B9">
        <v>1.2999999999999999E-2</v>
      </c>
      <c r="C9">
        <v>0.374</v>
      </c>
      <c r="D9">
        <v>3.9E-2</v>
      </c>
      <c r="E9">
        <v>0.222</v>
      </c>
      <c r="F9">
        <v>0.24</v>
      </c>
      <c r="G9">
        <v>3298</v>
      </c>
      <c r="H9">
        <v>10937</v>
      </c>
      <c r="I9">
        <v>14548</v>
      </c>
      <c r="J9">
        <v>3935</v>
      </c>
      <c r="K9">
        <v>5323</v>
      </c>
      <c r="L9">
        <v>7320</v>
      </c>
      <c r="M9">
        <v>23121</v>
      </c>
      <c r="N9">
        <v>84093</v>
      </c>
    </row>
    <row r="10" spans="1:14">
      <c r="A10">
        <v>4000</v>
      </c>
      <c r="B10">
        <v>1.4999999999999999E-2</v>
      </c>
      <c r="C10">
        <v>0.39700000000000002</v>
      </c>
      <c r="D10">
        <v>2.8000000000000001E-2</v>
      </c>
      <c r="E10">
        <v>0.65700000000000003</v>
      </c>
      <c r="F10">
        <v>1.093</v>
      </c>
      <c r="G10">
        <v>3766</v>
      </c>
      <c r="H10">
        <v>12546</v>
      </c>
      <c r="I10">
        <v>16374</v>
      </c>
      <c r="J10">
        <v>4055</v>
      </c>
      <c r="K10">
        <v>5479</v>
      </c>
      <c r="L10">
        <v>6553</v>
      </c>
      <c r="M10">
        <v>27973</v>
      </c>
      <c r="N10">
        <v>100173</v>
      </c>
    </row>
    <row r="11" spans="1:14">
      <c r="A11">
        <v>4500</v>
      </c>
      <c r="B11">
        <v>1.9E-2</v>
      </c>
      <c r="C11">
        <v>0.48699999999999999</v>
      </c>
      <c r="D11">
        <v>2.5000000000000001E-2</v>
      </c>
      <c r="E11">
        <v>0.28799999999999998</v>
      </c>
      <c r="F11">
        <v>1.103</v>
      </c>
      <c r="G11">
        <v>4279</v>
      </c>
      <c r="H11">
        <v>14318</v>
      </c>
      <c r="I11">
        <v>18754</v>
      </c>
      <c r="J11">
        <v>4879</v>
      </c>
      <c r="K11">
        <v>6716</v>
      </c>
      <c r="L11">
        <v>5841</v>
      </c>
      <c r="M11">
        <v>33014</v>
      </c>
      <c r="N11">
        <v>138877</v>
      </c>
    </row>
    <row r="12" spans="1:14">
      <c r="A12">
        <v>5000</v>
      </c>
      <c r="B12">
        <v>1.7000000000000001E-2</v>
      </c>
      <c r="C12">
        <v>0.46100000000000002</v>
      </c>
      <c r="D12">
        <v>1.9E-2</v>
      </c>
      <c r="E12">
        <v>1.1140000000000001</v>
      </c>
      <c r="F12">
        <v>1.024</v>
      </c>
      <c r="G12">
        <v>4785</v>
      </c>
      <c r="H12">
        <v>15933</v>
      </c>
      <c r="I12">
        <v>20647</v>
      </c>
      <c r="J12">
        <v>4086</v>
      </c>
      <c r="K12">
        <v>5077</v>
      </c>
      <c r="L12">
        <v>6333</v>
      </c>
      <c r="M12">
        <v>24744</v>
      </c>
      <c r="N12">
        <v>101555</v>
      </c>
    </row>
    <row r="13" spans="1:14">
      <c r="A13">
        <v>5500</v>
      </c>
      <c r="B13">
        <v>1.7999999999999999E-2</v>
      </c>
      <c r="C13">
        <v>0.502</v>
      </c>
      <c r="D13">
        <v>1.7000000000000001E-2</v>
      </c>
      <c r="E13">
        <v>1.411</v>
      </c>
      <c r="F13">
        <v>0.67600000000000005</v>
      </c>
      <c r="G13">
        <v>5229</v>
      </c>
      <c r="H13">
        <v>17453</v>
      </c>
      <c r="I13">
        <v>22680</v>
      </c>
      <c r="J13">
        <v>3954</v>
      </c>
      <c r="K13">
        <v>4653</v>
      </c>
      <c r="L13">
        <v>5130</v>
      </c>
      <c r="M13">
        <v>24465</v>
      </c>
      <c r="N13">
        <v>97934</v>
      </c>
    </row>
    <row r="14" spans="1:14">
      <c r="A14">
        <v>6000</v>
      </c>
      <c r="B14">
        <v>0.02</v>
      </c>
      <c r="C14">
        <v>0.626</v>
      </c>
      <c r="D14">
        <v>1.7999999999999999E-2</v>
      </c>
      <c r="E14">
        <v>0.65600000000000003</v>
      </c>
      <c r="F14">
        <v>0.625</v>
      </c>
      <c r="G14">
        <v>5639</v>
      </c>
      <c r="H14">
        <v>18793</v>
      </c>
      <c r="I14">
        <v>24825</v>
      </c>
      <c r="J14">
        <v>4722</v>
      </c>
      <c r="K14">
        <v>5774</v>
      </c>
      <c r="L14">
        <v>6527</v>
      </c>
      <c r="M14">
        <v>32623</v>
      </c>
      <c r="N14">
        <v>136027</v>
      </c>
    </row>
    <row r="15" spans="1:14">
      <c r="A15">
        <v>6500</v>
      </c>
      <c r="B15">
        <v>2.3E-2</v>
      </c>
      <c r="C15">
        <v>0.76700000000000002</v>
      </c>
      <c r="D15">
        <v>1.9E-2</v>
      </c>
      <c r="E15">
        <v>0.61</v>
      </c>
      <c r="F15">
        <v>0.90900000000000003</v>
      </c>
      <c r="G15">
        <v>6156</v>
      </c>
      <c r="H15">
        <v>20553</v>
      </c>
      <c r="I15">
        <v>27094</v>
      </c>
      <c r="J15">
        <v>5561</v>
      </c>
      <c r="K15">
        <v>6662</v>
      </c>
      <c r="L15">
        <v>5990</v>
      </c>
      <c r="M15">
        <v>48535</v>
      </c>
      <c r="N15">
        <v>207580</v>
      </c>
    </row>
    <row r="16" spans="1:14">
      <c r="A16">
        <v>7000</v>
      </c>
      <c r="B16">
        <v>2.4E-2</v>
      </c>
      <c r="C16">
        <v>0.71</v>
      </c>
      <c r="D16">
        <v>2.3E-2</v>
      </c>
      <c r="E16">
        <v>1.65</v>
      </c>
      <c r="F16">
        <v>1.6919999999999999</v>
      </c>
      <c r="G16">
        <v>6627</v>
      </c>
      <c r="H16">
        <v>22195</v>
      </c>
      <c r="I16">
        <v>29083</v>
      </c>
      <c r="J16">
        <v>4235</v>
      </c>
      <c r="K16">
        <v>4675</v>
      </c>
      <c r="L16">
        <v>4525</v>
      </c>
      <c r="M16">
        <v>29082</v>
      </c>
      <c r="N16">
        <v>120197</v>
      </c>
    </row>
    <row r="17" spans="1:14">
      <c r="A17">
        <v>7500</v>
      </c>
      <c r="B17">
        <v>2.7E-2</v>
      </c>
      <c r="C17">
        <v>0.77600000000000002</v>
      </c>
      <c r="D17">
        <v>2.5000000000000001E-2</v>
      </c>
      <c r="E17">
        <v>0.69599999999999995</v>
      </c>
      <c r="F17">
        <v>0.80200000000000005</v>
      </c>
      <c r="G17">
        <v>7093</v>
      </c>
      <c r="H17">
        <v>23771</v>
      </c>
      <c r="I17">
        <v>30770</v>
      </c>
      <c r="J17">
        <v>4867</v>
      </c>
      <c r="K17">
        <v>4759</v>
      </c>
      <c r="L17">
        <v>4250</v>
      </c>
      <c r="M17">
        <v>35554</v>
      </c>
      <c r="N17">
        <v>150634</v>
      </c>
    </row>
    <row r="18" spans="1:14">
      <c r="A18">
        <v>8000</v>
      </c>
      <c r="B18">
        <v>3.1E-2</v>
      </c>
      <c r="C18">
        <v>0.92300000000000004</v>
      </c>
      <c r="D18">
        <v>2.5000000000000001E-2</v>
      </c>
      <c r="E18">
        <v>0.81299999999999994</v>
      </c>
      <c r="F18">
        <v>0.77100000000000002</v>
      </c>
      <c r="G18">
        <v>7612</v>
      </c>
      <c r="H18">
        <v>25438</v>
      </c>
      <c r="I18">
        <v>33130</v>
      </c>
      <c r="J18">
        <v>5869</v>
      </c>
      <c r="K18">
        <v>5851</v>
      </c>
      <c r="L18">
        <v>5053</v>
      </c>
      <c r="M18">
        <v>45027</v>
      </c>
      <c r="N18">
        <v>191943</v>
      </c>
    </row>
    <row r="19" spans="1:14">
      <c r="A19">
        <v>8500</v>
      </c>
      <c r="B19">
        <v>3.1E-2</v>
      </c>
      <c r="C19">
        <v>1.002</v>
      </c>
      <c r="D19">
        <v>2.4E-2</v>
      </c>
      <c r="E19">
        <v>1.1359999999999999</v>
      </c>
      <c r="F19">
        <v>1.125</v>
      </c>
      <c r="G19">
        <v>8054</v>
      </c>
      <c r="H19">
        <v>26873</v>
      </c>
      <c r="I19">
        <v>35220</v>
      </c>
      <c r="J19">
        <v>6205</v>
      </c>
      <c r="K19">
        <v>5853</v>
      </c>
      <c r="L19">
        <v>4652</v>
      </c>
      <c r="M19">
        <v>49226</v>
      </c>
      <c r="N19">
        <v>211916</v>
      </c>
    </row>
    <row r="20" spans="1:14">
      <c r="A20">
        <v>9000</v>
      </c>
      <c r="B20">
        <v>3.6999999999999998E-2</v>
      </c>
      <c r="C20">
        <v>0.97499999999999998</v>
      </c>
      <c r="D20">
        <v>3.1E-2</v>
      </c>
      <c r="E20">
        <v>1.1719999999999999</v>
      </c>
      <c r="F20">
        <v>1.722</v>
      </c>
      <c r="G20">
        <v>8531</v>
      </c>
      <c r="H20">
        <v>28453</v>
      </c>
      <c r="I20">
        <v>37271</v>
      </c>
      <c r="J20">
        <v>4890</v>
      </c>
      <c r="K20">
        <v>5068</v>
      </c>
      <c r="L20">
        <v>4669</v>
      </c>
      <c r="M20">
        <v>34005</v>
      </c>
      <c r="N20">
        <v>147843</v>
      </c>
    </row>
    <row r="21" spans="1:14">
      <c r="A21">
        <v>9500</v>
      </c>
      <c r="B21">
        <v>0.03</v>
      </c>
      <c r="C21">
        <v>1.0780000000000001</v>
      </c>
      <c r="D21">
        <v>2.5999999999999999E-2</v>
      </c>
      <c r="E21">
        <v>1.7190000000000001</v>
      </c>
      <c r="F21">
        <v>1.6479999999999999</v>
      </c>
      <c r="G21">
        <v>9012</v>
      </c>
      <c r="H21">
        <v>30023</v>
      </c>
      <c r="I21">
        <v>39335</v>
      </c>
      <c r="J21">
        <v>5995</v>
      </c>
      <c r="K21">
        <v>6286</v>
      </c>
      <c r="L21">
        <v>4700</v>
      </c>
      <c r="M21">
        <v>48173</v>
      </c>
      <c r="N21">
        <v>202299</v>
      </c>
    </row>
    <row r="22" spans="1:14">
      <c r="A22">
        <v>10000</v>
      </c>
      <c r="B22">
        <v>3.1E-2</v>
      </c>
      <c r="C22">
        <v>1.2290000000000001</v>
      </c>
      <c r="D22">
        <v>2.7E-2</v>
      </c>
      <c r="E22">
        <v>2.0110000000000001</v>
      </c>
      <c r="F22">
        <v>1.992</v>
      </c>
      <c r="G22">
        <v>9443</v>
      </c>
      <c r="H22">
        <v>31429</v>
      </c>
      <c r="I22">
        <v>41363</v>
      </c>
      <c r="J22">
        <v>6823</v>
      </c>
      <c r="K22">
        <v>6192</v>
      </c>
      <c r="L22">
        <v>4949</v>
      </c>
      <c r="M22">
        <v>47651</v>
      </c>
      <c r="N22">
        <v>209932</v>
      </c>
    </row>
    <row r="23" spans="1:14">
      <c r="A23">
        <v>10500</v>
      </c>
      <c r="B23">
        <v>3.5000000000000003E-2</v>
      </c>
      <c r="C23">
        <v>1.31</v>
      </c>
      <c r="D23">
        <v>3.5999999999999997E-2</v>
      </c>
      <c r="E23">
        <v>1.276</v>
      </c>
      <c r="F23">
        <v>1.5449999999999999</v>
      </c>
      <c r="G23">
        <v>9916</v>
      </c>
      <c r="H23">
        <v>33108</v>
      </c>
      <c r="I23">
        <v>43452</v>
      </c>
      <c r="J23">
        <v>6501</v>
      </c>
      <c r="K23">
        <v>6274</v>
      </c>
      <c r="L23">
        <v>4619</v>
      </c>
      <c r="M23">
        <v>49708</v>
      </c>
      <c r="N23">
        <v>213114</v>
      </c>
    </row>
    <row r="24" spans="1:14">
      <c r="A24">
        <v>11000</v>
      </c>
      <c r="B24">
        <v>3.6999999999999998E-2</v>
      </c>
      <c r="C24">
        <v>1.3480000000000001</v>
      </c>
      <c r="D24">
        <v>3.3000000000000002E-2</v>
      </c>
      <c r="E24">
        <v>1.9470000000000001</v>
      </c>
      <c r="F24">
        <v>1.966</v>
      </c>
      <c r="G24">
        <v>10472</v>
      </c>
      <c r="H24">
        <v>34877</v>
      </c>
      <c r="I24">
        <v>45411</v>
      </c>
      <c r="J24">
        <v>7271</v>
      </c>
      <c r="K24">
        <v>6327</v>
      </c>
      <c r="L24">
        <v>4398</v>
      </c>
      <c r="M24">
        <v>54079</v>
      </c>
      <c r="N24">
        <v>245350</v>
      </c>
    </row>
    <row r="25" spans="1:14">
      <c r="A25">
        <v>11500</v>
      </c>
      <c r="B25">
        <v>0.04</v>
      </c>
      <c r="C25">
        <v>1.474</v>
      </c>
      <c r="D25">
        <v>3.5999999999999997E-2</v>
      </c>
      <c r="E25">
        <v>1.907</v>
      </c>
      <c r="F25">
        <v>2.74</v>
      </c>
      <c r="G25">
        <v>10927</v>
      </c>
      <c r="H25">
        <v>36477</v>
      </c>
      <c r="I25">
        <v>47834</v>
      </c>
      <c r="J25">
        <v>5955</v>
      </c>
      <c r="K25">
        <v>5823</v>
      </c>
      <c r="L25">
        <v>5265</v>
      </c>
      <c r="M25">
        <v>47251</v>
      </c>
      <c r="N25">
        <v>209489</v>
      </c>
    </row>
    <row r="26" spans="1:14">
      <c r="A26">
        <v>12000</v>
      </c>
      <c r="B26">
        <v>3.7999999999999999E-2</v>
      </c>
      <c r="C26">
        <v>1.462</v>
      </c>
      <c r="D26">
        <v>3.2000000000000001E-2</v>
      </c>
      <c r="E26">
        <v>2.0699999999999998</v>
      </c>
      <c r="F26">
        <v>2.1949999999999998</v>
      </c>
      <c r="G26">
        <v>11286</v>
      </c>
      <c r="H26">
        <v>37561</v>
      </c>
      <c r="I26">
        <v>49445</v>
      </c>
      <c r="J26">
        <v>6777</v>
      </c>
      <c r="K26">
        <v>6711</v>
      </c>
      <c r="L26">
        <v>4116</v>
      </c>
      <c r="M26">
        <v>52506</v>
      </c>
      <c r="N26">
        <v>234617</v>
      </c>
    </row>
    <row r="27" spans="1:14">
      <c r="A27">
        <v>12500</v>
      </c>
      <c r="B27">
        <v>4.2000000000000003E-2</v>
      </c>
      <c r="C27">
        <v>1.484</v>
      </c>
      <c r="D27">
        <v>3.5999999999999997E-2</v>
      </c>
      <c r="E27">
        <v>2.173</v>
      </c>
      <c r="F27">
        <v>4.2489999999999997</v>
      </c>
      <c r="G27">
        <v>11828</v>
      </c>
      <c r="H27">
        <v>39412</v>
      </c>
      <c r="I27">
        <v>51970</v>
      </c>
      <c r="J27">
        <v>6169</v>
      </c>
      <c r="K27">
        <v>5478</v>
      </c>
      <c r="L27">
        <v>6618</v>
      </c>
      <c r="M27">
        <v>49203</v>
      </c>
      <c r="N27">
        <v>219264</v>
      </c>
    </row>
    <row r="28" spans="1:14">
      <c r="A28">
        <v>13000</v>
      </c>
      <c r="B28">
        <v>4.5999999999999999E-2</v>
      </c>
      <c r="C28">
        <v>1.554</v>
      </c>
      <c r="D28">
        <v>0.05</v>
      </c>
      <c r="E28">
        <v>3.5640000000000001</v>
      </c>
      <c r="F28">
        <v>1.8939999999999999</v>
      </c>
      <c r="G28">
        <v>12313</v>
      </c>
      <c r="H28">
        <v>41057</v>
      </c>
      <c r="I28">
        <v>53636</v>
      </c>
      <c r="J28">
        <v>6396</v>
      </c>
      <c r="K28">
        <v>5908</v>
      </c>
      <c r="L28">
        <v>6446</v>
      </c>
      <c r="M28">
        <v>50634</v>
      </c>
      <c r="N28">
        <v>225112</v>
      </c>
    </row>
    <row r="29" spans="1:14">
      <c r="A29">
        <v>13500</v>
      </c>
      <c r="B29">
        <v>4.7E-2</v>
      </c>
      <c r="C29">
        <v>1.6519999999999999</v>
      </c>
      <c r="D29">
        <v>4.4999999999999998E-2</v>
      </c>
      <c r="E29">
        <v>2.2330000000000001</v>
      </c>
      <c r="F29">
        <v>2.1589999999999998</v>
      </c>
      <c r="G29">
        <v>12797</v>
      </c>
      <c r="H29">
        <v>42662</v>
      </c>
      <c r="I29">
        <v>55733</v>
      </c>
      <c r="J29">
        <v>6369</v>
      </c>
      <c r="K29">
        <v>5825</v>
      </c>
      <c r="L29">
        <v>5105</v>
      </c>
      <c r="M29">
        <v>47984</v>
      </c>
      <c r="N29">
        <v>212946</v>
      </c>
    </row>
    <row r="30" spans="1:14">
      <c r="A30">
        <v>14000</v>
      </c>
      <c r="B30">
        <v>4.8000000000000001E-2</v>
      </c>
      <c r="C30">
        <v>1.7410000000000001</v>
      </c>
      <c r="D30">
        <v>4.3999999999999997E-2</v>
      </c>
      <c r="E30">
        <v>2.645</v>
      </c>
      <c r="F30">
        <v>2.2890000000000001</v>
      </c>
      <c r="G30">
        <v>13264</v>
      </c>
      <c r="H30">
        <v>44267</v>
      </c>
      <c r="I30">
        <v>57988</v>
      </c>
      <c r="J30">
        <v>6682</v>
      </c>
      <c r="K30">
        <v>6257</v>
      </c>
      <c r="L30">
        <v>4051</v>
      </c>
      <c r="M30">
        <v>53098</v>
      </c>
      <c r="N30">
        <v>241896</v>
      </c>
    </row>
    <row r="31" spans="1:14">
      <c r="A31">
        <v>14500</v>
      </c>
      <c r="B31">
        <v>5.3999999999999999E-2</v>
      </c>
      <c r="C31">
        <v>1.82</v>
      </c>
      <c r="D31">
        <v>4.2999999999999997E-2</v>
      </c>
      <c r="E31">
        <v>2.8479999999999999</v>
      </c>
      <c r="F31">
        <v>3.492</v>
      </c>
      <c r="G31">
        <v>13815</v>
      </c>
      <c r="H31">
        <v>45993</v>
      </c>
      <c r="I31">
        <v>59894</v>
      </c>
      <c r="J31">
        <v>6882</v>
      </c>
      <c r="K31">
        <v>6292</v>
      </c>
      <c r="L31">
        <v>4198</v>
      </c>
      <c r="M31">
        <v>50551</v>
      </c>
      <c r="N31">
        <v>226070</v>
      </c>
    </row>
    <row r="32" spans="1:14">
      <c r="A32">
        <v>15000</v>
      </c>
      <c r="B32">
        <v>5.3999999999999999E-2</v>
      </c>
      <c r="C32">
        <v>1.784</v>
      </c>
      <c r="D32">
        <v>5.1999999999999998E-2</v>
      </c>
      <c r="E32">
        <v>3.9430000000000001</v>
      </c>
      <c r="F32">
        <v>2.4689999999999999</v>
      </c>
      <c r="G32">
        <v>14219</v>
      </c>
      <c r="H32">
        <v>47371</v>
      </c>
      <c r="I32">
        <v>61840</v>
      </c>
      <c r="J32">
        <v>6778</v>
      </c>
      <c r="K32">
        <v>6554</v>
      </c>
      <c r="L32">
        <v>4639</v>
      </c>
      <c r="M32">
        <v>53840</v>
      </c>
      <c r="N32">
        <v>239999</v>
      </c>
    </row>
    <row r="33" spans="1:14">
      <c r="A33">
        <v>15500</v>
      </c>
      <c r="B33">
        <v>5.6000000000000001E-2</v>
      </c>
      <c r="C33">
        <v>1.929</v>
      </c>
      <c r="D33">
        <v>4.2000000000000003E-2</v>
      </c>
      <c r="E33">
        <v>2.536</v>
      </c>
      <c r="F33">
        <v>3.3180000000000001</v>
      </c>
      <c r="G33">
        <v>14775</v>
      </c>
      <c r="H33">
        <v>49406</v>
      </c>
      <c r="I33">
        <v>64313</v>
      </c>
      <c r="J33">
        <v>7068</v>
      </c>
      <c r="K33">
        <v>5956</v>
      </c>
      <c r="L33">
        <v>3715</v>
      </c>
      <c r="M33">
        <v>56998</v>
      </c>
      <c r="N33">
        <v>265268</v>
      </c>
    </row>
    <row r="34" spans="1:14">
      <c r="A34">
        <v>16000</v>
      </c>
      <c r="B34">
        <v>6.4000000000000001E-2</v>
      </c>
      <c r="C34">
        <v>1.966</v>
      </c>
      <c r="D34">
        <v>6.0999999999999999E-2</v>
      </c>
      <c r="E34">
        <v>3.6160000000000001</v>
      </c>
      <c r="F34">
        <v>2.8370000000000002</v>
      </c>
      <c r="G34">
        <v>15177</v>
      </c>
      <c r="H34">
        <v>50642</v>
      </c>
      <c r="I34">
        <v>66387</v>
      </c>
      <c r="J34">
        <v>6785</v>
      </c>
      <c r="K34">
        <v>6128</v>
      </c>
      <c r="L34">
        <v>3405</v>
      </c>
      <c r="M34">
        <v>53037</v>
      </c>
      <c r="N34">
        <v>234771</v>
      </c>
    </row>
    <row r="35" spans="1:14">
      <c r="A35">
        <v>16500</v>
      </c>
      <c r="B35">
        <v>0.06</v>
      </c>
      <c r="C35">
        <v>2.0350000000000001</v>
      </c>
      <c r="D35">
        <v>4.9000000000000002E-2</v>
      </c>
      <c r="E35">
        <v>3.052</v>
      </c>
      <c r="F35">
        <v>3.5230000000000001</v>
      </c>
      <c r="G35">
        <v>15630</v>
      </c>
      <c r="H35">
        <v>52195</v>
      </c>
      <c r="I35">
        <v>67978</v>
      </c>
      <c r="J35">
        <v>6960</v>
      </c>
      <c r="K35">
        <v>6666</v>
      </c>
      <c r="L35">
        <v>3695</v>
      </c>
      <c r="M35">
        <v>54559</v>
      </c>
      <c r="N35">
        <v>243880</v>
      </c>
    </row>
    <row r="36" spans="1:14">
      <c r="A36">
        <v>17000</v>
      </c>
      <c r="B36">
        <v>6.2E-2</v>
      </c>
      <c r="C36">
        <v>2.2149999999999999</v>
      </c>
      <c r="D36">
        <v>4.4999999999999998E-2</v>
      </c>
      <c r="E36">
        <v>3.548</v>
      </c>
      <c r="F36">
        <v>3.1389999999999998</v>
      </c>
      <c r="G36">
        <v>16067</v>
      </c>
      <c r="H36">
        <v>53559</v>
      </c>
      <c r="I36">
        <v>70219</v>
      </c>
      <c r="J36">
        <v>7534</v>
      </c>
      <c r="K36">
        <v>6780</v>
      </c>
      <c r="L36">
        <v>6035</v>
      </c>
      <c r="M36">
        <v>61608</v>
      </c>
      <c r="N36">
        <v>290673</v>
      </c>
    </row>
    <row r="37" spans="1:14">
      <c r="A37">
        <v>17500</v>
      </c>
      <c r="B37">
        <v>6.5000000000000002E-2</v>
      </c>
      <c r="C37">
        <v>2.278</v>
      </c>
      <c r="D37">
        <v>5.1999999999999998E-2</v>
      </c>
      <c r="E37">
        <v>3.597</v>
      </c>
      <c r="F37">
        <v>5.601</v>
      </c>
      <c r="G37">
        <v>16543</v>
      </c>
      <c r="H37">
        <v>55055</v>
      </c>
      <c r="I37">
        <v>72492</v>
      </c>
      <c r="J37">
        <v>7222</v>
      </c>
      <c r="K37">
        <v>6588</v>
      </c>
      <c r="L37">
        <v>6392</v>
      </c>
      <c r="M37">
        <v>57139</v>
      </c>
      <c r="N37">
        <v>267505</v>
      </c>
    </row>
    <row r="38" spans="1:14">
      <c r="A38">
        <v>18000</v>
      </c>
      <c r="B38">
        <v>7.0999999999999994E-2</v>
      </c>
      <c r="C38">
        <v>2.371</v>
      </c>
      <c r="D38">
        <v>4.8000000000000001E-2</v>
      </c>
      <c r="E38">
        <v>4.7080000000000002</v>
      </c>
      <c r="F38">
        <v>4.0819999999999999</v>
      </c>
      <c r="G38">
        <v>17094</v>
      </c>
      <c r="H38">
        <v>56946</v>
      </c>
      <c r="I38">
        <v>74738</v>
      </c>
      <c r="J38">
        <v>7613</v>
      </c>
      <c r="K38">
        <v>7586</v>
      </c>
      <c r="L38">
        <v>7210</v>
      </c>
      <c r="M38">
        <v>63221</v>
      </c>
      <c r="N38">
        <v>282653</v>
      </c>
    </row>
    <row r="39" spans="1:14">
      <c r="A39">
        <v>18500</v>
      </c>
      <c r="B39">
        <v>7.0000000000000007E-2</v>
      </c>
      <c r="C39">
        <v>2.6269999999999998</v>
      </c>
      <c r="D39">
        <v>5.7000000000000002E-2</v>
      </c>
      <c r="E39">
        <v>4.0919999999999996</v>
      </c>
      <c r="F39">
        <v>4.907</v>
      </c>
      <c r="G39">
        <v>17531</v>
      </c>
      <c r="H39">
        <v>58356</v>
      </c>
      <c r="I39">
        <v>76410</v>
      </c>
      <c r="J39">
        <v>8459</v>
      </c>
      <c r="K39">
        <v>7676</v>
      </c>
      <c r="L39">
        <v>7062</v>
      </c>
      <c r="M39">
        <v>71562</v>
      </c>
      <c r="N39">
        <v>332080</v>
      </c>
    </row>
    <row r="40" spans="1:14">
      <c r="A40">
        <v>19000</v>
      </c>
      <c r="B40">
        <v>7.6999999999999999E-2</v>
      </c>
      <c r="C40">
        <v>2.544</v>
      </c>
      <c r="D40">
        <v>5.5E-2</v>
      </c>
      <c r="E40">
        <v>4.18</v>
      </c>
      <c r="F40">
        <v>5.0049999999999999</v>
      </c>
      <c r="G40">
        <v>18060</v>
      </c>
      <c r="H40">
        <v>60190</v>
      </c>
      <c r="I40">
        <v>78704</v>
      </c>
      <c r="J40">
        <v>8167</v>
      </c>
      <c r="K40">
        <v>7008</v>
      </c>
      <c r="L40">
        <v>4703</v>
      </c>
      <c r="M40">
        <v>66395</v>
      </c>
      <c r="N40">
        <v>305351</v>
      </c>
    </row>
    <row r="41" spans="1:14">
      <c r="A41">
        <v>19500</v>
      </c>
      <c r="B41">
        <v>0.09</v>
      </c>
      <c r="C41">
        <v>2.476</v>
      </c>
      <c r="D41">
        <v>6.8000000000000005E-2</v>
      </c>
      <c r="E41">
        <v>4.2939999999999996</v>
      </c>
      <c r="F41">
        <v>5.9669999999999996</v>
      </c>
      <c r="G41">
        <v>18413</v>
      </c>
      <c r="H41">
        <v>61355</v>
      </c>
      <c r="I41">
        <v>80492</v>
      </c>
      <c r="J41">
        <v>7251</v>
      </c>
      <c r="K41">
        <v>6521</v>
      </c>
      <c r="L41">
        <v>5417</v>
      </c>
      <c r="M41">
        <v>59115</v>
      </c>
      <c r="N41">
        <v>278407</v>
      </c>
    </row>
    <row r="42" spans="1:14">
      <c r="A42">
        <v>20000</v>
      </c>
      <c r="B42">
        <v>8.2000000000000003E-2</v>
      </c>
      <c r="C42">
        <v>2.6120000000000001</v>
      </c>
      <c r="D42">
        <v>5.3999999999999999E-2</v>
      </c>
      <c r="E42">
        <v>4.5140000000000002</v>
      </c>
      <c r="F42">
        <v>7.17</v>
      </c>
      <c r="G42">
        <v>18996</v>
      </c>
      <c r="H42">
        <v>63473</v>
      </c>
      <c r="I42">
        <v>82602</v>
      </c>
      <c r="J42">
        <v>7963</v>
      </c>
      <c r="K42">
        <v>6862</v>
      </c>
      <c r="L42">
        <v>4969</v>
      </c>
      <c r="M42">
        <v>64468</v>
      </c>
      <c r="N42">
        <v>296070</v>
      </c>
    </row>
    <row r="43" spans="1:14">
      <c r="A43">
        <v>20500</v>
      </c>
      <c r="B43">
        <v>8.3000000000000004E-2</v>
      </c>
      <c r="C43">
        <v>2.8170000000000002</v>
      </c>
      <c r="D43">
        <v>5.3999999999999999E-2</v>
      </c>
      <c r="E43">
        <v>7.4169999999999998</v>
      </c>
      <c r="F43">
        <v>4.5190000000000001</v>
      </c>
      <c r="G43">
        <v>19494</v>
      </c>
      <c r="H43">
        <v>65039</v>
      </c>
      <c r="I43">
        <v>85139</v>
      </c>
      <c r="J43">
        <v>8683</v>
      </c>
      <c r="K43">
        <v>7031</v>
      </c>
      <c r="L43">
        <v>5459</v>
      </c>
      <c r="M43">
        <v>71004</v>
      </c>
      <c r="N43">
        <v>311683</v>
      </c>
    </row>
    <row r="44" spans="1:14">
      <c r="A44">
        <v>21000</v>
      </c>
      <c r="B44">
        <v>8.6999999999999994E-2</v>
      </c>
      <c r="C44">
        <v>2.9889999999999999</v>
      </c>
      <c r="D44">
        <v>7.6999999999999999E-2</v>
      </c>
      <c r="E44">
        <v>6.0149999999999997</v>
      </c>
      <c r="F44">
        <v>5.0430000000000001</v>
      </c>
      <c r="G44">
        <v>19784</v>
      </c>
      <c r="H44">
        <v>65917</v>
      </c>
      <c r="I44">
        <v>86810</v>
      </c>
      <c r="J44">
        <v>8861</v>
      </c>
      <c r="K44">
        <v>6965</v>
      </c>
      <c r="L44">
        <v>4341</v>
      </c>
      <c r="M44">
        <v>72851</v>
      </c>
      <c r="N44">
        <v>342825</v>
      </c>
    </row>
    <row r="45" spans="1:14">
      <c r="A45">
        <v>21500</v>
      </c>
      <c r="B45">
        <v>0.1</v>
      </c>
      <c r="C45">
        <v>2.93</v>
      </c>
      <c r="D45">
        <v>5.6000000000000001E-2</v>
      </c>
      <c r="E45">
        <v>7.7590000000000003</v>
      </c>
      <c r="F45">
        <v>4.6849999999999996</v>
      </c>
      <c r="G45">
        <v>20472</v>
      </c>
      <c r="H45">
        <v>68305</v>
      </c>
      <c r="I45">
        <v>89089</v>
      </c>
      <c r="J45">
        <v>8677</v>
      </c>
      <c r="K45">
        <v>7375</v>
      </c>
      <c r="L45">
        <v>5089</v>
      </c>
      <c r="M45">
        <v>71996</v>
      </c>
      <c r="N45">
        <v>330201</v>
      </c>
    </row>
    <row r="46" spans="1:14">
      <c r="A46">
        <v>22000</v>
      </c>
      <c r="B46">
        <v>9.0999999999999998E-2</v>
      </c>
      <c r="C46">
        <v>3.2989999999999999</v>
      </c>
      <c r="D46">
        <v>6.9000000000000006E-2</v>
      </c>
      <c r="E46">
        <v>5.8230000000000004</v>
      </c>
      <c r="F46">
        <v>5.3090000000000002</v>
      </c>
      <c r="G46">
        <v>20904</v>
      </c>
      <c r="H46">
        <v>69753</v>
      </c>
      <c r="I46">
        <v>91213</v>
      </c>
      <c r="J46">
        <v>9124</v>
      </c>
      <c r="K46">
        <v>7037</v>
      </c>
      <c r="L46">
        <v>4447</v>
      </c>
      <c r="M46">
        <v>74311</v>
      </c>
      <c r="N46">
        <v>352494</v>
      </c>
    </row>
    <row r="47" spans="1:14">
      <c r="A47">
        <v>22500</v>
      </c>
      <c r="B47">
        <v>0.10299999999999999</v>
      </c>
      <c r="C47">
        <v>3.1560000000000001</v>
      </c>
      <c r="D47">
        <v>5.8999999999999997E-2</v>
      </c>
      <c r="E47">
        <v>6.1429999999999998</v>
      </c>
      <c r="F47">
        <v>6.9539999999999997</v>
      </c>
      <c r="G47">
        <v>21219</v>
      </c>
      <c r="H47">
        <v>70771</v>
      </c>
      <c r="I47">
        <v>92871</v>
      </c>
      <c r="J47">
        <v>8755</v>
      </c>
      <c r="K47">
        <v>7106</v>
      </c>
      <c r="L47">
        <v>5087</v>
      </c>
      <c r="M47">
        <v>73195</v>
      </c>
      <c r="N47">
        <v>347950</v>
      </c>
    </row>
    <row r="48" spans="1:14">
      <c r="A48">
        <v>23000</v>
      </c>
      <c r="B48">
        <v>0.1</v>
      </c>
      <c r="C48">
        <v>3.121</v>
      </c>
      <c r="D48">
        <v>6.2E-2</v>
      </c>
      <c r="E48">
        <v>8.8840000000000003</v>
      </c>
      <c r="F48">
        <v>5.3490000000000002</v>
      </c>
      <c r="G48">
        <v>21856</v>
      </c>
      <c r="H48">
        <v>72793</v>
      </c>
      <c r="I48">
        <v>95298</v>
      </c>
      <c r="J48">
        <v>9183</v>
      </c>
      <c r="K48">
        <v>7277</v>
      </c>
      <c r="L48">
        <v>5161</v>
      </c>
      <c r="M48">
        <v>70313</v>
      </c>
      <c r="N48">
        <v>329846</v>
      </c>
    </row>
    <row r="49" spans="1:14">
      <c r="A49">
        <v>23500</v>
      </c>
      <c r="B49">
        <v>0.123</v>
      </c>
      <c r="C49">
        <v>3.6019999999999999</v>
      </c>
      <c r="D49">
        <v>6.2E-2</v>
      </c>
      <c r="E49">
        <v>5.7149999999999999</v>
      </c>
      <c r="F49">
        <v>6.0389999999999997</v>
      </c>
      <c r="G49">
        <v>22258</v>
      </c>
      <c r="H49">
        <v>74249</v>
      </c>
      <c r="I49">
        <v>97161</v>
      </c>
      <c r="J49">
        <v>10000</v>
      </c>
      <c r="K49">
        <v>8963</v>
      </c>
      <c r="L49">
        <v>5533</v>
      </c>
      <c r="M49">
        <v>83511</v>
      </c>
      <c r="N49">
        <v>393335</v>
      </c>
    </row>
    <row r="50" spans="1:14">
      <c r="A50">
        <v>24000</v>
      </c>
      <c r="B50">
        <v>0.108</v>
      </c>
      <c r="C50">
        <v>3.49</v>
      </c>
      <c r="D50">
        <v>6.5000000000000002E-2</v>
      </c>
      <c r="E50">
        <v>6.1219999999999999</v>
      </c>
      <c r="F50">
        <v>7.4320000000000004</v>
      </c>
      <c r="G50">
        <v>22779</v>
      </c>
      <c r="H50">
        <v>76008</v>
      </c>
      <c r="I50">
        <v>99151</v>
      </c>
      <c r="J50">
        <v>9426</v>
      </c>
      <c r="K50">
        <v>9730</v>
      </c>
      <c r="L50">
        <v>5314</v>
      </c>
      <c r="M50">
        <v>76771</v>
      </c>
      <c r="N50">
        <v>364010</v>
      </c>
    </row>
    <row r="51" spans="1:14">
      <c r="A51">
        <v>24500</v>
      </c>
      <c r="B51">
        <v>0.109</v>
      </c>
      <c r="C51">
        <v>3.9039999999999999</v>
      </c>
      <c r="D51">
        <v>7.4999999999999997E-2</v>
      </c>
      <c r="E51">
        <v>6.0439999999999996</v>
      </c>
      <c r="F51">
        <v>8.1289999999999996</v>
      </c>
      <c r="G51">
        <v>23207</v>
      </c>
      <c r="H51">
        <v>77333</v>
      </c>
      <c r="I51">
        <v>101283</v>
      </c>
      <c r="J51">
        <v>10609</v>
      </c>
      <c r="K51">
        <v>8390</v>
      </c>
      <c r="L51">
        <v>5562</v>
      </c>
      <c r="M51">
        <v>85814</v>
      </c>
      <c r="N51">
        <v>401192</v>
      </c>
    </row>
    <row r="52" spans="1:14">
      <c r="A52">
        <v>25000</v>
      </c>
      <c r="B52">
        <v>0.11600000000000001</v>
      </c>
      <c r="C52">
        <v>3.6110000000000002</v>
      </c>
      <c r="D52">
        <v>7.3999999999999996E-2</v>
      </c>
      <c r="E52">
        <v>6.5250000000000004</v>
      </c>
      <c r="F52">
        <v>10.256</v>
      </c>
      <c r="G52">
        <v>23796</v>
      </c>
      <c r="H52">
        <v>79428</v>
      </c>
      <c r="I52">
        <v>103579</v>
      </c>
      <c r="J52">
        <v>9322</v>
      </c>
      <c r="K52">
        <v>8585</v>
      </c>
      <c r="L52">
        <v>5895</v>
      </c>
      <c r="M52">
        <v>78324</v>
      </c>
      <c r="N52">
        <v>354093</v>
      </c>
    </row>
    <row r="53" spans="1:14">
      <c r="A53">
        <v>25500</v>
      </c>
      <c r="B53">
        <v>0.12</v>
      </c>
      <c r="C53">
        <v>3.645</v>
      </c>
      <c r="D53">
        <v>0.11799999999999999</v>
      </c>
      <c r="E53">
        <v>9.89</v>
      </c>
      <c r="F53">
        <v>6.6749999999999998</v>
      </c>
      <c r="G53">
        <v>24242</v>
      </c>
      <c r="H53">
        <v>80853</v>
      </c>
      <c r="I53">
        <v>105353</v>
      </c>
      <c r="J53">
        <v>9614</v>
      </c>
      <c r="K53">
        <v>8489</v>
      </c>
      <c r="L53">
        <v>5556</v>
      </c>
      <c r="M53">
        <v>76428</v>
      </c>
      <c r="N53">
        <v>361831</v>
      </c>
    </row>
    <row r="54" spans="1:14">
      <c r="A54">
        <v>26000</v>
      </c>
      <c r="B54">
        <v>0.13300000000000001</v>
      </c>
      <c r="C54">
        <v>4.1079999999999997</v>
      </c>
      <c r="D54">
        <v>7.5999999999999998E-2</v>
      </c>
      <c r="E54">
        <v>6.9980000000000002</v>
      </c>
      <c r="F54">
        <v>9.0960000000000001</v>
      </c>
      <c r="G54">
        <v>24619</v>
      </c>
      <c r="H54">
        <v>82127</v>
      </c>
      <c r="I54">
        <v>107710</v>
      </c>
      <c r="J54">
        <v>10723</v>
      </c>
      <c r="K54">
        <v>9389</v>
      </c>
      <c r="L54">
        <v>6105</v>
      </c>
      <c r="M54">
        <v>88179</v>
      </c>
      <c r="N54">
        <v>406074</v>
      </c>
    </row>
    <row r="55" spans="1:14">
      <c r="A55">
        <v>26500</v>
      </c>
      <c r="B55">
        <v>0.126</v>
      </c>
      <c r="C55">
        <v>4.1959999999999997</v>
      </c>
      <c r="D55">
        <v>9.6000000000000002E-2</v>
      </c>
      <c r="E55">
        <v>7.4589999999999996</v>
      </c>
      <c r="F55">
        <v>7.7380000000000004</v>
      </c>
      <c r="G55">
        <v>25171</v>
      </c>
      <c r="H55">
        <v>83961</v>
      </c>
      <c r="I55">
        <v>109903</v>
      </c>
      <c r="J55">
        <v>10667</v>
      </c>
      <c r="K55">
        <v>9400</v>
      </c>
      <c r="L55">
        <v>5453</v>
      </c>
      <c r="M55">
        <v>88354</v>
      </c>
      <c r="N55">
        <v>407907</v>
      </c>
    </row>
    <row r="56" spans="1:14">
      <c r="A56">
        <v>27000</v>
      </c>
      <c r="B56">
        <v>0.14399999999999999</v>
      </c>
      <c r="C56">
        <v>4.1559999999999997</v>
      </c>
      <c r="D56">
        <v>9.4E-2</v>
      </c>
      <c r="E56">
        <v>10.487</v>
      </c>
      <c r="F56">
        <v>7.29</v>
      </c>
      <c r="G56">
        <v>25681</v>
      </c>
      <c r="H56">
        <v>85789</v>
      </c>
      <c r="I56">
        <v>111812</v>
      </c>
      <c r="J56">
        <v>10029</v>
      </c>
      <c r="K56">
        <v>8062</v>
      </c>
      <c r="L56">
        <v>6002</v>
      </c>
      <c r="M56">
        <v>83120</v>
      </c>
      <c r="N56">
        <v>381003</v>
      </c>
    </row>
    <row r="57" spans="1:14">
      <c r="A57">
        <v>27500</v>
      </c>
      <c r="B57">
        <v>0.13500000000000001</v>
      </c>
      <c r="C57">
        <v>4.25</v>
      </c>
      <c r="D57">
        <v>9.2999999999999999E-2</v>
      </c>
      <c r="E57">
        <v>7.6340000000000003</v>
      </c>
      <c r="F57">
        <v>7.9279999999999999</v>
      </c>
      <c r="G57">
        <v>26055</v>
      </c>
      <c r="H57">
        <v>86931</v>
      </c>
      <c r="I57">
        <v>113862</v>
      </c>
      <c r="J57">
        <v>10537</v>
      </c>
      <c r="K57">
        <v>9048</v>
      </c>
      <c r="L57">
        <v>5353</v>
      </c>
      <c r="M57">
        <v>89117</v>
      </c>
      <c r="N57">
        <v>408530</v>
      </c>
    </row>
    <row r="58" spans="1:14">
      <c r="A58">
        <v>28000</v>
      </c>
      <c r="B58">
        <v>0.13900000000000001</v>
      </c>
      <c r="C58">
        <v>4.6559999999999997</v>
      </c>
      <c r="D58">
        <v>8.3000000000000004E-2</v>
      </c>
      <c r="E58">
        <v>11.657</v>
      </c>
      <c r="F58">
        <v>8.577</v>
      </c>
      <c r="G58">
        <v>26620</v>
      </c>
      <c r="H58">
        <v>88754</v>
      </c>
      <c r="I58">
        <v>116045</v>
      </c>
      <c r="J58">
        <v>11160</v>
      </c>
      <c r="K58">
        <v>9006</v>
      </c>
      <c r="L58">
        <v>3831</v>
      </c>
      <c r="M58">
        <v>88933</v>
      </c>
      <c r="N58">
        <v>415215</v>
      </c>
    </row>
    <row r="59" spans="1:14">
      <c r="A59">
        <v>28500</v>
      </c>
      <c r="B59">
        <v>0.14000000000000001</v>
      </c>
      <c r="C59">
        <v>4.4459999999999997</v>
      </c>
      <c r="D59">
        <v>7.4999999999999997E-2</v>
      </c>
      <c r="E59">
        <v>8.6389999999999993</v>
      </c>
      <c r="F59">
        <v>10.47</v>
      </c>
      <c r="G59">
        <v>27069</v>
      </c>
      <c r="H59">
        <v>90308</v>
      </c>
      <c r="I59">
        <v>117727</v>
      </c>
      <c r="J59">
        <v>10581</v>
      </c>
      <c r="K59">
        <v>8658</v>
      </c>
      <c r="L59">
        <v>5070</v>
      </c>
      <c r="M59">
        <v>87328</v>
      </c>
      <c r="N59">
        <v>399858</v>
      </c>
    </row>
    <row r="60" spans="1:14">
      <c r="A60">
        <v>29000</v>
      </c>
      <c r="B60">
        <v>0.14099999999999999</v>
      </c>
      <c r="C60">
        <v>4.3929999999999998</v>
      </c>
      <c r="D60">
        <v>0.1</v>
      </c>
      <c r="E60">
        <v>8.0860000000000003</v>
      </c>
      <c r="F60">
        <v>11.756</v>
      </c>
      <c r="G60">
        <v>27555</v>
      </c>
      <c r="H60">
        <v>91901</v>
      </c>
      <c r="I60">
        <v>119792</v>
      </c>
      <c r="J60">
        <v>10197</v>
      </c>
      <c r="K60">
        <v>8389</v>
      </c>
      <c r="L60">
        <v>5806</v>
      </c>
      <c r="M60">
        <v>85197</v>
      </c>
      <c r="N60">
        <v>395456</v>
      </c>
    </row>
    <row r="61" spans="1:14">
      <c r="A61">
        <v>29500</v>
      </c>
      <c r="B61">
        <v>0.14799999999999999</v>
      </c>
      <c r="C61">
        <v>4.7889999999999997</v>
      </c>
      <c r="D61">
        <v>0.09</v>
      </c>
      <c r="E61">
        <v>9.093</v>
      </c>
      <c r="F61">
        <v>12.723000000000001</v>
      </c>
      <c r="G61">
        <v>28011</v>
      </c>
      <c r="H61">
        <v>93380</v>
      </c>
      <c r="I61">
        <v>122039</v>
      </c>
      <c r="J61">
        <v>11176</v>
      </c>
      <c r="K61">
        <v>8370</v>
      </c>
      <c r="L61">
        <v>5032</v>
      </c>
      <c r="M61">
        <v>89125</v>
      </c>
      <c r="N61">
        <v>426157</v>
      </c>
    </row>
    <row r="62" spans="1:14">
      <c r="A62">
        <v>30000</v>
      </c>
      <c r="B62">
        <v>0.15</v>
      </c>
      <c r="C62">
        <v>4.5949999999999998</v>
      </c>
      <c r="D62">
        <v>0.113</v>
      </c>
      <c r="E62">
        <v>12.407999999999999</v>
      </c>
      <c r="F62">
        <v>10.042999999999999</v>
      </c>
      <c r="G62">
        <v>28437</v>
      </c>
      <c r="H62">
        <v>94797</v>
      </c>
      <c r="I62">
        <v>124138</v>
      </c>
      <c r="J62">
        <v>10309</v>
      </c>
      <c r="K62">
        <v>7925</v>
      </c>
      <c r="L62">
        <v>4384</v>
      </c>
      <c r="M62">
        <v>86084</v>
      </c>
      <c r="N62">
        <v>403153</v>
      </c>
    </row>
    <row r="63" spans="1:14">
      <c r="A63">
        <v>30500</v>
      </c>
      <c r="B63">
        <v>0.154</v>
      </c>
      <c r="C63">
        <v>4.7080000000000002</v>
      </c>
      <c r="D63">
        <v>7.9000000000000001E-2</v>
      </c>
      <c r="E63">
        <v>11.532</v>
      </c>
      <c r="F63">
        <v>10.154</v>
      </c>
      <c r="G63">
        <v>28878</v>
      </c>
      <c r="H63">
        <v>96326</v>
      </c>
      <c r="I63">
        <v>126026</v>
      </c>
      <c r="J63">
        <v>10208</v>
      </c>
      <c r="K63">
        <v>8900</v>
      </c>
      <c r="L63">
        <v>5942</v>
      </c>
      <c r="M63">
        <v>82075</v>
      </c>
      <c r="N63">
        <v>391329</v>
      </c>
    </row>
    <row r="64" spans="1:14">
      <c r="A64">
        <v>31000</v>
      </c>
      <c r="B64">
        <v>0.153</v>
      </c>
      <c r="C64">
        <v>5.0469999999999997</v>
      </c>
      <c r="D64">
        <v>9.1999999999999998E-2</v>
      </c>
      <c r="E64">
        <v>9.3849999999999998</v>
      </c>
      <c r="F64">
        <v>10.744999999999999</v>
      </c>
      <c r="G64">
        <v>29263</v>
      </c>
      <c r="H64">
        <v>97523</v>
      </c>
      <c r="I64">
        <v>128144</v>
      </c>
      <c r="J64">
        <v>10653</v>
      </c>
      <c r="K64">
        <v>8660</v>
      </c>
      <c r="L64">
        <v>5739</v>
      </c>
      <c r="M64">
        <v>89384</v>
      </c>
      <c r="N64">
        <v>427327</v>
      </c>
    </row>
    <row r="65" spans="1:14">
      <c r="A65">
        <v>31500</v>
      </c>
      <c r="B65">
        <v>0.16500000000000001</v>
      </c>
      <c r="C65">
        <v>4.7729999999999997</v>
      </c>
      <c r="D65">
        <v>8.5000000000000006E-2</v>
      </c>
      <c r="E65">
        <v>10.451000000000001</v>
      </c>
      <c r="F65">
        <v>11.151</v>
      </c>
      <c r="G65">
        <v>30072</v>
      </c>
      <c r="H65">
        <v>100399</v>
      </c>
      <c r="I65">
        <v>130519</v>
      </c>
      <c r="J65">
        <v>9690</v>
      </c>
      <c r="K65">
        <v>8381</v>
      </c>
      <c r="L65">
        <v>4397</v>
      </c>
      <c r="M65">
        <v>80461</v>
      </c>
      <c r="N65">
        <v>373875</v>
      </c>
    </row>
    <row r="66" spans="1:14">
      <c r="A66">
        <v>32000</v>
      </c>
      <c r="B66">
        <v>0.19600000000000001</v>
      </c>
      <c r="C66">
        <v>4.7990000000000004</v>
      </c>
      <c r="D66">
        <v>9.0999999999999998E-2</v>
      </c>
      <c r="E66">
        <v>13.522</v>
      </c>
      <c r="F66">
        <v>9.9550000000000001</v>
      </c>
      <c r="G66">
        <v>30370</v>
      </c>
      <c r="H66">
        <v>101288</v>
      </c>
      <c r="I66">
        <v>132119</v>
      </c>
      <c r="J66">
        <v>9752</v>
      </c>
      <c r="K66">
        <v>7866</v>
      </c>
      <c r="L66">
        <v>4590</v>
      </c>
      <c r="M66">
        <v>79341</v>
      </c>
      <c r="N66">
        <v>380295</v>
      </c>
    </row>
    <row r="67" spans="1:14">
      <c r="A67">
        <v>32500</v>
      </c>
      <c r="B67">
        <v>0.17</v>
      </c>
      <c r="C67">
        <v>4.766</v>
      </c>
      <c r="D67">
        <v>0.10100000000000001</v>
      </c>
      <c r="E67">
        <v>10.147</v>
      </c>
      <c r="F67">
        <v>12.042999999999999</v>
      </c>
      <c r="G67">
        <v>30950</v>
      </c>
      <c r="H67">
        <v>103258</v>
      </c>
      <c r="I67">
        <v>134162</v>
      </c>
      <c r="J67">
        <v>9403</v>
      </c>
      <c r="K67">
        <v>8370</v>
      </c>
      <c r="L67">
        <v>5154</v>
      </c>
      <c r="M67">
        <v>76533</v>
      </c>
      <c r="N67">
        <v>371711</v>
      </c>
    </row>
    <row r="68" spans="1:14">
      <c r="A68">
        <v>33000</v>
      </c>
      <c r="B68">
        <v>0.17100000000000001</v>
      </c>
      <c r="C68">
        <v>4.9749999999999996</v>
      </c>
      <c r="D68">
        <v>0.125</v>
      </c>
      <c r="E68">
        <v>10.358000000000001</v>
      </c>
      <c r="F68">
        <v>12.262</v>
      </c>
      <c r="G68">
        <v>31335</v>
      </c>
      <c r="H68">
        <v>104289</v>
      </c>
      <c r="I68">
        <v>136440</v>
      </c>
      <c r="J68">
        <v>10024</v>
      </c>
      <c r="K68">
        <v>8249</v>
      </c>
      <c r="L68">
        <v>4947</v>
      </c>
      <c r="M68">
        <v>80913</v>
      </c>
      <c r="N68">
        <v>370307</v>
      </c>
    </row>
    <row r="69" spans="1:14">
      <c r="A69">
        <v>33500</v>
      </c>
      <c r="B69">
        <v>0.17899999999999999</v>
      </c>
      <c r="C69">
        <v>5.33</v>
      </c>
      <c r="D69">
        <v>0.13100000000000001</v>
      </c>
      <c r="E69">
        <v>13.113</v>
      </c>
      <c r="F69">
        <v>11.992000000000001</v>
      </c>
      <c r="G69">
        <v>31746</v>
      </c>
      <c r="H69">
        <v>105889</v>
      </c>
      <c r="I69">
        <v>138660</v>
      </c>
      <c r="J69">
        <v>10126</v>
      </c>
      <c r="K69">
        <v>8407</v>
      </c>
      <c r="L69">
        <v>4907</v>
      </c>
      <c r="M69">
        <v>83844</v>
      </c>
      <c r="N69">
        <v>398203</v>
      </c>
    </row>
    <row r="70" spans="1:14">
      <c r="A70">
        <v>34000</v>
      </c>
      <c r="B70">
        <v>0.17899999999999999</v>
      </c>
      <c r="C70">
        <v>5.2149999999999999</v>
      </c>
      <c r="D70">
        <v>0.124</v>
      </c>
      <c r="E70">
        <v>11.943</v>
      </c>
      <c r="F70">
        <v>11.638</v>
      </c>
      <c r="G70">
        <v>32292</v>
      </c>
      <c r="H70">
        <v>107651</v>
      </c>
      <c r="I70">
        <v>140849</v>
      </c>
      <c r="J70">
        <v>10120</v>
      </c>
      <c r="K70">
        <v>8050</v>
      </c>
      <c r="L70">
        <v>5079</v>
      </c>
      <c r="M70">
        <v>84426</v>
      </c>
      <c r="N70">
        <v>395421</v>
      </c>
    </row>
    <row r="71" spans="1:14">
      <c r="A71">
        <v>34500</v>
      </c>
      <c r="B71">
        <v>0.187</v>
      </c>
      <c r="C71">
        <v>5.2149999999999999</v>
      </c>
      <c r="D71">
        <v>0.128</v>
      </c>
      <c r="E71">
        <v>12.505000000000001</v>
      </c>
      <c r="F71">
        <v>11.265000000000001</v>
      </c>
      <c r="G71">
        <v>32696</v>
      </c>
      <c r="H71">
        <v>109056</v>
      </c>
      <c r="I71">
        <v>142404</v>
      </c>
      <c r="J71">
        <v>9724</v>
      </c>
      <c r="K71">
        <v>7583</v>
      </c>
      <c r="L71">
        <v>5166</v>
      </c>
      <c r="M71">
        <v>80482</v>
      </c>
      <c r="N71">
        <v>379563</v>
      </c>
    </row>
    <row r="72" spans="1:14">
      <c r="A72">
        <v>35000</v>
      </c>
      <c r="B72">
        <v>0.188</v>
      </c>
      <c r="C72">
        <v>5.4960000000000004</v>
      </c>
      <c r="D72">
        <v>9.0999999999999998E-2</v>
      </c>
      <c r="E72">
        <v>11.417999999999999</v>
      </c>
      <c r="F72">
        <v>13.528</v>
      </c>
      <c r="G72">
        <v>33105</v>
      </c>
      <c r="H72">
        <v>110278</v>
      </c>
      <c r="I72">
        <v>144609</v>
      </c>
      <c r="J72">
        <v>10341</v>
      </c>
      <c r="K72">
        <v>8388</v>
      </c>
      <c r="L72">
        <v>5673</v>
      </c>
      <c r="M72">
        <v>84244</v>
      </c>
      <c r="N72">
        <v>403025</v>
      </c>
    </row>
    <row r="73" spans="1:14">
      <c r="A73">
        <v>35500</v>
      </c>
      <c r="B73">
        <v>0.34100000000000003</v>
      </c>
      <c r="C73">
        <v>5.3540000000000001</v>
      </c>
      <c r="D73">
        <v>0.107</v>
      </c>
      <c r="E73">
        <v>12.968</v>
      </c>
      <c r="F73">
        <v>12.061</v>
      </c>
      <c r="G73">
        <v>33716</v>
      </c>
      <c r="H73">
        <v>112552</v>
      </c>
      <c r="I73">
        <v>147137</v>
      </c>
      <c r="J73">
        <v>9642</v>
      </c>
      <c r="K73">
        <v>8018</v>
      </c>
      <c r="L73">
        <v>4756</v>
      </c>
      <c r="M73">
        <v>77938</v>
      </c>
      <c r="N73">
        <v>368332</v>
      </c>
    </row>
    <row r="74" spans="1:14">
      <c r="A74">
        <v>36000</v>
      </c>
      <c r="B74">
        <v>0.20200000000000001</v>
      </c>
      <c r="C74">
        <v>5.5819999999999999</v>
      </c>
      <c r="D74">
        <v>9.4E-2</v>
      </c>
      <c r="E74">
        <v>12.756</v>
      </c>
      <c r="F74">
        <v>12.739000000000001</v>
      </c>
      <c r="G74">
        <v>34249</v>
      </c>
      <c r="H74">
        <v>114235</v>
      </c>
      <c r="I74">
        <v>149639</v>
      </c>
      <c r="J74">
        <v>9991</v>
      </c>
      <c r="K74">
        <v>8410</v>
      </c>
      <c r="L74">
        <v>5133</v>
      </c>
      <c r="M74">
        <v>82074</v>
      </c>
      <c r="N74">
        <v>386685</v>
      </c>
    </row>
    <row r="75" spans="1:14">
      <c r="A75">
        <v>36500</v>
      </c>
      <c r="B75">
        <v>0.224</v>
      </c>
      <c r="C75">
        <v>5.5629999999999997</v>
      </c>
      <c r="D75">
        <v>0.11799999999999999</v>
      </c>
      <c r="E75">
        <v>12.994999999999999</v>
      </c>
      <c r="F75">
        <v>13.173999999999999</v>
      </c>
      <c r="G75">
        <v>34773</v>
      </c>
      <c r="H75">
        <v>116148</v>
      </c>
      <c r="I75">
        <v>151294</v>
      </c>
      <c r="J75">
        <v>10129</v>
      </c>
      <c r="K75">
        <v>8507</v>
      </c>
      <c r="L75">
        <v>4595</v>
      </c>
      <c r="M75">
        <v>83613</v>
      </c>
      <c r="N75">
        <v>374162</v>
      </c>
    </row>
    <row r="76" spans="1:14">
      <c r="A76">
        <v>37000</v>
      </c>
      <c r="B76">
        <v>0.23699999999999999</v>
      </c>
      <c r="C76">
        <v>5.8890000000000002</v>
      </c>
      <c r="D76">
        <v>0.13100000000000001</v>
      </c>
      <c r="E76">
        <v>13.52</v>
      </c>
      <c r="F76">
        <v>14.46</v>
      </c>
      <c r="G76">
        <v>34932</v>
      </c>
      <c r="H76">
        <v>116584</v>
      </c>
      <c r="I76">
        <v>152907</v>
      </c>
      <c r="J76">
        <v>10510</v>
      </c>
      <c r="K76">
        <v>8944</v>
      </c>
      <c r="L76">
        <v>3934</v>
      </c>
      <c r="M76">
        <v>90248</v>
      </c>
      <c r="N76">
        <v>425551</v>
      </c>
    </row>
    <row r="77" spans="1:14">
      <c r="A77">
        <v>37500</v>
      </c>
      <c r="B77">
        <v>0.21</v>
      </c>
      <c r="C77">
        <v>5.7910000000000004</v>
      </c>
      <c r="D77">
        <v>0.1</v>
      </c>
      <c r="E77">
        <v>13.667999999999999</v>
      </c>
      <c r="F77">
        <v>13.680999999999999</v>
      </c>
      <c r="G77">
        <v>35454</v>
      </c>
      <c r="H77">
        <v>118322</v>
      </c>
      <c r="I77">
        <v>154988</v>
      </c>
      <c r="J77">
        <v>10072</v>
      </c>
      <c r="K77">
        <v>8262</v>
      </c>
      <c r="L77">
        <v>5166</v>
      </c>
      <c r="M77">
        <v>82572</v>
      </c>
      <c r="N77">
        <v>391083</v>
      </c>
    </row>
    <row r="78" spans="1:14">
      <c r="A78">
        <v>38000</v>
      </c>
      <c r="B78">
        <v>0.222</v>
      </c>
      <c r="C78">
        <v>6.12</v>
      </c>
      <c r="D78">
        <v>0.122</v>
      </c>
      <c r="E78">
        <v>13.474</v>
      </c>
      <c r="F78">
        <v>14.955</v>
      </c>
      <c r="G78">
        <v>36123</v>
      </c>
      <c r="H78">
        <v>120656</v>
      </c>
      <c r="I78">
        <v>157268</v>
      </c>
      <c r="J78">
        <v>11287</v>
      </c>
      <c r="K78">
        <v>9674</v>
      </c>
      <c r="L78">
        <v>5269</v>
      </c>
      <c r="M78">
        <v>91660</v>
      </c>
      <c r="N78">
        <v>421547</v>
      </c>
    </row>
    <row r="79" spans="1:14">
      <c r="A79">
        <v>38500</v>
      </c>
      <c r="B79">
        <v>0.221</v>
      </c>
      <c r="C79">
        <v>5.9740000000000002</v>
      </c>
      <c r="D79">
        <v>0.10100000000000001</v>
      </c>
      <c r="E79">
        <v>14.936</v>
      </c>
      <c r="F79">
        <v>15.25</v>
      </c>
      <c r="G79">
        <v>36556</v>
      </c>
      <c r="H79">
        <v>121927</v>
      </c>
      <c r="I79">
        <v>159267</v>
      </c>
      <c r="J79">
        <v>10168</v>
      </c>
      <c r="K79">
        <v>8515</v>
      </c>
      <c r="L79">
        <v>5288</v>
      </c>
      <c r="M79">
        <v>81412</v>
      </c>
      <c r="N79">
        <v>388242</v>
      </c>
    </row>
    <row r="80" spans="1:14">
      <c r="A80">
        <v>39000</v>
      </c>
      <c r="B80">
        <v>0.23300000000000001</v>
      </c>
      <c r="C80">
        <v>5.99</v>
      </c>
      <c r="D80">
        <v>0.125</v>
      </c>
      <c r="E80">
        <v>14.186999999999999</v>
      </c>
      <c r="F80">
        <v>15.47</v>
      </c>
      <c r="G80">
        <v>36971</v>
      </c>
      <c r="H80">
        <v>123373</v>
      </c>
      <c r="I80">
        <v>161425</v>
      </c>
      <c r="J80">
        <v>9479</v>
      </c>
      <c r="K80">
        <v>7822</v>
      </c>
      <c r="L80">
        <v>5854</v>
      </c>
      <c r="M80">
        <v>79403</v>
      </c>
      <c r="N80">
        <v>374961</v>
      </c>
    </row>
    <row r="81" spans="1:14">
      <c r="A81">
        <v>39500</v>
      </c>
      <c r="B81">
        <v>0.27600000000000002</v>
      </c>
      <c r="C81">
        <v>6.0469999999999997</v>
      </c>
      <c r="D81">
        <v>0.12</v>
      </c>
      <c r="E81">
        <v>15.831</v>
      </c>
      <c r="F81">
        <v>15.763</v>
      </c>
      <c r="G81">
        <v>37411</v>
      </c>
      <c r="H81">
        <v>124663</v>
      </c>
      <c r="I81">
        <v>163283</v>
      </c>
      <c r="J81">
        <v>9550</v>
      </c>
      <c r="K81">
        <v>8075</v>
      </c>
      <c r="L81">
        <v>5579</v>
      </c>
      <c r="M81">
        <v>81192</v>
      </c>
      <c r="N81">
        <v>373907</v>
      </c>
    </row>
    <row r="82" spans="1:14">
      <c r="A82">
        <v>40000</v>
      </c>
      <c r="B82">
        <v>0.311</v>
      </c>
      <c r="C82">
        <v>6.2320000000000002</v>
      </c>
      <c r="D82">
        <v>0.106</v>
      </c>
      <c r="E82">
        <v>17.277999999999999</v>
      </c>
      <c r="F82">
        <v>17.338000000000001</v>
      </c>
      <c r="G82">
        <v>37990</v>
      </c>
      <c r="H82">
        <v>126734</v>
      </c>
      <c r="I82">
        <v>165839</v>
      </c>
      <c r="J82">
        <v>9966</v>
      </c>
      <c r="K82">
        <v>9057</v>
      </c>
      <c r="L82">
        <v>5466</v>
      </c>
      <c r="M82">
        <v>84418</v>
      </c>
      <c r="N82">
        <v>375854</v>
      </c>
    </row>
    <row r="83" spans="1:14">
      <c r="A83">
        <v>40500</v>
      </c>
      <c r="B83">
        <v>0.245</v>
      </c>
      <c r="C83">
        <v>6.8049999999999997</v>
      </c>
      <c r="D83">
        <v>0.107</v>
      </c>
      <c r="E83">
        <v>16.844000000000001</v>
      </c>
      <c r="F83">
        <v>16.654</v>
      </c>
      <c r="G83">
        <v>38393</v>
      </c>
      <c r="H83">
        <v>128195</v>
      </c>
      <c r="I83">
        <v>167359</v>
      </c>
      <c r="J83">
        <v>10617</v>
      </c>
      <c r="K83">
        <v>8792</v>
      </c>
      <c r="L83">
        <v>5319</v>
      </c>
      <c r="M83">
        <v>87279</v>
      </c>
      <c r="N83">
        <v>412439</v>
      </c>
    </row>
    <row r="84" spans="1:14">
      <c r="A84">
        <v>41000</v>
      </c>
      <c r="B84">
        <v>0.25</v>
      </c>
      <c r="C84">
        <v>6.4720000000000004</v>
      </c>
      <c r="D84">
        <v>0.108</v>
      </c>
      <c r="E84">
        <v>15.68</v>
      </c>
      <c r="F84">
        <v>17.54</v>
      </c>
      <c r="G84">
        <v>38949</v>
      </c>
      <c r="H84">
        <v>130138</v>
      </c>
      <c r="I84">
        <v>169701</v>
      </c>
      <c r="J84">
        <v>10130</v>
      </c>
      <c r="K84">
        <v>8464</v>
      </c>
      <c r="L84">
        <v>5182</v>
      </c>
      <c r="M84">
        <v>81632</v>
      </c>
      <c r="N84">
        <v>384762</v>
      </c>
    </row>
    <row r="85" spans="1:14">
      <c r="A85">
        <v>41500</v>
      </c>
      <c r="B85">
        <v>0.252</v>
      </c>
      <c r="C85">
        <v>6.6130000000000004</v>
      </c>
      <c r="D85">
        <v>0.154</v>
      </c>
      <c r="E85">
        <v>16.477</v>
      </c>
      <c r="F85">
        <v>16.599</v>
      </c>
      <c r="G85">
        <v>39323</v>
      </c>
      <c r="H85">
        <v>131222</v>
      </c>
      <c r="I85">
        <v>171663</v>
      </c>
      <c r="J85">
        <v>11103</v>
      </c>
      <c r="K85">
        <v>9043</v>
      </c>
      <c r="L85">
        <v>4948</v>
      </c>
      <c r="M85">
        <v>86663</v>
      </c>
      <c r="N85">
        <v>397565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10" zoomScaleNormal="100" workbookViewId="0">
      <selection activeCell="A2" sqref="A2:G54"/>
    </sheetView>
  </sheetViews>
  <sheetFormatPr defaultRowHeight="14.4"/>
  <cols>
    <col min="1" max="1" width="6.109375" customWidth="1"/>
    <col min="2" max="2" width="8.5546875" customWidth="1"/>
    <col min="3" max="3" width="15.44140625" customWidth="1"/>
    <col min="4" max="4" width="9.21875" customWidth="1"/>
    <col min="5" max="7" width="10.33203125" customWidth="1"/>
  </cols>
  <sheetData>
    <row r="1" spans="1:11">
      <c r="A1" t="s">
        <v>0</v>
      </c>
      <c r="B1" t="s">
        <v>6</v>
      </c>
      <c r="C1" t="s">
        <v>28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>
      <c r="A2">
        <v>0</v>
      </c>
      <c r="B2">
        <v>0</v>
      </c>
      <c r="C2">
        <v>4.8000000000000001E-4</v>
      </c>
      <c r="D2">
        <v>4.0000000000000003E-5</v>
      </c>
      <c r="E2">
        <v>4.0000000000000003E-5</v>
      </c>
      <c r="F2">
        <v>0.14310400000000001</v>
      </c>
      <c r="G2">
        <v>0.14660799999999999</v>
      </c>
      <c r="H2">
        <f>C2</f>
        <v>4.8000000000000001E-4</v>
      </c>
      <c r="I2">
        <f>F2/G2</f>
        <v>0.97609953072137956</v>
      </c>
      <c r="J2">
        <f>H2/G2</f>
        <v>3.2740368874822658E-3</v>
      </c>
      <c r="K2">
        <f>H2/F2</f>
        <v>3.3542039355992843E-3</v>
      </c>
    </row>
    <row r="3" spans="1:11">
      <c r="A3">
        <v>500</v>
      </c>
      <c r="B3">
        <v>484</v>
      </c>
      <c r="C3">
        <v>1.3192159999999999</v>
      </c>
      <c r="D3">
        <v>8.9359999999999995E-3</v>
      </c>
      <c r="E3">
        <v>0.58731199999999995</v>
      </c>
      <c r="F3">
        <v>0.58731199999999995</v>
      </c>
      <c r="G3">
        <v>0.304008</v>
      </c>
      <c r="H3">
        <f t="shared" ref="H3:H34" si="0">C3-F3</f>
        <v>0.731904</v>
      </c>
      <c r="I3">
        <f t="shared" ref="I3:I66" si="1">F3/G3</f>
        <v>1.9318965290387093</v>
      </c>
      <c r="J3">
        <f t="shared" ref="J3:J66" si="2">H3/G3</f>
        <v>2.4075155916949553</v>
      </c>
      <c r="K3">
        <f t="shared" ref="K3:K66" si="3">H3/F3</f>
        <v>1.2461928242569538</v>
      </c>
    </row>
    <row r="4" spans="1:11">
      <c r="A4">
        <v>1000</v>
      </c>
      <c r="B4">
        <v>945</v>
      </c>
      <c r="C4">
        <v>2.4632000000000001</v>
      </c>
      <c r="D4">
        <v>1.9792000000000001E-2</v>
      </c>
      <c r="E4">
        <v>1.0094559999999999</v>
      </c>
      <c r="F4">
        <v>1.0094559999999999</v>
      </c>
      <c r="G4">
        <v>0.43628</v>
      </c>
      <c r="H4">
        <f t="shared" si="0"/>
        <v>1.4537440000000001</v>
      </c>
      <c r="I4">
        <f t="shared" si="1"/>
        <v>2.3137801411937287</v>
      </c>
      <c r="J4">
        <f t="shared" si="2"/>
        <v>3.3321353259374717</v>
      </c>
      <c r="K4">
        <f t="shared" si="3"/>
        <v>1.4401261669651775</v>
      </c>
    </row>
    <row r="5" spans="1:11">
      <c r="A5">
        <v>1500</v>
      </c>
      <c r="B5">
        <v>1421</v>
      </c>
      <c r="C5">
        <v>3.5833520000000001</v>
      </c>
      <c r="D5">
        <v>2.8176E-2</v>
      </c>
      <c r="E5">
        <v>1.416936</v>
      </c>
      <c r="F5">
        <v>1.416936</v>
      </c>
      <c r="G5">
        <v>0.57763200000000003</v>
      </c>
      <c r="H5">
        <f t="shared" si="0"/>
        <v>2.1664159999999999</v>
      </c>
      <c r="I5">
        <f t="shared" si="1"/>
        <v>2.4530081435931526</v>
      </c>
      <c r="J5">
        <f t="shared" si="2"/>
        <v>3.7505124369841001</v>
      </c>
      <c r="K5">
        <f t="shared" si="3"/>
        <v>1.5289441442662195</v>
      </c>
    </row>
    <row r="6" spans="1:11">
      <c r="A6">
        <v>2000</v>
      </c>
      <c r="B6">
        <v>1916</v>
      </c>
      <c r="C6">
        <v>4.7436160000000003</v>
      </c>
      <c r="D6">
        <v>3.4751999999999998E-2</v>
      </c>
      <c r="E6">
        <v>1.854552</v>
      </c>
      <c r="F6">
        <v>1.854552</v>
      </c>
      <c r="G6">
        <v>0.72350400000000004</v>
      </c>
      <c r="H6">
        <f t="shared" si="0"/>
        <v>2.8890640000000003</v>
      </c>
      <c r="I6">
        <f t="shared" si="1"/>
        <v>2.5632919790353612</v>
      </c>
      <c r="J6">
        <f t="shared" si="2"/>
        <v>3.9931555319666514</v>
      </c>
      <c r="K6">
        <f t="shared" si="3"/>
        <v>1.5578231292517009</v>
      </c>
    </row>
    <row r="7" spans="1:11">
      <c r="A7">
        <v>2500</v>
      </c>
      <c r="B7">
        <v>2369</v>
      </c>
      <c r="C7">
        <v>5.8974880000000001</v>
      </c>
      <c r="D7">
        <v>4.7095999999999999E-2</v>
      </c>
      <c r="E7">
        <v>2.2814160000000001</v>
      </c>
      <c r="F7">
        <v>2.2814160000000001</v>
      </c>
      <c r="G7">
        <v>0.85904800000000003</v>
      </c>
      <c r="H7">
        <f t="shared" si="0"/>
        <v>3.616072</v>
      </c>
      <c r="I7">
        <f t="shared" si="1"/>
        <v>2.6557491548784236</v>
      </c>
      <c r="J7">
        <f t="shared" si="2"/>
        <v>4.20939458563433</v>
      </c>
      <c r="K7">
        <f t="shared" si="3"/>
        <v>1.5850121152827892</v>
      </c>
    </row>
    <row r="8" spans="1:11">
      <c r="A8">
        <v>3000</v>
      </c>
      <c r="B8">
        <v>2860</v>
      </c>
      <c r="C8">
        <v>7.0682479999999996</v>
      </c>
      <c r="D8">
        <v>5.4264E-2</v>
      </c>
      <c r="E8">
        <v>2.6956319999999998</v>
      </c>
      <c r="F8">
        <v>2.6956319999999998</v>
      </c>
      <c r="G8">
        <v>1.0007839999999999</v>
      </c>
      <c r="H8">
        <f t="shared" si="0"/>
        <v>4.3726159999999998</v>
      </c>
      <c r="I8">
        <f t="shared" si="1"/>
        <v>2.6935202801004015</v>
      </c>
      <c r="J8">
        <f t="shared" si="2"/>
        <v>4.3691905546051899</v>
      </c>
      <c r="K8">
        <f t="shared" si="3"/>
        <v>1.6221116235450537</v>
      </c>
    </row>
    <row r="9" spans="1:11">
      <c r="A9">
        <v>3500</v>
      </c>
      <c r="B9">
        <v>3326</v>
      </c>
      <c r="C9">
        <v>8.1551840000000002</v>
      </c>
      <c r="D9">
        <v>6.6392000000000007E-2</v>
      </c>
      <c r="E9">
        <v>3.0955279999999998</v>
      </c>
      <c r="F9">
        <v>3.0955279999999998</v>
      </c>
      <c r="G9">
        <v>1.1388560000000001</v>
      </c>
      <c r="H9">
        <f t="shared" si="0"/>
        <v>5.0596560000000004</v>
      </c>
      <c r="I9">
        <f t="shared" si="1"/>
        <v>2.7181030788791554</v>
      </c>
      <c r="J9">
        <f t="shared" si="2"/>
        <v>4.4427530785279261</v>
      </c>
      <c r="K9">
        <f t="shared" si="3"/>
        <v>1.634505002054577</v>
      </c>
    </row>
    <row r="10" spans="1:11">
      <c r="A10">
        <v>4000</v>
      </c>
      <c r="B10">
        <v>3816</v>
      </c>
      <c r="C10">
        <v>9.3819199999999991</v>
      </c>
      <c r="D10">
        <v>7.2887999999999994E-2</v>
      </c>
      <c r="E10">
        <v>3.573048</v>
      </c>
      <c r="F10">
        <v>3.573048</v>
      </c>
      <c r="G10">
        <v>1.283504</v>
      </c>
      <c r="H10">
        <f t="shared" si="0"/>
        <v>5.8088719999999991</v>
      </c>
      <c r="I10">
        <f t="shared" si="1"/>
        <v>2.7838230344432118</v>
      </c>
      <c r="J10">
        <f t="shared" si="2"/>
        <v>4.5257918946882905</v>
      </c>
      <c r="K10">
        <f t="shared" si="3"/>
        <v>1.6257469812888041</v>
      </c>
    </row>
    <row r="11" spans="1:11">
      <c r="A11">
        <v>4500</v>
      </c>
      <c r="B11">
        <v>4252</v>
      </c>
      <c r="C11">
        <v>10.473032</v>
      </c>
      <c r="D11">
        <v>8.1864000000000006E-2</v>
      </c>
      <c r="E11">
        <v>3.9648720000000002</v>
      </c>
      <c r="F11">
        <v>3.9648720000000002</v>
      </c>
      <c r="G11">
        <v>1.411144</v>
      </c>
      <c r="H11">
        <f t="shared" si="0"/>
        <v>6.5081600000000002</v>
      </c>
      <c r="I11">
        <f t="shared" si="1"/>
        <v>2.8096863254210769</v>
      </c>
      <c r="J11">
        <f t="shared" si="2"/>
        <v>4.6119743980770211</v>
      </c>
      <c r="K11">
        <f t="shared" si="3"/>
        <v>1.6414552600941468</v>
      </c>
    </row>
    <row r="12" spans="1:11">
      <c r="A12">
        <v>5000</v>
      </c>
      <c r="B12">
        <v>4790</v>
      </c>
      <c r="C12">
        <v>11.590591999999999</v>
      </c>
      <c r="D12">
        <v>9.2719999999999997E-2</v>
      </c>
      <c r="E12">
        <v>4.3660959999999998</v>
      </c>
      <c r="F12">
        <v>4.3660959999999998</v>
      </c>
      <c r="G12">
        <v>1.5661039999999999</v>
      </c>
      <c r="H12">
        <f t="shared" si="0"/>
        <v>7.2244959999999994</v>
      </c>
      <c r="I12">
        <f t="shared" si="1"/>
        <v>2.787871048155167</v>
      </c>
      <c r="J12">
        <f t="shared" si="2"/>
        <v>4.6130371929322695</v>
      </c>
      <c r="K12">
        <f t="shared" si="3"/>
        <v>1.6546809781553131</v>
      </c>
    </row>
    <row r="13" spans="1:11">
      <c r="A13">
        <v>5500</v>
      </c>
      <c r="B13">
        <v>5222</v>
      </c>
      <c r="C13">
        <v>12.861368000000001</v>
      </c>
      <c r="D13">
        <v>0.10528</v>
      </c>
      <c r="E13">
        <v>4.8509200000000003</v>
      </c>
      <c r="F13">
        <v>4.8509200000000003</v>
      </c>
      <c r="G13">
        <v>1.7012640000000001</v>
      </c>
      <c r="H13">
        <f t="shared" si="0"/>
        <v>8.0104480000000002</v>
      </c>
      <c r="I13">
        <f t="shared" si="1"/>
        <v>2.8513622812214918</v>
      </c>
      <c r="J13">
        <f t="shared" si="2"/>
        <v>4.7085273067554478</v>
      </c>
      <c r="K13">
        <f t="shared" si="3"/>
        <v>1.6513255217566976</v>
      </c>
    </row>
    <row r="14" spans="1:11">
      <c r="A14">
        <v>6000</v>
      </c>
      <c r="B14">
        <v>5712</v>
      </c>
      <c r="C14">
        <v>13.871696</v>
      </c>
      <c r="D14">
        <v>0.10732800000000001</v>
      </c>
      <c r="E14">
        <v>5.2138960000000001</v>
      </c>
      <c r="F14">
        <v>5.2138960000000001</v>
      </c>
      <c r="G14">
        <v>1.844104</v>
      </c>
      <c r="H14">
        <f t="shared" si="0"/>
        <v>8.6577999999999999</v>
      </c>
      <c r="I14">
        <f t="shared" si="1"/>
        <v>2.8273329486840222</v>
      </c>
      <c r="J14">
        <f t="shared" si="2"/>
        <v>4.6948545201355243</v>
      </c>
      <c r="K14">
        <f t="shared" si="3"/>
        <v>1.6605241071168277</v>
      </c>
    </row>
    <row r="15" spans="1:11">
      <c r="A15">
        <v>6500</v>
      </c>
      <c r="B15">
        <v>6181</v>
      </c>
      <c r="C15">
        <v>15.055968</v>
      </c>
      <c r="D15">
        <v>0.11608</v>
      </c>
      <c r="E15">
        <v>5.6348079999999996</v>
      </c>
      <c r="F15">
        <v>5.6348079999999996</v>
      </c>
      <c r="G15">
        <v>1.9772719999999999</v>
      </c>
      <c r="H15">
        <f t="shared" si="0"/>
        <v>9.4211600000000004</v>
      </c>
      <c r="I15">
        <f t="shared" si="1"/>
        <v>2.8497890022212422</v>
      </c>
      <c r="J15">
        <f t="shared" si="2"/>
        <v>4.7647263502441755</v>
      </c>
      <c r="K15">
        <f t="shared" si="3"/>
        <v>1.6719575893269125</v>
      </c>
    </row>
    <row r="16" spans="1:11">
      <c r="A16">
        <v>7000</v>
      </c>
      <c r="B16">
        <v>6628</v>
      </c>
      <c r="C16">
        <v>16.178704</v>
      </c>
      <c r="D16">
        <v>0.138152</v>
      </c>
      <c r="E16">
        <v>6.0439600000000002</v>
      </c>
      <c r="F16">
        <v>6.0439600000000002</v>
      </c>
      <c r="G16">
        <v>2.1048559999999998</v>
      </c>
      <c r="H16">
        <f t="shared" si="0"/>
        <v>10.134744</v>
      </c>
      <c r="I16">
        <f t="shared" si="1"/>
        <v>2.8714363357873416</v>
      </c>
      <c r="J16">
        <f t="shared" si="2"/>
        <v>4.8149346083532558</v>
      </c>
      <c r="K16">
        <f t="shared" si="3"/>
        <v>1.6768383642512523</v>
      </c>
    </row>
    <row r="17" spans="1:11">
      <c r="A17">
        <v>7500</v>
      </c>
      <c r="B17">
        <v>7166</v>
      </c>
      <c r="C17">
        <v>17.243016000000001</v>
      </c>
      <c r="D17">
        <v>0.13789599999999999</v>
      </c>
      <c r="E17">
        <v>6.4215439999999999</v>
      </c>
      <c r="F17">
        <v>6.4215439999999999</v>
      </c>
      <c r="G17">
        <v>2.2653840000000001</v>
      </c>
      <c r="H17">
        <f t="shared" si="0"/>
        <v>10.821472</v>
      </c>
      <c r="I17">
        <f t="shared" si="1"/>
        <v>2.8346381893753994</v>
      </c>
      <c r="J17">
        <f t="shared" si="2"/>
        <v>4.7768819767421329</v>
      </c>
      <c r="K17">
        <f t="shared" si="3"/>
        <v>1.6851822552333209</v>
      </c>
    </row>
    <row r="18" spans="1:11">
      <c r="A18">
        <v>8000</v>
      </c>
      <c r="B18">
        <v>7610</v>
      </c>
      <c r="C18">
        <v>18.636488</v>
      </c>
      <c r="D18">
        <v>0.15148</v>
      </c>
      <c r="E18">
        <v>7.0116160000000001</v>
      </c>
      <c r="F18">
        <v>7.0116160000000001</v>
      </c>
      <c r="G18">
        <v>2.4088479999999999</v>
      </c>
      <c r="H18">
        <f t="shared" si="0"/>
        <v>11.624872</v>
      </c>
      <c r="I18">
        <f t="shared" si="1"/>
        <v>2.9107756072612303</v>
      </c>
      <c r="J18">
        <f t="shared" si="2"/>
        <v>4.8259051629658662</v>
      </c>
      <c r="K18">
        <f t="shared" si="3"/>
        <v>1.6579447590969043</v>
      </c>
    </row>
    <row r="19" spans="1:11">
      <c r="A19">
        <v>8500</v>
      </c>
      <c r="B19">
        <v>8051</v>
      </c>
      <c r="C19">
        <v>19.7056</v>
      </c>
      <c r="D19">
        <v>0.15848799999999999</v>
      </c>
      <c r="E19">
        <v>7.3958000000000004</v>
      </c>
      <c r="F19">
        <v>7.3958000000000004</v>
      </c>
      <c r="G19">
        <v>2.5375760000000001</v>
      </c>
      <c r="H19">
        <f t="shared" si="0"/>
        <v>12.309799999999999</v>
      </c>
      <c r="I19">
        <f t="shared" si="1"/>
        <v>2.9145136933829767</v>
      </c>
      <c r="J19">
        <f t="shared" si="2"/>
        <v>4.8510074181029452</v>
      </c>
      <c r="K19">
        <f t="shared" si="3"/>
        <v>1.6644311636334133</v>
      </c>
    </row>
    <row r="20" spans="1:11">
      <c r="A20">
        <v>9000</v>
      </c>
      <c r="B20">
        <v>8568</v>
      </c>
      <c r="C20">
        <v>20.747551999999999</v>
      </c>
      <c r="D20">
        <v>0.162936</v>
      </c>
      <c r="E20">
        <v>7.7857200000000004</v>
      </c>
      <c r="F20">
        <v>7.7857200000000004</v>
      </c>
      <c r="G20">
        <v>2.6759279999999999</v>
      </c>
      <c r="H20">
        <f t="shared" si="0"/>
        <v>12.961831999999998</v>
      </c>
      <c r="I20">
        <f t="shared" si="1"/>
        <v>2.9095401670000092</v>
      </c>
      <c r="J20">
        <f t="shared" si="2"/>
        <v>4.8438642594270096</v>
      </c>
      <c r="K20">
        <f t="shared" si="3"/>
        <v>1.6648212368284496</v>
      </c>
    </row>
    <row r="21" spans="1:11">
      <c r="A21">
        <v>9500</v>
      </c>
      <c r="B21">
        <v>9071</v>
      </c>
      <c r="C21">
        <v>21.967752000000001</v>
      </c>
      <c r="D21">
        <v>0.16896800000000001</v>
      </c>
      <c r="E21">
        <v>8.2068879999999993</v>
      </c>
      <c r="F21">
        <v>8.2068879999999993</v>
      </c>
      <c r="G21">
        <v>2.8311999999999999</v>
      </c>
      <c r="H21">
        <f t="shared" si="0"/>
        <v>13.760864000000002</v>
      </c>
      <c r="I21">
        <f t="shared" si="1"/>
        <v>2.8987312800226053</v>
      </c>
      <c r="J21">
        <f t="shared" si="2"/>
        <v>4.8604351511726485</v>
      </c>
      <c r="K21">
        <f t="shared" si="3"/>
        <v>1.6767456799702887</v>
      </c>
    </row>
    <row r="22" spans="1:11">
      <c r="A22">
        <v>10000</v>
      </c>
      <c r="B22">
        <v>9527</v>
      </c>
      <c r="C22">
        <v>23.098928000000001</v>
      </c>
      <c r="D22">
        <v>0.17724000000000001</v>
      </c>
      <c r="E22">
        <v>8.6159520000000001</v>
      </c>
      <c r="F22">
        <v>8.6159520000000001</v>
      </c>
      <c r="G22">
        <v>2.962072</v>
      </c>
      <c r="H22">
        <f t="shared" si="0"/>
        <v>14.482976000000001</v>
      </c>
      <c r="I22">
        <f t="shared" si="1"/>
        <v>2.9087584636700257</v>
      </c>
      <c r="J22">
        <f t="shared" si="2"/>
        <v>4.8894746650317753</v>
      </c>
      <c r="K22">
        <f t="shared" si="3"/>
        <v>1.6809490117865096</v>
      </c>
    </row>
    <row r="23" spans="1:11">
      <c r="A23">
        <v>10500</v>
      </c>
      <c r="B23">
        <v>10018</v>
      </c>
      <c r="C23">
        <v>24.208632000000001</v>
      </c>
      <c r="D23">
        <v>0.185192</v>
      </c>
      <c r="E23">
        <v>9.0144319999999993</v>
      </c>
      <c r="F23">
        <v>9.0144319999999993</v>
      </c>
      <c r="G23">
        <v>3.1031040000000001</v>
      </c>
      <c r="H23">
        <f t="shared" si="0"/>
        <v>15.194200000000002</v>
      </c>
      <c r="I23">
        <f t="shared" si="1"/>
        <v>2.9049725694014765</v>
      </c>
      <c r="J23">
        <f t="shared" si="2"/>
        <v>4.8964520686383706</v>
      </c>
      <c r="K23">
        <f t="shared" si="3"/>
        <v>1.6855415848719035</v>
      </c>
    </row>
    <row r="24" spans="1:11">
      <c r="A24">
        <v>11000</v>
      </c>
      <c r="B24">
        <v>10477</v>
      </c>
      <c r="C24">
        <v>25.301856000000001</v>
      </c>
      <c r="D24">
        <v>0.20655200000000001</v>
      </c>
      <c r="E24">
        <v>9.4120720000000002</v>
      </c>
      <c r="F24">
        <v>9.4120720000000002</v>
      </c>
      <c r="G24">
        <v>3.2374719999999999</v>
      </c>
      <c r="H24">
        <f t="shared" si="0"/>
        <v>15.889784000000001</v>
      </c>
      <c r="I24">
        <f t="shared" si="1"/>
        <v>2.9072288501645729</v>
      </c>
      <c r="J24">
        <f t="shared" si="2"/>
        <v>4.9080838382540453</v>
      </c>
      <c r="K24">
        <f t="shared" si="3"/>
        <v>1.6882344291458884</v>
      </c>
    </row>
    <row r="25" spans="1:11">
      <c r="A25">
        <v>11500</v>
      </c>
      <c r="B25">
        <v>10991</v>
      </c>
      <c r="C25">
        <v>26.458480000000002</v>
      </c>
      <c r="D25">
        <v>0.217192</v>
      </c>
      <c r="E25">
        <v>9.8367120000000003</v>
      </c>
      <c r="F25">
        <v>9.8367120000000003</v>
      </c>
      <c r="G25">
        <v>3.3825919999999998</v>
      </c>
      <c r="H25">
        <f t="shared" si="0"/>
        <v>16.621768000000003</v>
      </c>
      <c r="I25">
        <f t="shared" si="1"/>
        <v>2.9080397517643277</v>
      </c>
      <c r="J25">
        <f t="shared" si="2"/>
        <v>4.9139145365447572</v>
      </c>
      <c r="K25">
        <f t="shared" si="3"/>
        <v>1.6897686950680271</v>
      </c>
    </row>
    <row r="26" spans="1:11" ht="15" customHeight="1">
      <c r="A26">
        <v>12000</v>
      </c>
      <c r="B26">
        <v>11398</v>
      </c>
      <c r="C26">
        <v>27.713688000000001</v>
      </c>
      <c r="D26">
        <v>0.225304</v>
      </c>
      <c r="E26">
        <v>10.329112</v>
      </c>
      <c r="F26">
        <v>10.329112</v>
      </c>
      <c r="G26">
        <v>3.5241120000000001</v>
      </c>
      <c r="H26">
        <f t="shared" si="0"/>
        <v>17.384576000000003</v>
      </c>
      <c r="I26">
        <f t="shared" si="1"/>
        <v>2.9309828972518468</v>
      </c>
      <c r="J26">
        <f t="shared" si="2"/>
        <v>4.9330373154996217</v>
      </c>
      <c r="K26">
        <f t="shared" si="3"/>
        <v>1.6830658821397233</v>
      </c>
    </row>
    <row r="27" spans="1:11">
      <c r="A27">
        <v>12500</v>
      </c>
      <c r="B27">
        <v>11886</v>
      </c>
      <c r="C27">
        <v>28.844992000000001</v>
      </c>
      <c r="D27">
        <v>0.23311200000000001</v>
      </c>
      <c r="E27">
        <v>10.742112000000001</v>
      </c>
      <c r="F27">
        <v>10.742112000000001</v>
      </c>
      <c r="G27">
        <v>3.6639840000000001</v>
      </c>
      <c r="H27">
        <f t="shared" si="0"/>
        <v>18.102879999999999</v>
      </c>
      <c r="I27">
        <f t="shared" si="1"/>
        <v>2.9318119293097351</v>
      </c>
      <c r="J27">
        <f t="shared" si="2"/>
        <v>4.9407639334669575</v>
      </c>
      <c r="K27">
        <f t="shared" si="3"/>
        <v>1.6852254007405618</v>
      </c>
    </row>
    <row r="28" spans="1:11">
      <c r="A28">
        <v>13000</v>
      </c>
      <c r="B28">
        <v>12429</v>
      </c>
      <c r="C28">
        <v>30.093952000000002</v>
      </c>
      <c r="D28">
        <v>0.23850399999999999</v>
      </c>
      <c r="E28">
        <v>11.189176</v>
      </c>
      <c r="F28">
        <v>11.189176</v>
      </c>
      <c r="G28">
        <v>3.8192879999999998</v>
      </c>
      <c r="H28">
        <f t="shared" si="0"/>
        <v>18.904776000000002</v>
      </c>
      <c r="I28">
        <f t="shared" si="1"/>
        <v>2.9296497148159553</v>
      </c>
      <c r="J28">
        <f t="shared" si="2"/>
        <v>4.9498168244971321</v>
      </c>
      <c r="K28">
        <f t="shared" si="3"/>
        <v>1.6895592669201023</v>
      </c>
    </row>
    <row r="29" spans="1:11">
      <c r="A29">
        <v>13500</v>
      </c>
      <c r="B29">
        <v>12856</v>
      </c>
      <c r="C29">
        <v>31.160831999999999</v>
      </c>
      <c r="D29">
        <v>0.24653600000000001</v>
      </c>
      <c r="E29">
        <v>11.563024</v>
      </c>
      <c r="F29">
        <v>11.563024</v>
      </c>
      <c r="G29">
        <v>3.947352</v>
      </c>
      <c r="H29">
        <f t="shared" si="0"/>
        <v>19.597808000000001</v>
      </c>
      <c r="I29">
        <f t="shared" si="1"/>
        <v>2.9293115992695866</v>
      </c>
      <c r="J29">
        <f t="shared" si="2"/>
        <v>4.964798680229177</v>
      </c>
      <c r="K29">
        <f t="shared" si="3"/>
        <v>1.6948687471374271</v>
      </c>
    </row>
    <row r="30" spans="1:11">
      <c r="A30">
        <v>14000</v>
      </c>
      <c r="B30">
        <v>13335</v>
      </c>
      <c r="C30">
        <v>32.228391999999999</v>
      </c>
      <c r="D30">
        <v>0.25226399999999999</v>
      </c>
      <c r="E30">
        <v>11.959368</v>
      </c>
      <c r="F30">
        <v>11.959368</v>
      </c>
      <c r="G30">
        <v>4.0832319999999998</v>
      </c>
      <c r="H30">
        <f t="shared" si="0"/>
        <v>20.269024000000002</v>
      </c>
      <c r="I30">
        <f t="shared" si="1"/>
        <v>2.9288975008032851</v>
      </c>
      <c r="J30">
        <f t="shared" si="2"/>
        <v>4.9639657996410698</v>
      </c>
      <c r="K30">
        <f t="shared" si="3"/>
        <v>1.6948240074224661</v>
      </c>
    </row>
    <row r="31" spans="1:11">
      <c r="A31">
        <v>14500</v>
      </c>
      <c r="B31">
        <v>13787</v>
      </c>
      <c r="C31">
        <v>33.331688</v>
      </c>
      <c r="D31">
        <v>0.2606</v>
      </c>
      <c r="E31">
        <v>12.364903999999999</v>
      </c>
      <c r="F31">
        <v>12.364903999999999</v>
      </c>
      <c r="G31">
        <v>4.2095120000000001</v>
      </c>
      <c r="H31">
        <f t="shared" si="0"/>
        <v>20.966784000000001</v>
      </c>
      <c r="I31">
        <f t="shared" si="1"/>
        <v>2.937372312990199</v>
      </c>
      <c r="J31">
        <f t="shared" si="2"/>
        <v>4.9808110773885428</v>
      </c>
      <c r="K31">
        <f t="shared" si="3"/>
        <v>1.6956689675876175</v>
      </c>
    </row>
    <row r="32" spans="1:11">
      <c r="A32">
        <v>15000</v>
      </c>
      <c r="B32">
        <v>14309</v>
      </c>
      <c r="C32">
        <v>34.519871999999999</v>
      </c>
      <c r="D32">
        <v>0.26464799999999999</v>
      </c>
      <c r="E32">
        <v>12.775352</v>
      </c>
      <c r="F32">
        <v>12.775352</v>
      </c>
      <c r="G32">
        <v>4.3661440000000002</v>
      </c>
      <c r="H32">
        <f t="shared" si="0"/>
        <v>21.744520000000001</v>
      </c>
      <c r="I32">
        <f t="shared" si="1"/>
        <v>2.9260033567376613</v>
      </c>
      <c r="J32">
        <f t="shared" si="2"/>
        <v>4.98025717887454</v>
      </c>
      <c r="K32">
        <f t="shared" si="3"/>
        <v>1.7020681700198947</v>
      </c>
    </row>
    <row r="33" spans="1:11">
      <c r="A33">
        <v>15500</v>
      </c>
      <c r="B33">
        <v>14725</v>
      </c>
      <c r="C33">
        <v>35.622535999999997</v>
      </c>
      <c r="D33">
        <v>0.27720800000000001</v>
      </c>
      <c r="E33">
        <v>13.183448</v>
      </c>
      <c r="F33">
        <v>13.183448</v>
      </c>
      <c r="G33">
        <v>4.4862960000000003</v>
      </c>
      <c r="H33">
        <f t="shared" si="0"/>
        <v>22.439087999999998</v>
      </c>
      <c r="I33">
        <f t="shared" si="1"/>
        <v>2.9386041402528944</v>
      </c>
      <c r="J33">
        <f t="shared" si="2"/>
        <v>5.001695831037452</v>
      </c>
      <c r="K33">
        <f t="shared" si="3"/>
        <v>1.7020651956908388</v>
      </c>
    </row>
    <row r="34" spans="1:11">
      <c r="A34">
        <v>16000</v>
      </c>
      <c r="B34">
        <v>15215</v>
      </c>
      <c r="C34">
        <v>36.950615999999997</v>
      </c>
      <c r="D34">
        <v>0.31184000000000001</v>
      </c>
      <c r="E34">
        <v>13.730224</v>
      </c>
      <c r="F34">
        <v>13.730224</v>
      </c>
      <c r="G34">
        <v>4.6255119999999996</v>
      </c>
      <c r="H34">
        <f t="shared" si="0"/>
        <v>23.220391999999997</v>
      </c>
      <c r="I34">
        <f t="shared" si="1"/>
        <v>2.9683684746683179</v>
      </c>
      <c r="J34">
        <f t="shared" si="2"/>
        <v>5.0200695620290245</v>
      </c>
      <c r="K34">
        <f t="shared" si="3"/>
        <v>1.6911881408489764</v>
      </c>
    </row>
    <row r="35" spans="1:11">
      <c r="A35">
        <v>16500</v>
      </c>
      <c r="B35">
        <v>15684</v>
      </c>
      <c r="C35">
        <v>37.882199999999997</v>
      </c>
      <c r="D35">
        <v>0.31212800000000002</v>
      </c>
      <c r="E35">
        <v>14.071792</v>
      </c>
      <c r="F35">
        <v>14.071792</v>
      </c>
      <c r="G35">
        <v>4.7644159999999998</v>
      </c>
      <c r="H35">
        <f t="shared" ref="H35:H66" si="4">C35-F35</f>
        <v>23.810407999999995</v>
      </c>
      <c r="I35">
        <f t="shared" si="1"/>
        <v>2.9535187523507607</v>
      </c>
      <c r="J35">
        <f t="shared" si="2"/>
        <v>4.9975501719413247</v>
      </c>
      <c r="K35">
        <f t="shared" si="3"/>
        <v>1.6920665115004538</v>
      </c>
    </row>
    <row r="36" spans="1:11">
      <c r="A36">
        <v>17000</v>
      </c>
      <c r="B36">
        <v>16236</v>
      </c>
      <c r="C36">
        <v>39.120775999999999</v>
      </c>
      <c r="D36">
        <v>0.3196</v>
      </c>
      <c r="E36">
        <v>14.504424</v>
      </c>
      <c r="F36">
        <v>14.504424</v>
      </c>
      <c r="G36">
        <v>4.9259440000000003</v>
      </c>
      <c r="H36">
        <f t="shared" si="4"/>
        <v>24.616351999999999</v>
      </c>
      <c r="I36">
        <f t="shared" si="1"/>
        <v>2.9444963239533375</v>
      </c>
      <c r="J36">
        <f t="shared" si="2"/>
        <v>4.9972862054461027</v>
      </c>
      <c r="K36">
        <f t="shared" si="3"/>
        <v>1.6971616384077022</v>
      </c>
    </row>
    <row r="37" spans="1:11">
      <c r="A37">
        <v>17500</v>
      </c>
      <c r="B37">
        <v>16702</v>
      </c>
      <c r="C37">
        <v>40.356760000000001</v>
      </c>
      <c r="D37">
        <v>0.32990399999999998</v>
      </c>
      <c r="E37">
        <v>14.979872</v>
      </c>
      <c r="F37">
        <v>14.979872</v>
      </c>
      <c r="G37">
        <v>5.087224</v>
      </c>
      <c r="H37">
        <f t="shared" si="4"/>
        <v>25.376888000000001</v>
      </c>
      <c r="I37">
        <f t="shared" si="1"/>
        <v>2.9446063314687931</v>
      </c>
      <c r="J37">
        <f t="shared" si="2"/>
        <v>4.9883567147819718</v>
      </c>
      <c r="K37">
        <f t="shared" si="3"/>
        <v>1.6940657436859274</v>
      </c>
    </row>
    <row r="38" spans="1:11">
      <c r="A38">
        <v>18000</v>
      </c>
      <c r="B38">
        <v>17141</v>
      </c>
      <c r="C38">
        <v>41.512287999999998</v>
      </c>
      <c r="D38">
        <v>0.33551999999999998</v>
      </c>
      <c r="E38">
        <v>15.495536</v>
      </c>
      <c r="F38">
        <v>15.495536</v>
      </c>
      <c r="G38">
        <v>5.2135600000000002</v>
      </c>
      <c r="H38">
        <f t="shared" si="4"/>
        <v>26.016751999999997</v>
      </c>
      <c r="I38">
        <f t="shared" si="1"/>
        <v>2.9721602897060739</v>
      </c>
      <c r="J38">
        <f t="shared" si="2"/>
        <v>4.9902086098558369</v>
      </c>
      <c r="K38">
        <f t="shared" si="3"/>
        <v>1.6789836763310413</v>
      </c>
    </row>
    <row r="39" spans="1:11">
      <c r="A39">
        <v>18500</v>
      </c>
      <c r="B39">
        <v>17564</v>
      </c>
      <c r="C39">
        <v>42.590864000000003</v>
      </c>
      <c r="D39">
        <v>0.34862399999999999</v>
      </c>
      <c r="E39">
        <v>15.90216</v>
      </c>
      <c r="F39">
        <v>15.90216</v>
      </c>
      <c r="G39">
        <v>5.3339840000000001</v>
      </c>
      <c r="H39">
        <f t="shared" si="4"/>
        <v>26.688704000000001</v>
      </c>
      <c r="I39">
        <f t="shared" si="1"/>
        <v>2.9812912824635394</v>
      </c>
      <c r="J39">
        <f t="shared" si="2"/>
        <v>5.0035215703684148</v>
      </c>
      <c r="K39">
        <f t="shared" si="3"/>
        <v>1.6783068463655253</v>
      </c>
    </row>
    <row r="40" spans="1:11">
      <c r="A40">
        <v>19000</v>
      </c>
      <c r="B40">
        <v>18126</v>
      </c>
      <c r="C40">
        <v>43.897336000000003</v>
      </c>
      <c r="D40">
        <v>0.35179199999999999</v>
      </c>
      <c r="E40">
        <v>16.343152</v>
      </c>
      <c r="F40">
        <v>16.343152</v>
      </c>
      <c r="G40">
        <v>5.5036240000000003</v>
      </c>
      <c r="H40">
        <f t="shared" si="4"/>
        <v>27.554184000000003</v>
      </c>
      <c r="I40">
        <f t="shared" si="1"/>
        <v>2.9695255344478473</v>
      </c>
      <c r="J40">
        <f t="shared" si="2"/>
        <v>5.0065527732272415</v>
      </c>
      <c r="K40">
        <f t="shared" si="3"/>
        <v>1.6859773439052641</v>
      </c>
    </row>
    <row r="41" spans="1:11">
      <c r="A41">
        <v>19500</v>
      </c>
      <c r="B41">
        <v>18680</v>
      </c>
      <c r="C41">
        <v>44.916656000000003</v>
      </c>
      <c r="D41">
        <v>0.35073599999999999</v>
      </c>
      <c r="E41">
        <v>16.722919999999998</v>
      </c>
      <c r="F41">
        <v>16.722919999999998</v>
      </c>
      <c r="G41">
        <v>5.6601920000000003</v>
      </c>
      <c r="H41">
        <f t="shared" si="4"/>
        <v>28.193736000000005</v>
      </c>
      <c r="I41">
        <f t="shared" si="1"/>
        <v>2.9544792826815764</v>
      </c>
      <c r="J41">
        <f t="shared" si="2"/>
        <v>4.9810564729959692</v>
      </c>
      <c r="K41">
        <f t="shared" si="3"/>
        <v>1.6859337962508945</v>
      </c>
    </row>
    <row r="42" spans="1:11">
      <c r="A42">
        <v>20000</v>
      </c>
      <c r="B42">
        <v>19084</v>
      </c>
      <c r="C42">
        <v>46.043328000000002</v>
      </c>
      <c r="D42">
        <v>0.36422399999999999</v>
      </c>
      <c r="E42">
        <v>17.138615999999999</v>
      </c>
      <c r="F42">
        <v>17.138615999999999</v>
      </c>
      <c r="G42">
        <v>5.7782239999999998</v>
      </c>
      <c r="H42">
        <f t="shared" si="4"/>
        <v>28.904712000000004</v>
      </c>
      <c r="I42">
        <f t="shared" si="1"/>
        <v>2.9660698512207211</v>
      </c>
      <c r="J42">
        <f t="shared" si="2"/>
        <v>5.0023522798700784</v>
      </c>
      <c r="K42">
        <f t="shared" si="3"/>
        <v>1.6865254463954384</v>
      </c>
    </row>
    <row r="43" spans="1:11">
      <c r="A43">
        <v>20500</v>
      </c>
      <c r="B43">
        <v>19542</v>
      </c>
      <c r="C43">
        <v>47.339072000000002</v>
      </c>
      <c r="D43">
        <v>0.37531199999999998</v>
      </c>
      <c r="E43">
        <v>17.570416000000002</v>
      </c>
      <c r="F43">
        <v>17.570416000000002</v>
      </c>
      <c r="G43">
        <v>5.9173119999999999</v>
      </c>
      <c r="H43">
        <f t="shared" si="4"/>
        <v>29.768656</v>
      </c>
      <c r="I43">
        <f t="shared" si="1"/>
        <v>2.9693239092344634</v>
      </c>
      <c r="J43">
        <f t="shared" si="2"/>
        <v>5.0307734322611353</v>
      </c>
      <c r="K43">
        <f t="shared" si="3"/>
        <v>1.6942487872797092</v>
      </c>
    </row>
    <row r="44" spans="1:11">
      <c r="A44">
        <v>21000</v>
      </c>
      <c r="B44">
        <v>19954</v>
      </c>
      <c r="C44">
        <v>48.106760000000001</v>
      </c>
      <c r="D44">
        <v>0.37958399999999998</v>
      </c>
      <c r="E44">
        <v>17.884864</v>
      </c>
      <c r="F44">
        <v>17.884864</v>
      </c>
      <c r="G44">
        <v>6.0282239999999998</v>
      </c>
      <c r="H44">
        <f t="shared" si="4"/>
        <v>30.221896000000001</v>
      </c>
      <c r="I44">
        <f t="shared" si="1"/>
        <v>2.9668545827096007</v>
      </c>
      <c r="J44">
        <f t="shared" si="2"/>
        <v>5.0133996347846397</v>
      </c>
      <c r="K44">
        <f t="shared" si="3"/>
        <v>1.6898029529327145</v>
      </c>
    </row>
    <row r="45" spans="1:11">
      <c r="A45">
        <v>21500</v>
      </c>
      <c r="B45">
        <v>20545</v>
      </c>
      <c r="C45">
        <v>49.536135999999999</v>
      </c>
      <c r="D45">
        <v>0.38595200000000002</v>
      </c>
      <c r="E45">
        <v>18.379919999999998</v>
      </c>
      <c r="F45">
        <v>18.379919999999998</v>
      </c>
      <c r="G45">
        <v>6.2052160000000001</v>
      </c>
      <c r="H45">
        <f t="shared" si="4"/>
        <v>31.156216000000001</v>
      </c>
      <c r="I45">
        <f t="shared" si="1"/>
        <v>2.9620113143523126</v>
      </c>
      <c r="J45">
        <f t="shared" si="2"/>
        <v>5.0209720338502315</v>
      </c>
      <c r="K45">
        <f t="shared" si="3"/>
        <v>1.6951225032535508</v>
      </c>
    </row>
    <row r="46" spans="1:11">
      <c r="A46">
        <v>22000</v>
      </c>
      <c r="B46">
        <v>21087</v>
      </c>
      <c r="C46">
        <v>50.601959999999998</v>
      </c>
      <c r="D46">
        <v>0.38894400000000001</v>
      </c>
      <c r="E46">
        <v>18.769568</v>
      </c>
      <c r="F46">
        <v>18.769568</v>
      </c>
      <c r="G46">
        <v>6.3587119999999997</v>
      </c>
      <c r="H46">
        <f t="shared" si="4"/>
        <v>31.832391999999999</v>
      </c>
      <c r="I46">
        <f t="shared" si="1"/>
        <v>2.9517877205320828</v>
      </c>
      <c r="J46">
        <f t="shared" si="2"/>
        <v>5.0061068971200458</v>
      </c>
      <c r="K46">
        <f t="shared" si="3"/>
        <v>1.6959576267285428</v>
      </c>
    </row>
    <row r="47" spans="1:11">
      <c r="A47">
        <v>22500</v>
      </c>
      <c r="B47">
        <v>21311</v>
      </c>
      <c r="C47">
        <v>51.509287999999998</v>
      </c>
      <c r="D47">
        <v>0.40072000000000002</v>
      </c>
      <c r="E47">
        <v>19.082647999999999</v>
      </c>
      <c r="F47">
        <v>19.082647999999999</v>
      </c>
      <c r="G47">
        <v>6.425376</v>
      </c>
      <c r="H47">
        <f t="shared" si="4"/>
        <v>32.426639999999999</v>
      </c>
      <c r="I47">
        <f t="shared" si="1"/>
        <v>2.9698881435109787</v>
      </c>
      <c r="J47">
        <f t="shared" si="2"/>
        <v>5.0466525227473067</v>
      </c>
      <c r="K47">
        <f t="shared" si="3"/>
        <v>1.6992736018607062</v>
      </c>
    </row>
    <row r="48" spans="1:11">
      <c r="A48">
        <v>23000</v>
      </c>
      <c r="B48">
        <v>21976</v>
      </c>
      <c r="C48">
        <v>52.761656000000002</v>
      </c>
      <c r="D48">
        <v>0.40232000000000001</v>
      </c>
      <c r="E48">
        <v>19.544423999999999</v>
      </c>
      <c r="F48">
        <v>19.544423999999999</v>
      </c>
      <c r="G48">
        <v>6.6184479999999999</v>
      </c>
      <c r="H48">
        <f t="shared" si="4"/>
        <v>33.217232000000003</v>
      </c>
      <c r="I48">
        <f t="shared" si="1"/>
        <v>2.9530222191063524</v>
      </c>
      <c r="J48">
        <f t="shared" si="2"/>
        <v>5.0188853942797467</v>
      </c>
      <c r="K48">
        <f t="shared" si="3"/>
        <v>1.6995758994995198</v>
      </c>
    </row>
    <row r="49" spans="1:11">
      <c r="A49">
        <v>23500</v>
      </c>
      <c r="B49">
        <v>22358</v>
      </c>
      <c r="C49">
        <v>53.896928000000003</v>
      </c>
      <c r="D49">
        <v>0.41515200000000002</v>
      </c>
      <c r="E49">
        <v>19.9468</v>
      </c>
      <c r="F49">
        <v>19.9468</v>
      </c>
      <c r="G49">
        <v>6.7278399999999996</v>
      </c>
      <c r="H49">
        <f t="shared" si="4"/>
        <v>33.950128000000007</v>
      </c>
      <c r="I49">
        <f t="shared" si="1"/>
        <v>2.9648148588551453</v>
      </c>
      <c r="J49">
        <f t="shared" si="2"/>
        <v>5.0462151299674201</v>
      </c>
      <c r="K49">
        <f t="shared" si="3"/>
        <v>1.7020338099344259</v>
      </c>
    </row>
    <row r="50" spans="1:11">
      <c r="A50">
        <v>24000</v>
      </c>
      <c r="B50">
        <v>22861</v>
      </c>
      <c r="C50">
        <v>55.215328</v>
      </c>
      <c r="D50">
        <v>0.42080000000000001</v>
      </c>
      <c r="E50">
        <v>20.368856000000001</v>
      </c>
      <c r="F50">
        <v>20.368856000000001</v>
      </c>
      <c r="G50">
        <v>6.8757200000000003</v>
      </c>
      <c r="H50">
        <f t="shared" si="4"/>
        <v>34.846471999999999</v>
      </c>
      <c r="I50">
        <f t="shared" si="1"/>
        <v>2.9624324434386509</v>
      </c>
      <c r="J50">
        <f t="shared" si="2"/>
        <v>5.0680469827159911</v>
      </c>
      <c r="K50">
        <f t="shared" si="3"/>
        <v>1.7107721710045962</v>
      </c>
    </row>
    <row r="51" spans="1:11">
      <c r="A51">
        <v>24500</v>
      </c>
      <c r="B51">
        <v>23344</v>
      </c>
      <c r="C51">
        <v>56.428384000000001</v>
      </c>
      <c r="D51">
        <v>0.47327999999999998</v>
      </c>
      <c r="E51">
        <v>20.796384</v>
      </c>
      <c r="F51">
        <v>20.796384</v>
      </c>
      <c r="G51">
        <v>7.0180559999999996</v>
      </c>
      <c r="H51">
        <f t="shared" si="4"/>
        <v>35.632000000000005</v>
      </c>
      <c r="I51">
        <f t="shared" si="1"/>
        <v>2.9632684606677406</v>
      </c>
      <c r="J51">
        <f t="shared" si="2"/>
        <v>5.0771894667127206</v>
      </c>
      <c r="K51">
        <f t="shared" si="3"/>
        <v>1.713374786693687</v>
      </c>
    </row>
    <row r="52" spans="1:11">
      <c r="A52">
        <v>25000</v>
      </c>
      <c r="B52">
        <v>23885</v>
      </c>
      <c r="C52">
        <v>57.562848000000002</v>
      </c>
      <c r="D52">
        <v>0.47665600000000002</v>
      </c>
      <c r="E52">
        <v>21.210343999999999</v>
      </c>
      <c r="F52">
        <v>21.210343999999999</v>
      </c>
      <c r="G52">
        <v>7.1686079999999999</v>
      </c>
      <c r="H52">
        <f t="shared" si="4"/>
        <v>36.352504000000003</v>
      </c>
      <c r="I52">
        <f t="shared" si="1"/>
        <v>2.958781398006419</v>
      </c>
      <c r="J52">
        <f t="shared" si="2"/>
        <v>5.0710687486329293</v>
      </c>
      <c r="K52">
        <f t="shared" si="3"/>
        <v>1.7139044986729119</v>
      </c>
    </row>
    <row r="53" spans="1:11">
      <c r="A53">
        <v>25500</v>
      </c>
      <c r="B53">
        <v>24332</v>
      </c>
      <c r="C53">
        <v>58.624167999999997</v>
      </c>
      <c r="D53">
        <v>0.48547200000000001</v>
      </c>
      <c r="E53">
        <v>21.597615999999999</v>
      </c>
      <c r="F53">
        <v>21.597615999999999</v>
      </c>
      <c r="G53">
        <v>7.2899039999999999</v>
      </c>
      <c r="H53">
        <f t="shared" si="4"/>
        <v>37.026551999999995</v>
      </c>
      <c r="I53">
        <f t="shared" si="1"/>
        <v>2.9626749542929507</v>
      </c>
      <c r="J53">
        <f t="shared" si="2"/>
        <v>5.0791549518347558</v>
      </c>
      <c r="K53">
        <f t="shared" si="3"/>
        <v>1.7143814391366157</v>
      </c>
    </row>
    <row r="54" spans="1:11">
      <c r="A54">
        <v>26000</v>
      </c>
      <c r="B54">
        <v>24770</v>
      </c>
      <c r="C54">
        <v>59.696800000000003</v>
      </c>
      <c r="D54">
        <v>0.49127999999999999</v>
      </c>
      <c r="E54">
        <v>21.986504</v>
      </c>
      <c r="F54">
        <v>21.986504</v>
      </c>
      <c r="G54">
        <v>7.4165359999999998</v>
      </c>
      <c r="H54">
        <f t="shared" si="4"/>
        <v>37.710296</v>
      </c>
      <c r="I54">
        <f t="shared" si="1"/>
        <v>2.9645246783673671</v>
      </c>
      <c r="J54">
        <f t="shared" si="2"/>
        <v>5.0846238729239639</v>
      </c>
      <c r="K54">
        <f t="shared" si="3"/>
        <v>1.7151565342084398</v>
      </c>
    </row>
    <row r="55" spans="1:11">
      <c r="A55">
        <v>26500</v>
      </c>
      <c r="B55">
        <v>24780</v>
      </c>
      <c r="C55">
        <v>70.736251999999993</v>
      </c>
      <c r="D55">
        <v>1.761398</v>
      </c>
      <c r="E55">
        <v>25.045142999999999</v>
      </c>
      <c r="F55">
        <v>25.045142999999999</v>
      </c>
      <c r="G55">
        <v>8.2427980000000005</v>
      </c>
      <c r="H55">
        <f t="shared" si="4"/>
        <v>45.691108999999997</v>
      </c>
      <c r="I55">
        <f t="shared" si="1"/>
        <v>3.0384273641062172</v>
      </c>
      <c r="J55">
        <f t="shared" si="2"/>
        <v>5.5431552489822016</v>
      </c>
      <c r="K55">
        <f t="shared" si="3"/>
        <v>1.8243500945472739</v>
      </c>
    </row>
    <row r="56" spans="1:11">
      <c r="A56">
        <v>27000</v>
      </c>
      <c r="B56">
        <v>25181</v>
      </c>
      <c r="C56">
        <v>71.931472999999997</v>
      </c>
      <c r="D56">
        <v>1.8083419999999999</v>
      </c>
      <c r="E56">
        <v>25.496040000000001</v>
      </c>
      <c r="F56">
        <v>25.496040000000001</v>
      </c>
      <c r="G56">
        <v>8.3529890000000009</v>
      </c>
      <c r="H56">
        <f t="shared" si="4"/>
        <v>46.435432999999996</v>
      </c>
      <c r="I56">
        <f t="shared" si="1"/>
        <v>3.052325341264067</v>
      </c>
      <c r="J56">
        <f t="shared" si="2"/>
        <v>5.559139728305639</v>
      </c>
      <c r="K56">
        <f t="shared" si="3"/>
        <v>1.8212802066516995</v>
      </c>
    </row>
    <row r="57" spans="1:11">
      <c r="A57">
        <v>27500</v>
      </c>
      <c r="B57">
        <v>25789</v>
      </c>
      <c r="C57">
        <v>73.300208999999995</v>
      </c>
      <c r="D57">
        <v>1.8185420000000001</v>
      </c>
      <c r="E57">
        <v>25.956444000000001</v>
      </c>
      <c r="F57">
        <v>25.956444000000001</v>
      </c>
      <c r="G57">
        <v>8.5587009999999992</v>
      </c>
      <c r="H57">
        <f t="shared" si="4"/>
        <v>47.343764999999991</v>
      </c>
      <c r="I57">
        <f t="shared" si="1"/>
        <v>3.0327550874834865</v>
      </c>
      <c r="J57">
        <f t="shared" si="2"/>
        <v>5.5316531095080892</v>
      </c>
      <c r="K57">
        <f t="shared" si="3"/>
        <v>1.8239696084717918</v>
      </c>
    </row>
    <row r="58" spans="1:11">
      <c r="A58">
        <v>28000</v>
      </c>
      <c r="B58">
        <v>26068</v>
      </c>
      <c r="C58">
        <v>74.787871999999993</v>
      </c>
      <c r="D58">
        <v>1.8916550000000001</v>
      </c>
      <c r="E58">
        <v>26.425507</v>
      </c>
      <c r="F58">
        <v>26.425507</v>
      </c>
      <c r="G58">
        <v>8.654655</v>
      </c>
      <c r="H58">
        <f t="shared" si="4"/>
        <v>48.362364999999997</v>
      </c>
      <c r="I58">
        <f t="shared" si="1"/>
        <v>3.0533287577609967</v>
      </c>
      <c r="J58">
        <f t="shared" si="2"/>
        <v>5.5880176621713975</v>
      </c>
      <c r="K58">
        <f t="shared" si="3"/>
        <v>1.8301395314761604</v>
      </c>
    </row>
    <row r="59" spans="1:11">
      <c r="A59">
        <v>28500</v>
      </c>
      <c r="B59">
        <v>26620</v>
      </c>
      <c r="C59">
        <v>75.467072000000002</v>
      </c>
      <c r="D59">
        <v>1.865326</v>
      </c>
      <c r="E59">
        <v>26.742805000000001</v>
      </c>
      <c r="F59">
        <v>26.742805000000001</v>
      </c>
      <c r="G59">
        <v>8.8249820000000003</v>
      </c>
      <c r="H59">
        <f t="shared" si="4"/>
        <v>48.724266999999998</v>
      </c>
      <c r="I59">
        <f t="shared" si="1"/>
        <v>3.0303523565260528</v>
      </c>
      <c r="J59">
        <f t="shared" si="2"/>
        <v>5.5211746607528482</v>
      </c>
      <c r="K59">
        <f t="shared" si="3"/>
        <v>1.8219579808475588</v>
      </c>
    </row>
    <row r="60" spans="1:11">
      <c r="A60">
        <v>29000</v>
      </c>
      <c r="B60">
        <v>27044</v>
      </c>
      <c r="C60">
        <v>77.016059999999996</v>
      </c>
      <c r="D60">
        <v>1.9253009999999999</v>
      </c>
      <c r="E60">
        <v>27.245628</v>
      </c>
      <c r="F60">
        <v>27.245628</v>
      </c>
      <c r="G60">
        <v>8.9602970000000006</v>
      </c>
      <c r="H60">
        <f t="shared" si="4"/>
        <v>49.770432</v>
      </c>
      <c r="I60">
        <f t="shared" si="1"/>
        <v>3.0407059051725627</v>
      </c>
      <c r="J60">
        <f t="shared" si="2"/>
        <v>5.5545515957785767</v>
      </c>
      <c r="K60">
        <f t="shared" si="3"/>
        <v>1.8267309529440834</v>
      </c>
    </row>
    <row r="61" spans="1:11">
      <c r="A61">
        <v>29500</v>
      </c>
      <c r="B61">
        <v>27613</v>
      </c>
      <c r="C61">
        <v>78.372208000000001</v>
      </c>
      <c r="D61">
        <v>1.9302140000000001</v>
      </c>
      <c r="E61">
        <v>27.719757000000001</v>
      </c>
      <c r="F61">
        <v>27.719757000000001</v>
      </c>
      <c r="G61">
        <v>9.1588360000000009</v>
      </c>
      <c r="H61">
        <f t="shared" si="4"/>
        <v>50.652450999999999</v>
      </c>
      <c r="I61">
        <f t="shared" si="1"/>
        <v>3.0265589426429296</v>
      </c>
      <c r="J61">
        <f t="shared" si="2"/>
        <v>5.5304463361938128</v>
      </c>
      <c r="K61">
        <f t="shared" si="3"/>
        <v>1.8273050156969268</v>
      </c>
    </row>
    <row r="62" spans="1:11">
      <c r="A62">
        <v>30000</v>
      </c>
      <c r="B62">
        <v>27890</v>
      </c>
      <c r="C62">
        <v>79.779678000000004</v>
      </c>
      <c r="D62">
        <v>2.003593</v>
      </c>
      <c r="E62">
        <v>28.174392999999998</v>
      </c>
      <c r="F62">
        <v>28.174392999999998</v>
      </c>
      <c r="G62">
        <v>9.2490459999999999</v>
      </c>
      <c r="H62">
        <f t="shared" si="4"/>
        <v>51.605285000000009</v>
      </c>
      <c r="I62">
        <f t="shared" si="1"/>
        <v>3.0461944940051113</v>
      </c>
      <c r="J62">
        <f t="shared" si="2"/>
        <v>5.5795251748126251</v>
      </c>
      <c r="K62">
        <f t="shared" si="3"/>
        <v>1.8316378635025079</v>
      </c>
    </row>
    <row r="63" spans="1:11">
      <c r="A63">
        <v>30500</v>
      </c>
      <c r="B63">
        <v>28370</v>
      </c>
      <c r="C63">
        <v>80.981621000000004</v>
      </c>
      <c r="D63">
        <v>2.039803</v>
      </c>
      <c r="E63">
        <v>28.587204</v>
      </c>
      <c r="F63">
        <v>28.587204</v>
      </c>
      <c r="G63">
        <v>9.3971630000000008</v>
      </c>
      <c r="H63">
        <f t="shared" si="4"/>
        <v>52.394417000000004</v>
      </c>
      <c r="I63">
        <f t="shared" si="1"/>
        <v>3.0421100495968836</v>
      </c>
      <c r="J63">
        <f t="shared" si="2"/>
        <v>5.5755568994599756</v>
      </c>
      <c r="K63">
        <f t="shared" si="3"/>
        <v>1.8327926368734768</v>
      </c>
    </row>
    <row r="64" spans="1:11">
      <c r="A64">
        <v>31000</v>
      </c>
      <c r="B64">
        <v>28742</v>
      </c>
      <c r="C64">
        <v>82.376846</v>
      </c>
      <c r="D64">
        <v>2.0839159999999999</v>
      </c>
      <c r="E64">
        <v>29.284904000000001</v>
      </c>
      <c r="F64">
        <v>29.284904000000001</v>
      </c>
      <c r="G64">
        <v>9.5040510000000005</v>
      </c>
      <c r="H64">
        <f t="shared" si="4"/>
        <v>53.091942000000003</v>
      </c>
      <c r="I64">
        <f t="shared" si="1"/>
        <v>3.081307539279829</v>
      </c>
      <c r="J64">
        <f t="shared" si="2"/>
        <v>5.5862433819010437</v>
      </c>
      <c r="K64">
        <f t="shared" si="3"/>
        <v>1.8129457416012018</v>
      </c>
    </row>
    <row r="65" spans="1:11">
      <c r="A65">
        <v>31500</v>
      </c>
      <c r="B65">
        <v>29414</v>
      </c>
      <c r="C65">
        <v>84.082993000000002</v>
      </c>
      <c r="D65">
        <v>2.0976940000000002</v>
      </c>
      <c r="E65">
        <v>29.813324000000001</v>
      </c>
      <c r="F65">
        <v>29.813324000000001</v>
      </c>
      <c r="G65">
        <v>9.7326200000000007</v>
      </c>
      <c r="H65">
        <f t="shared" si="4"/>
        <v>54.269669</v>
      </c>
      <c r="I65">
        <f t="shared" si="1"/>
        <v>3.0632372372495791</v>
      </c>
      <c r="J65">
        <f t="shared" si="2"/>
        <v>5.5760595810788871</v>
      </c>
      <c r="K65">
        <f t="shared" si="3"/>
        <v>1.8203159433010556</v>
      </c>
    </row>
    <row r="66" spans="1:11">
      <c r="A66">
        <v>32000</v>
      </c>
      <c r="B66">
        <v>29757</v>
      </c>
      <c r="C66">
        <v>85.249656999999999</v>
      </c>
      <c r="D66">
        <v>2.15361</v>
      </c>
      <c r="E66">
        <v>30.252891999999999</v>
      </c>
      <c r="F66">
        <v>30.252891999999999</v>
      </c>
      <c r="G66">
        <v>9.8354870000000005</v>
      </c>
      <c r="H66">
        <f t="shared" si="4"/>
        <v>54.996764999999996</v>
      </c>
      <c r="I66">
        <f t="shared" si="1"/>
        <v>3.0758916157379903</v>
      </c>
      <c r="J66">
        <f t="shared" si="2"/>
        <v>5.591666686153923</v>
      </c>
      <c r="K66">
        <f t="shared" si="3"/>
        <v>1.8179010786803456</v>
      </c>
    </row>
    <row r="67" spans="1:11">
      <c r="A67">
        <v>32500</v>
      </c>
      <c r="B67">
        <v>30230</v>
      </c>
      <c r="C67">
        <v>86.716353999999995</v>
      </c>
      <c r="D67">
        <v>2.1943049999999999</v>
      </c>
      <c r="E67">
        <v>30.735779000000001</v>
      </c>
      <c r="F67">
        <v>30.735779000000001</v>
      </c>
      <c r="G67">
        <v>9.9980239999999991</v>
      </c>
      <c r="H67">
        <f t="shared" ref="H67:H91" si="5">C67-F67</f>
        <v>55.980574999999995</v>
      </c>
      <c r="I67">
        <f t="shared" ref="I67:I91" si="6">F67/G67</f>
        <v>3.0741853590269441</v>
      </c>
      <c r="J67">
        <f t="shared" ref="J67:J91" si="7">H67/G67</f>
        <v>5.5991638947856099</v>
      </c>
      <c r="K67">
        <f t="shared" ref="K67:K91" si="8">H67/F67</f>
        <v>1.8213488260700987</v>
      </c>
    </row>
    <row r="68" spans="1:11">
      <c r="A68">
        <v>33000</v>
      </c>
      <c r="B68">
        <v>30758</v>
      </c>
      <c r="C68">
        <v>87.948600999999996</v>
      </c>
      <c r="D68">
        <v>2.2172160000000001</v>
      </c>
      <c r="E68">
        <v>31.170318999999999</v>
      </c>
      <c r="F68">
        <v>31.170318999999999</v>
      </c>
      <c r="G68">
        <v>10.157417000000001</v>
      </c>
      <c r="H68">
        <f t="shared" si="5"/>
        <v>56.778281999999997</v>
      </c>
      <c r="I68">
        <f t="shared" si="6"/>
        <v>3.0687249524165443</v>
      </c>
      <c r="J68">
        <f t="shared" si="7"/>
        <v>5.5898346991169108</v>
      </c>
      <c r="K68">
        <f t="shared" si="8"/>
        <v>1.8215495965889859</v>
      </c>
    </row>
    <row r="69" spans="1:11">
      <c r="A69">
        <v>33500</v>
      </c>
      <c r="B69">
        <v>31283</v>
      </c>
      <c r="C69">
        <v>89.285270999999995</v>
      </c>
      <c r="D69">
        <v>2.2365490000000001</v>
      </c>
      <c r="E69">
        <v>31.643929</v>
      </c>
      <c r="F69">
        <v>31.643929</v>
      </c>
      <c r="G69">
        <v>10.329681000000001</v>
      </c>
      <c r="H69">
        <f t="shared" si="5"/>
        <v>57.641341999999995</v>
      </c>
      <c r="I69">
        <f t="shared" si="6"/>
        <v>3.0633984728085988</v>
      </c>
      <c r="J69">
        <f t="shared" si="7"/>
        <v>5.580166706019285</v>
      </c>
      <c r="K69">
        <f t="shared" si="8"/>
        <v>1.8215608434717445</v>
      </c>
    </row>
    <row r="70" spans="1:11">
      <c r="A70">
        <v>34000</v>
      </c>
      <c r="B70">
        <v>31638</v>
      </c>
      <c r="C70">
        <v>90.726569999999995</v>
      </c>
      <c r="D70">
        <v>2.2963100000000001</v>
      </c>
      <c r="E70">
        <v>32.133453000000003</v>
      </c>
      <c r="F70">
        <v>32.133453000000003</v>
      </c>
      <c r="G70">
        <v>10.442978</v>
      </c>
      <c r="H70">
        <f t="shared" si="5"/>
        <v>58.593116999999992</v>
      </c>
      <c r="I70">
        <f t="shared" si="6"/>
        <v>3.0770392315295507</v>
      </c>
      <c r="J70">
        <f t="shared" si="7"/>
        <v>5.6107670628052642</v>
      </c>
      <c r="K70">
        <f t="shared" si="8"/>
        <v>1.8234304604612517</v>
      </c>
    </row>
    <row r="71" spans="1:11">
      <c r="A71">
        <v>34500</v>
      </c>
      <c r="B71">
        <v>32119</v>
      </c>
      <c r="C71">
        <v>91.843543999999994</v>
      </c>
      <c r="D71">
        <v>2.3010640000000002</v>
      </c>
      <c r="E71">
        <v>32.526648999999999</v>
      </c>
      <c r="F71">
        <v>32.526648999999999</v>
      </c>
      <c r="G71">
        <v>10.609238</v>
      </c>
      <c r="H71">
        <f t="shared" si="5"/>
        <v>59.316894999999995</v>
      </c>
      <c r="I71">
        <f t="shared" si="6"/>
        <v>3.0658798492408219</v>
      </c>
      <c r="J71">
        <f t="shared" si="7"/>
        <v>5.5910608283083096</v>
      </c>
      <c r="K71">
        <f t="shared" si="8"/>
        <v>1.8236399021614553</v>
      </c>
    </row>
    <row r="72" spans="1:11">
      <c r="A72">
        <v>35000</v>
      </c>
      <c r="B72">
        <v>32632</v>
      </c>
      <c r="C72">
        <v>93.125832000000003</v>
      </c>
      <c r="D72">
        <v>2.3305440000000002</v>
      </c>
      <c r="E72">
        <v>32.965156999999998</v>
      </c>
      <c r="F72">
        <v>32.965156999999998</v>
      </c>
      <c r="G72">
        <v>10.776649000000001</v>
      </c>
      <c r="H72">
        <f t="shared" si="5"/>
        <v>60.160675000000005</v>
      </c>
      <c r="I72">
        <f t="shared" si="6"/>
        <v>3.0589431835443461</v>
      </c>
      <c r="J72">
        <f t="shared" si="7"/>
        <v>5.582502965439442</v>
      </c>
      <c r="K72">
        <f t="shared" si="8"/>
        <v>1.8249776574702801</v>
      </c>
    </row>
    <row r="73" spans="1:11">
      <c r="A73">
        <v>35500</v>
      </c>
      <c r="B73">
        <v>32890</v>
      </c>
      <c r="C73">
        <v>94.340796999999995</v>
      </c>
      <c r="D73">
        <v>2.405205</v>
      </c>
      <c r="E73">
        <v>33.405242999999999</v>
      </c>
      <c r="F73">
        <v>33.405242999999999</v>
      </c>
      <c r="G73">
        <v>10.846000999999999</v>
      </c>
      <c r="H73">
        <f t="shared" si="5"/>
        <v>60.935553999999996</v>
      </c>
      <c r="I73">
        <f t="shared" si="6"/>
        <v>3.0799594246764315</v>
      </c>
      <c r="J73">
        <f t="shared" si="7"/>
        <v>5.6182508188962919</v>
      </c>
      <c r="K73">
        <f t="shared" si="8"/>
        <v>1.8241314394869093</v>
      </c>
    </row>
    <row r="74" spans="1:11">
      <c r="A74">
        <v>36000</v>
      </c>
      <c r="B74">
        <v>33519</v>
      </c>
      <c r="C74">
        <v>96.026649000000006</v>
      </c>
      <c r="D74">
        <v>2.4326020000000002</v>
      </c>
      <c r="E74">
        <v>33.964058000000001</v>
      </c>
      <c r="F74">
        <v>33.964058000000001</v>
      </c>
      <c r="G74">
        <v>11.05584</v>
      </c>
      <c r="H74">
        <f t="shared" si="5"/>
        <v>62.062591000000005</v>
      </c>
      <c r="I74">
        <f t="shared" si="6"/>
        <v>3.0720468096499229</v>
      </c>
      <c r="J74">
        <f t="shared" si="7"/>
        <v>5.6135572692803084</v>
      </c>
      <c r="K74">
        <f t="shared" si="8"/>
        <v>1.8273019967166468</v>
      </c>
    </row>
    <row r="75" spans="1:11">
      <c r="A75">
        <v>36500</v>
      </c>
      <c r="B75">
        <v>33951</v>
      </c>
      <c r="C75">
        <v>97.130134999999996</v>
      </c>
      <c r="D75">
        <v>2.4525760000000001</v>
      </c>
      <c r="E75">
        <v>34.364983000000002</v>
      </c>
      <c r="F75">
        <v>34.364983000000002</v>
      </c>
      <c r="G75">
        <v>11.193320999999999</v>
      </c>
      <c r="H75">
        <f t="shared" si="5"/>
        <v>62.765151999999993</v>
      </c>
      <c r="I75">
        <f t="shared" si="6"/>
        <v>3.0701328944287405</v>
      </c>
      <c r="J75">
        <f t="shared" si="7"/>
        <v>5.6073753267685253</v>
      </c>
      <c r="K75">
        <f t="shared" si="8"/>
        <v>1.8264275585412042</v>
      </c>
    </row>
    <row r="76" spans="1:11">
      <c r="A76">
        <v>37000</v>
      </c>
      <c r="B76">
        <v>34303</v>
      </c>
      <c r="C76">
        <v>98.160781999999998</v>
      </c>
      <c r="D76">
        <v>2.488197</v>
      </c>
      <c r="E76">
        <v>34.732933000000003</v>
      </c>
      <c r="F76">
        <v>34.732933000000003</v>
      </c>
      <c r="G76">
        <v>11.302269000000001</v>
      </c>
      <c r="H76">
        <f t="shared" si="5"/>
        <v>63.427848999999995</v>
      </c>
      <c r="I76">
        <f t="shared" si="6"/>
        <v>3.0730938185951864</v>
      </c>
      <c r="J76">
        <f t="shared" si="7"/>
        <v>5.6119571211762871</v>
      </c>
      <c r="K76">
        <f t="shared" si="8"/>
        <v>1.826158735284463</v>
      </c>
    </row>
    <row r="77" spans="1:11">
      <c r="A77">
        <v>37500</v>
      </c>
      <c r="B77">
        <v>34888</v>
      </c>
      <c r="C77">
        <v>100.018478</v>
      </c>
      <c r="D77">
        <v>2.52494</v>
      </c>
      <c r="E77">
        <v>35.566276999999999</v>
      </c>
      <c r="F77">
        <v>35.566276999999999</v>
      </c>
      <c r="G77">
        <v>11.489304000000001</v>
      </c>
      <c r="H77">
        <f t="shared" si="5"/>
        <v>64.452201000000002</v>
      </c>
      <c r="I77">
        <f t="shared" si="6"/>
        <v>3.0955989153041816</v>
      </c>
      <c r="J77">
        <f t="shared" si="7"/>
        <v>5.6097567790007119</v>
      </c>
      <c r="K77">
        <f t="shared" si="8"/>
        <v>1.8121717097350392</v>
      </c>
    </row>
    <row r="78" spans="1:11">
      <c r="A78">
        <v>38000</v>
      </c>
      <c r="B78">
        <v>35392</v>
      </c>
      <c r="C78">
        <v>101.48039199999999</v>
      </c>
      <c r="D78">
        <v>2.5502009999999999</v>
      </c>
      <c r="E78">
        <v>36.027099999999997</v>
      </c>
      <c r="F78">
        <v>36.027099999999997</v>
      </c>
      <c r="G78">
        <v>11.666573</v>
      </c>
      <c r="H78">
        <f t="shared" si="5"/>
        <v>65.453292000000005</v>
      </c>
      <c r="I78">
        <f t="shared" si="6"/>
        <v>3.0880619355829686</v>
      </c>
      <c r="J78">
        <f t="shared" si="7"/>
        <v>5.6103272143413498</v>
      </c>
      <c r="K78">
        <f t="shared" si="8"/>
        <v>1.8167793688639944</v>
      </c>
    </row>
    <row r="79" spans="1:11">
      <c r="A79">
        <v>38500</v>
      </c>
      <c r="B79">
        <v>35789</v>
      </c>
      <c r="C79">
        <v>102.556343</v>
      </c>
      <c r="D79">
        <v>2.5923919999999998</v>
      </c>
      <c r="E79">
        <v>36.43177</v>
      </c>
      <c r="F79">
        <v>36.43177</v>
      </c>
      <c r="G79">
        <v>11.78389</v>
      </c>
      <c r="H79">
        <f t="shared" si="5"/>
        <v>66.124572999999998</v>
      </c>
      <c r="I79">
        <f t="shared" si="6"/>
        <v>3.0916590361926328</v>
      </c>
      <c r="J79">
        <f t="shared" si="7"/>
        <v>5.6114384129519204</v>
      </c>
      <c r="K79">
        <f t="shared" si="8"/>
        <v>1.8150249905508296</v>
      </c>
    </row>
    <row r="80" spans="1:11">
      <c r="A80">
        <v>39000</v>
      </c>
      <c r="B80">
        <v>36250</v>
      </c>
      <c r="C80">
        <v>104.018097</v>
      </c>
      <c r="D80">
        <v>2.634315</v>
      </c>
      <c r="E80">
        <v>36.924239999999998</v>
      </c>
      <c r="F80">
        <v>36.924239999999998</v>
      </c>
      <c r="G80">
        <v>11.932686</v>
      </c>
      <c r="H80">
        <f t="shared" si="5"/>
        <v>67.093857</v>
      </c>
      <c r="I80">
        <f t="shared" si="6"/>
        <v>3.0943779129024258</v>
      </c>
      <c r="J80">
        <f t="shared" si="7"/>
        <v>5.6226952590556722</v>
      </c>
      <c r="K80">
        <f t="shared" si="8"/>
        <v>1.8170680561062327</v>
      </c>
    </row>
    <row r="81" spans="1:11">
      <c r="A81">
        <v>39500</v>
      </c>
      <c r="B81">
        <v>36709</v>
      </c>
      <c r="C81">
        <v>105.62867</v>
      </c>
      <c r="D81">
        <v>2.6906590000000001</v>
      </c>
      <c r="E81">
        <v>37.487152000000002</v>
      </c>
      <c r="F81">
        <v>37.487152000000002</v>
      </c>
      <c r="G81">
        <v>12.155289</v>
      </c>
      <c r="H81">
        <f t="shared" si="5"/>
        <v>68.141517999999991</v>
      </c>
      <c r="I81">
        <f t="shared" si="6"/>
        <v>3.0840198040540217</v>
      </c>
      <c r="J81">
        <f t="shared" si="7"/>
        <v>5.6059150876626624</v>
      </c>
      <c r="K81">
        <f t="shared" si="8"/>
        <v>1.8177299251754304</v>
      </c>
    </row>
    <row r="82" spans="1:11">
      <c r="A82">
        <v>40000</v>
      </c>
      <c r="B82">
        <v>37229</v>
      </c>
      <c r="C82">
        <v>106.622955</v>
      </c>
      <c r="D82">
        <v>2.686172</v>
      </c>
      <c r="E82">
        <v>37.874625999999999</v>
      </c>
      <c r="F82">
        <v>37.874625999999999</v>
      </c>
      <c r="G82">
        <v>12.325469999999999</v>
      </c>
      <c r="H82">
        <f t="shared" si="5"/>
        <v>68.748329000000012</v>
      </c>
      <c r="I82">
        <f t="shared" si="6"/>
        <v>3.0728747869249613</v>
      </c>
      <c r="J82">
        <f t="shared" si="7"/>
        <v>5.5777450271673228</v>
      </c>
      <c r="K82">
        <f t="shared" si="8"/>
        <v>1.8151553232499249</v>
      </c>
    </row>
    <row r="83" spans="1:11">
      <c r="A83">
        <v>40500</v>
      </c>
      <c r="B83">
        <v>37654</v>
      </c>
      <c r="C83">
        <v>107.720924</v>
      </c>
      <c r="D83">
        <v>2.7177889999999998</v>
      </c>
      <c r="E83">
        <v>38.256720999999999</v>
      </c>
      <c r="F83">
        <v>38.256720999999999</v>
      </c>
      <c r="G83">
        <v>12.45668</v>
      </c>
      <c r="H83">
        <f t="shared" si="5"/>
        <v>69.464202999999998</v>
      </c>
      <c r="I83">
        <f t="shared" si="6"/>
        <v>3.0711811654469727</v>
      </c>
      <c r="J83">
        <f t="shared" si="7"/>
        <v>5.576462026800078</v>
      </c>
      <c r="K83">
        <f t="shared" si="8"/>
        <v>1.8157385469601537</v>
      </c>
    </row>
    <row r="84" spans="1:11">
      <c r="A84">
        <v>41000</v>
      </c>
      <c r="B84">
        <v>38257</v>
      </c>
      <c r="C84">
        <v>109.07135</v>
      </c>
      <c r="D84">
        <v>2.7243040000000001</v>
      </c>
      <c r="E84">
        <v>38.755904999999998</v>
      </c>
      <c r="F84">
        <v>38.755904999999998</v>
      </c>
      <c r="G84">
        <v>12.653511</v>
      </c>
      <c r="H84">
        <f t="shared" si="5"/>
        <v>70.315444999999997</v>
      </c>
      <c r="I84">
        <f t="shared" si="6"/>
        <v>3.0628578107688846</v>
      </c>
      <c r="J84">
        <f t="shared" si="7"/>
        <v>5.5569908620619204</v>
      </c>
      <c r="K84">
        <f t="shared" si="8"/>
        <v>1.8143156507376101</v>
      </c>
    </row>
    <row r="85" spans="1:11">
      <c r="A85">
        <v>41500</v>
      </c>
      <c r="B85">
        <v>38538</v>
      </c>
      <c r="C85">
        <v>110.671677</v>
      </c>
      <c r="D85">
        <v>2.807617</v>
      </c>
      <c r="E85">
        <v>39.264580000000002</v>
      </c>
      <c r="F85">
        <v>39.264580000000002</v>
      </c>
      <c r="G85">
        <v>12.743675</v>
      </c>
      <c r="H85">
        <f t="shared" si="5"/>
        <v>71.407096999999993</v>
      </c>
      <c r="I85">
        <f t="shared" si="6"/>
        <v>3.0811033708879112</v>
      </c>
      <c r="J85">
        <f t="shared" si="7"/>
        <v>5.6033363217439236</v>
      </c>
      <c r="K85">
        <f t="shared" si="8"/>
        <v>1.8186135443190781</v>
      </c>
    </row>
    <row r="86" spans="1:11">
      <c r="A86">
        <v>42000</v>
      </c>
      <c r="B86">
        <v>39121</v>
      </c>
      <c r="C86">
        <v>111.867744</v>
      </c>
      <c r="D86">
        <v>2.8192599999999999</v>
      </c>
      <c r="E86">
        <v>39.700538999999999</v>
      </c>
      <c r="F86">
        <v>39.700538999999999</v>
      </c>
      <c r="G86">
        <v>12.931946</v>
      </c>
      <c r="H86">
        <f t="shared" si="5"/>
        <v>72.167204999999996</v>
      </c>
      <c r="I86">
        <f t="shared" si="6"/>
        <v>3.069958612570761</v>
      </c>
      <c r="J86">
        <f t="shared" si="7"/>
        <v>5.5805371442163461</v>
      </c>
      <c r="K86">
        <f t="shared" si="8"/>
        <v>1.8177890481537291</v>
      </c>
    </row>
    <row r="87" spans="1:11">
      <c r="A87">
        <v>42500</v>
      </c>
      <c r="B87">
        <v>39648</v>
      </c>
      <c r="C87">
        <v>113.365616</v>
      </c>
      <c r="D87">
        <v>2.8472979999999999</v>
      </c>
      <c r="E87">
        <v>40.213112000000002</v>
      </c>
      <c r="F87">
        <v>40.213112000000002</v>
      </c>
      <c r="G87">
        <v>13.108321999999999</v>
      </c>
      <c r="H87">
        <f t="shared" si="5"/>
        <v>73.152503999999993</v>
      </c>
      <c r="I87">
        <f t="shared" si="6"/>
        <v>3.067754362457682</v>
      </c>
      <c r="J87">
        <f t="shared" si="7"/>
        <v>5.5806154288855581</v>
      </c>
      <c r="K87">
        <f t="shared" si="8"/>
        <v>1.8191206887942417</v>
      </c>
    </row>
    <row r="88" spans="1:11">
      <c r="A88">
        <v>43000</v>
      </c>
      <c r="B88">
        <v>40194</v>
      </c>
      <c r="C88">
        <v>114.532166</v>
      </c>
      <c r="D88">
        <v>2.862946</v>
      </c>
      <c r="E88">
        <v>40.639175000000002</v>
      </c>
      <c r="F88">
        <v>40.639175000000002</v>
      </c>
      <c r="G88">
        <v>13.284172</v>
      </c>
      <c r="H88">
        <f t="shared" si="5"/>
        <v>73.892990999999995</v>
      </c>
      <c r="I88">
        <f t="shared" si="6"/>
        <v>3.059217766828072</v>
      </c>
      <c r="J88">
        <f t="shared" si="7"/>
        <v>5.5624837588673195</v>
      </c>
      <c r="K88">
        <f t="shared" si="8"/>
        <v>1.8182699574979067</v>
      </c>
    </row>
    <row r="89" spans="1:11">
      <c r="A89">
        <v>43500</v>
      </c>
      <c r="B89">
        <v>40438</v>
      </c>
      <c r="C89">
        <v>115.65026899999999</v>
      </c>
      <c r="D89">
        <v>2.920677</v>
      </c>
      <c r="E89">
        <v>41.033752</v>
      </c>
      <c r="F89">
        <v>41.033752</v>
      </c>
      <c r="G89">
        <v>13.360977</v>
      </c>
      <c r="H89">
        <f t="shared" si="5"/>
        <v>74.616516999999988</v>
      </c>
      <c r="I89">
        <f t="shared" si="6"/>
        <v>3.0711640323907452</v>
      </c>
      <c r="J89">
        <f t="shared" si="7"/>
        <v>5.5846602385439317</v>
      </c>
      <c r="K89">
        <f t="shared" si="8"/>
        <v>1.8184180915262145</v>
      </c>
    </row>
    <row r="90" spans="1:11">
      <c r="A90">
        <v>44000</v>
      </c>
      <c r="B90">
        <v>40983</v>
      </c>
      <c r="C90">
        <v>117.295135</v>
      </c>
      <c r="D90">
        <v>2.9692759999999998</v>
      </c>
      <c r="E90">
        <v>41.561698999999997</v>
      </c>
      <c r="F90">
        <v>41.561698999999997</v>
      </c>
      <c r="G90">
        <v>13.530327</v>
      </c>
      <c r="H90">
        <f t="shared" si="5"/>
        <v>75.733436000000012</v>
      </c>
      <c r="I90">
        <f t="shared" si="6"/>
        <v>3.0717438684223963</v>
      </c>
      <c r="J90">
        <f t="shared" si="7"/>
        <v>5.5973101019657552</v>
      </c>
      <c r="K90">
        <f t="shared" si="8"/>
        <v>1.8221929762784725</v>
      </c>
    </row>
    <row r="91" spans="1:11">
      <c r="A91">
        <v>44500</v>
      </c>
      <c r="B91">
        <v>41345</v>
      </c>
      <c r="C91">
        <v>118.44010900000001</v>
      </c>
      <c r="D91">
        <v>3.010345</v>
      </c>
      <c r="E91">
        <v>41.958786000000003</v>
      </c>
      <c r="F91">
        <v>41.958786000000003</v>
      </c>
      <c r="G91">
        <v>13.643744999999999</v>
      </c>
      <c r="H91">
        <f t="shared" si="5"/>
        <v>76.481323000000003</v>
      </c>
      <c r="I91">
        <f t="shared" si="6"/>
        <v>3.075312973087668</v>
      </c>
      <c r="J91">
        <f t="shared" si="7"/>
        <v>5.6055960441946118</v>
      </c>
      <c r="K91">
        <f t="shared" si="8"/>
        <v>1.8227725416078528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4" zoomScaleNormal="100" workbookViewId="0">
      <selection activeCell="I27" sqref="I27"/>
    </sheetView>
  </sheetViews>
  <sheetFormatPr defaultRowHeight="14.4"/>
  <cols>
    <col min="1" max="1" width="6.109375" customWidth="1"/>
    <col min="2" max="2" width="8.5546875" customWidth="1"/>
    <col min="3" max="3" width="15.44140625" customWidth="1"/>
    <col min="4" max="4" width="9.21875" customWidth="1"/>
    <col min="5" max="7" width="10.33203125" customWidth="1"/>
  </cols>
  <sheetData>
    <row r="1" spans="1:11">
      <c r="A1" t="s">
        <v>0</v>
      </c>
      <c r="B1" t="s">
        <v>6</v>
      </c>
      <c r="C1" t="s">
        <v>28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>
      <c r="A2">
        <v>0</v>
      </c>
      <c r="B2">
        <v>0</v>
      </c>
      <c r="C2">
        <v>4.8000000000000001E-4</v>
      </c>
      <c r="D2">
        <v>4.0000000000000003E-5</v>
      </c>
      <c r="E2">
        <v>4.0000000000000003E-5</v>
      </c>
      <c r="F2">
        <v>0.13508000000000001</v>
      </c>
      <c r="G2">
        <v>0.137792</v>
      </c>
      <c r="H2">
        <f>C2</f>
        <v>4.8000000000000001E-4</v>
      </c>
      <c r="I2">
        <f>F2/G2</f>
        <v>0.98031816070599165</v>
      </c>
      <c r="J2">
        <f>H2/G2</f>
        <v>3.4835113794705066E-3</v>
      </c>
      <c r="K2">
        <f>H2/F2</f>
        <v>3.5534498075214687E-3</v>
      </c>
    </row>
    <row r="3" spans="1:11">
      <c r="A3">
        <v>500</v>
      </c>
      <c r="B3">
        <v>474</v>
      </c>
      <c r="C3">
        <v>1.2876399999999999</v>
      </c>
      <c r="D3">
        <v>9.6240000000000006E-3</v>
      </c>
      <c r="E3">
        <v>0.57716000000000001</v>
      </c>
      <c r="F3">
        <v>0.57728800000000002</v>
      </c>
      <c r="G3">
        <v>0.29039999999999999</v>
      </c>
      <c r="H3">
        <f t="shared" ref="H3:H34" si="0">C3-F3</f>
        <v>0.71035199999999987</v>
      </c>
      <c r="I3">
        <f t="shared" ref="I3:I66" si="1">F3/G3</f>
        <v>1.9879063360881544</v>
      </c>
      <c r="J3">
        <f t="shared" ref="J3:J66" si="2">H3/G3</f>
        <v>2.4461157024793385</v>
      </c>
      <c r="K3">
        <f t="shared" ref="K3:K66" si="3">H3/F3</f>
        <v>1.23049846870193</v>
      </c>
    </row>
    <row r="4" spans="1:11">
      <c r="A4">
        <v>1000</v>
      </c>
      <c r="B4">
        <v>950</v>
      </c>
      <c r="C4">
        <v>2.4339840000000001</v>
      </c>
      <c r="D4">
        <v>1.8880000000000001E-2</v>
      </c>
      <c r="E4">
        <v>0.99713600000000002</v>
      </c>
      <c r="F4">
        <v>0.99713600000000002</v>
      </c>
      <c r="G4">
        <v>0.43162400000000001</v>
      </c>
      <c r="H4">
        <f t="shared" si="0"/>
        <v>1.4368480000000001</v>
      </c>
      <c r="I4">
        <f t="shared" si="1"/>
        <v>2.3101959112560935</v>
      </c>
      <c r="J4">
        <f t="shared" si="2"/>
        <v>3.3289344429410788</v>
      </c>
      <c r="K4">
        <f t="shared" si="3"/>
        <v>1.4409749522632822</v>
      </c>
    </row>
    <row r="5" spans="1:11">
      <c r="A5">
        <v>1500</v>
      </c>
      <c r="B5">
        <v>1410</v>
      </c>
      <c r="C5">
        <v>3.513144</v>
      </c>
      <c r="D5">
        <v>2.8975999999999998E-2</v>
      </c>
      <c r="E5">
        <v>1.398512</v>
      </c>
      <c r="F5">
        <v>1.398584</v>
      </c>
      <c r="G5">
        <v>0.56407200000000002</v>
      </c>
      <c r="H5">
        <f t="shared" si="0"/>
        <v>2.11456</v>
      </c>
      <c r="I5">
        <f t="shared" si="1"/>
        <v>2.4794423406940957</v>
      </c>
      <c r="J5">
        <f t="shared" si="2"/>
        <v>3.7487412954374619</v>
      </c>
      <c r="K5">
        <f t="shared" si="3"/>
        <v>1.5119292083993525</v>
      </c>
    </row>
    <row r="6" spans="1:11">
      <c r="A6">
        <v>2000</v>
      </c>
      <c r="B6">
        <v>1913</v>
      </c>
      <c r="C6">
        <v>4.700088</v>
      </c>
      <c r="D6">
        <v>3.56E-2</v>
      </c>
      <c r="E6">
        <v>1.8504799999999999</v>
      </c>
      <c r="F6">
        <v>1.850384</v>
      </c>
      <c r="G6">
        <v>0.71554399999999996</v>
      </c>
      <c r="H6">
        <f t="shared" si="0"/>
        <v>2.849704</v>
      </c>
      <c r="I6">
        <f t="shared" si="1"/>
        <v>2.5859821338729696</v>
      </c>
      <c r="J6">
        <f t="shared" si="2"/>
        <v>3.9825699048556067</v>
      </c>
      <c r="K6">
        <f t="shared" si="3"/>
        <v>1.5400608738510493</v>
      </c>
    </row>
    <row r="7" spans="1:11">
      <c r="A7">
        <v>2500</v>
      </c>
      <c r="B7">
        <v>2414</v>
      </c>
      <c r="C7">
        <v>5.8021039999999999</v>
      </c>
      <c r="D7">
        <v>4.4471999999999998E-2</v>
      </c>
      <c r="E7">
        <v>2.2751199999999998</v>
      </c>
      <c r="F7">
        <v>2.2758240000000001</v>
      </c>
      <c r="G7">
        <v>0.862904</v>
      </c>
      <c r="H7">
        <f t="shared" si="0"/>
        <v>3.5262799999999999</v>
      </c>
      <c r="I7">
        <f t="shared" si="1"/>
        <v>2.6374011477522412</v>
      </c>
      <c r="J7">
        <f t="shared" si="2"/>
        <v>4.0865264270417105</v>
      </c>
      <c r="K7">
        <f t="shared" si="3"/>
        <v>1.5494519787118861</v>
      </c>
    </row>
    <row r="8" spans="1:11">
      <c r="A8">
        <v>3000</v>
      </c>
      <c r="B8">
        <v>2870</v>
      </c>
      <c r="C8">
        <v>6.8828240000000003</v>
      </c>
      <c r="D8">
        <v>5.2535999999999999E-2</v>
      </c>
      <c r="E8">
        <v>2.672088</v>
      </c>
      <c r="F8">
        <v>2.6723119999999998</v>
      </c>
      <c r="G8">
        <v>0.99241599999999996</v>
      </c>
      <c r="H8">
        <f t="shared" si="0"/>
        <v>4.2105120000000005</v>
      </c>
      <c r="I8">
        <f t="shared" si="1"/>
        <v>2.6927336923225744</v>
      </c>
      <c r="J8">
        <f t="shared" si="2"/>
        <v>4.242688549962919</v>
      </c>
      <c r="K8">
        <f t="shared" si="3"/>
        <v>1.575606441164056</v>
      </c>
    </row>
    <row r="9" spans="1:11">
      <c r="A9">
        <v>3500</v>
      </c>
      <c r="B9">
        <v>3300</v>
      </c>
      <c r="C9">
        <v>7.9511039999999999</v>
      </c>
      <c r="D9">
        <v>6.7767999999999995E-2</v>
      </c>
      <c r="E9">
        <v>3.077712</v>
      </c>
      <c r="F9">
        <v>3.0789279999999999</v>
      </c>
      <c r="G9">
        <v>1.1237919999999999</v>
      </c>
      <c r="H9">
        <f t="shared" si="0"/>
        <v>4.8721759999999996</v>
      </c>
      <c r="I9">
        <f t="shared" si="1"/>
        <v>2.7397667895838378</v>
      </c>
      <c r="J9">
        <f t="shared" si="2"/>
        <v>4.3354784515283971</v>
      </c>
      <c r="K9">
        <f t="shared" si="3"/>
        <v>1.5824260911590007</v>
      </c>
    </row>
    <row r="10" spans="1:11">
      <c r="A10">
        <v>4000</v>
      </c>
      <c r="B10">
        <v>3833</v>
      </c>
      <c r="C10">
        <v>9.1026959999999999</v>
      </c>
      <c r="D10">
        <v>7.0935999999999999E-2</v>
      </c>
      <c r="E10">
        <v>3.5389360000000001</v>
      </c>
      <c r="F10">
        <v>3.539568</v>
      </c>
      <c r="G10">
        <v>1.2799119999999999</v>
      </c>
      <c r="H10">
        <f t="shared" si="0"/>
        <v>5.5631279999999999</v>
      </c>
      <c r="I10">
        <f t="shared" si="1"/>
        <v>2.7654776265868279</v>
      </c>
      <c r="J10">
        <f t="shared" si="2"/>
        <v>4.3464925713642817</v>
      </c>
      <c r="K10">
        <f t="shared" si="3"/>
        <v>1.5716968850435984</v>
      </c>
    </row>
    <row r="11" spans="1:11">
      <c r="A11">
        <v>4500</v>
      </c>
      <c r="B11">
        <v>4308</v>
      </c>
      <c r="C11">
        <v>10.166952</v>
      </c>
      <c r="D11">
        <v>7.8231999999999996E-2</v>
      </c>
      <c r="E11">
        <v>3.942488</v>
      </c>
      <c r="F11">
        <v>3.9442560000000002</v>
      </c>
      <c r="G11">
        <v>1.4168160000000001</v>
      </c>
      <c r="H11">
        <f t="shared" si="0"/>
        <v>6.222696</v>
      </c>
      <c r="I11">
        <f t="shared" si="1"/>
        <v>2.783887251414439</v>
      </c>
      <c r="J11">
        <f t="shared" si="2"/>
        <v>4.3920283226615169</v>
      </c>
      <c r="K11">
        <f t="shared" si="3"/>
        <v>1.5776602735725063</v>
      </c>
    </row>
    <row r="12" spans="1:11">
      <c r="A12">
        <v>5000</v>
      </c>
      <c r="B12">
        <v>4793</v>
      </c>
      <c r="C12">
        <v>11.211624</v>
      </c>
      <c r="D12">
        <v>9.3168000000000001E-2</v>
      </c>
      <c r="E12">
        <v>4.3315039999999998</v>
      </c>
      <c r="F12">
        <v>4.3341200000000004</v>
      </c>
      <c r="G12">
        <v>1.5524560000000001</v>
      </c>
      <c r="H12">
        <f t="shared" si="0"/>
        <v>6.8775040000000001</v>
      </c>
      <c r="I12">
        <f t="shared" si="1"/>
        <v>2.7917828266952496</v>
      </c>
      <c r="J12">
        <f t="shared" si="2"/>
        <v>4.430079821907996</v>
      </c>
      <c r="K12">
        <f t="shared" si="3"/>
        <v>1.5868282373353759</v>
      </c>
    </row>
    <row r="13" spans="1:11">
      <c r="A13">
        <v>5500</v>
      </c>
      <c r="B13">
        <v>5226</v>
      </c>
      <c r="C13">
        <v>12.206263999999999</v>
      </c>
      <c r="D13">
        <v>9.9823999999999996E-2</v>
      </c>
      <c r="E13">
        <v>4.7667760000000001</v>
      </c>
      <c r="F13">
        <v>4.7690400000000004</v>
      </c>
      <c r="G13">
        <v>1.690736</v>
      </c>
      <c r="H13">
        <f t="shared" si="0"/>
        <v>7.4372239999999987</v>
      </c>
      <c r="I13">
        <f t="shared" si="1"/>
        <v>2.8206887414711703</v>
      </c>
      <c r="J13">
        <f t="shared" si="2"/>
        <v>4.3988085662102181</v>
      </c>
      <c r="K13">
        <f t="shared" si="3"/>
        <v>1.5594803146964584</v>
      </c>
    </row>
    <row r="14" spans="1:11">
      <c r="A14">
        <v>6000</v>
      </c>
      <c r="B14">
        <v>5722</v>
      </c>
      <c r="C14">
        <v>13.375743999999999</v>
      </c>
      <c r="D14">
        <v>0.108192</v>
      </c>
      <c r="E14">
        <v>5.1861280000000001</v>
      </c>
      <c r="F14">
        <v>5.1884480000000002</v>
      </c>
      <c r="G14">
        <v>1.8305119999999999</v>
      </c>
      <c r="H14">
        <f t="shared" si="0"/>
        <v>8.1872959999999999</v>
      </c>
      <c r="I14">
        <f t="shared" si="1"/>
        <v>2.8344244670343599</v>
      </c>
      <c r="J14">
        <f t="shared" si="2"/>
        <v>4.4726808674294407</v>
      </c>
      <c r="K14">
        <f t="shared" si="3"/>
        <v>1.5779855556035254</v>
      </c>
    </row>
    <row r="15" spans="1:11">
      <c r="A15">
        <v>6500</v>
      </c>
      <c r="B15">
        <v>6112</v>
      </c>
      <c r="C15">
        <v>14.40436</v>
      </c>
      <c r="D15">
        <v>0.120464</v>
      </c>
      <c r="E15">
        <v>5.5886719999999999</v>
      </c>
      <c r="F15">
        <v>5.5894240000000002</v>
      </c>
      <c r="G15">
        <v>1.9406559999999999</v>
      </c>
      <c r="H15">
        <f t="shared" si="0"/>
        <v>8.8149359999999994</v>
      </c>
      <c r="I15">
        <f t="shared" si="1"/>
        <v>2.8801724777600977</v>
      </c>
      <c r="J15">
        <f t="shared" si="2"/>
        <v>4.5422455087351903</v>
      </c>
      <c r="K15">
        <f t="shared" si="3"/>
        <v>1.5770741314310739</v>
      </c>
    </row>
    <row r="16" spans="1:11">
      <c r="A16">
        <v>7000</v>
      </c>
      <c r="B16">
        <v>6686</v>
      </c>
      <c r="C16">
        <v>15.485528</v>
      </c>
      <c r="D16">
        <v>0.12291199999999999</v>
      </c>
      <c r="E16">
        <v>6.0053919999999996</v>
      </c>
      <c r="F16">
        <v>6.0075440000000002</v>
      </c>
      <c r="G16">
        <v>2.1132559999999998</v>
      </c>
      <c r="H16">
        <f t="shared" si="0"/>
        <v>9.4779839999999993</v>
      </c>
      <c r="I16">
        <f t="shared" si="1"/>
        <v>2.8427904617329851</v>
      </c>
      <c r="J16">
        <f t="shared" si="2"/>
        <v>4.4850145935939612</v>
      </c>
      <c r="K16">
        <f t="shared" si="3"/>
        <v>1.5776803299318323</v>
      </c>
    </row>
    <row r="17" spans="1:11">
      <c r="A17">
        <v>7500</v>
      </c>
      <c r="B17">
        <v>7068</v>
      </c>
      <c r="C17">
        <v>16.497599999999998</v>
      </c>
      <c r="D17">
        <v>0.14543200000000001</v>
      </c>
      <c r="E17">
        <v>6.3887200000000002</v>
      </c>
      <c r="F17">
        <v>6.3921359999999998</v>
      </c>
      <c r="G17">
        <v>2.2207119999999998</v>
      </c>
      <c r="H17">
        <f t="shared" si="0"/>
        <v>10.105463999999998</v>
      </c>
      <c r="I17">
        <f t="shared" si="1"/>
        <v>2.8784173724463149</v>
      </c>
      <c r="J17">
        <f t="shared" si="2"/>
        <v>4.5505513547006542</v>
      </c>
      <c r="K17">
        <f t="shared" si="3"/>
        <v>1.5809213070560448</v>
      </c>
    </row>
    <row r="18" spans="1:11">
      <c r="A18">
        <v>8000</v>
      </c>
      <c r="B18">
        <v>7583</v>
      </c>
      <c r="C18">
        <v>17.609736000000002</v>
      </c>
      <c r="D18">
        <v>0.15196000000000001</v>
      </c>
      <c r="E18">
        <v>6.9339519999999997</v>
      </c>
      <c r="F18">
        <v>6.9386720000000004</v>
      </c>
      <c r="G18">
        <v>2.3791039999999999</v>
      </c>
      <c r="H18">
        <f t="shared" si="0"/>
        <v>10.671064000000001</v>
      </c>
      <c r="I18">
        <f t="shared" si="1"/>
        <v>2.9165063822346569</v>
      </c>
      <c r="J18">
        <f t="shared" si="2"/>
        <v>4.4853289305553696</v>
      </c>
      <c r="K18">
        <f t="shared" si="3"/>
        <v>1.5379115773162357</v>
      </c>
    </row>
    <row r="19" spans="1:11">
      <c r="A19">
        <v>8500</v>
      </c>
      <c r="B19">
        <v>8082</v>
      </c>
      <c r="C19">
        <v>18.608592000000002</v>
      </c>
      <c r="D19">
        <v>0.154168</v>
      </c>
      <c r="E19">
        <v>7.3044079999999996</v>
      </c>
      <c r="F19">
        <v>7.3080480000000003</v>
      </c>
      <c r="G19">
        <v>2.5284399999999998</v>
      </c>
      <c r="H19">
        <f t="shared" si="0"/>
        <v>11.300544000000002</v>
      </c>
      <c r="I19">
        <f t="shared" si="1"/>
        <v>2.8903387068706401</v>
      </c>
      <c r="J19">
        <f t="shared" si="2"/>
        <v>4.4693740013605243</v>
      </c>
      <c r="K19">
        <f t="shared" si="3"/>
        <v>1.5463149667325669</v>
      </c>
    </row>
    <row r="20" spans="1:11">
      <c r="A20">
        <v>9000</v>
      </c>
      <c r="B20">
        <v>8625</v>
      </c>
      <c r="C20">
        <v>19.613672000000001</v>
      </c>
      <c r="D20">
        <v>0.159608</v>
      </c>
      <c r="E20">
        <v>7.7305440000000001</v>
      </c>
      <c r="F20">
        <v>7.7361839999999997</v>
      </c>
      <c r="G20">
        <v>2.6814559999999998</v>
      </c>
      <c r="H20">
        <f t="shared" si="0"/>
        <v>11.877488000000001</v>
      </c>
      <c r="I20">
        <f t="shared" si="1"/>
        <v>2.8850684105948412</v>
      </c>
      <c r="J20">
        <f t="shared" si="2"/>
        <v>4.4294920371619009</v>
      </c>
      <c r="K20">
        <f t="shared" si="3"/>
        <v>1.5353161196786429</v>
      </c>
    </row>
    <row r="21" spans="1:11">
      <c r="A21">
        <v>9500</v>
      </c>
      <c r="B21">
        <v>9062</v>
      </c>
      <c r="C21">
        <v>20.663376</v>
      </c>
      <c r="D21">
        <v>0.170072</v>
      </c>
      <c r="E21">
        <v>8.1385039999999993</v>
      </c>
      <c r="F21">
        <v>8.1441839999999992</v>
      </c>
      <c r="G21">
        <v>2.8112080000000002</v>
      </c>
      <c r="H21">
        <f t="shared" si="0"/>
        <v>12.519192</v>
      </c>
      <c r="I21">
        <f t="shared" si="1"/>
        <v>2.8970407027868443</v>
      </c>
      <c r="J21">
        <f t="shared" si="2"/>
        <v>4.4533140201649966</v>
      </c>
      <c r="K21">
        <f t="shared" si="3"/>
        <v>1.5371941498374793</v>
      </c>
    </row>
    <row r="22" spans="1:11">
      <c r="A22">
        <v>10000</v>
      </c>
      <c r="B22">
        <v>9537</v>
      </c>
      <c r="C22">
        <v>21.647960000000001</v>
      </c>
      <c r="D22">
        <v>0.17707999999999999</v>
      </c>
      <c r="E22">
        <v>8.5418240000000001</v>
      </c>
      <c r="F22">
        <v>8.5468320000000002</v>
      </c>
      <c r="G22">
        <v>2.9475600000000002</v>
      </c>
      <c r="H22">
        <f t="shared" si="0"/>
        <v>13.101128000000001</v>
      </c>
      <c r="I22">
        <f t="shared" si="1"/>
        <v>2.8996295240809347</v>
      </c>
      <c r="J22">
        <f t="shared" si="2"/>
        <v>4.4447366635454406</v>
      </c>
      <c r="K22">
        <f t="shared" si="3"/>
        <v>1.5328636388313237</v>
      </c>
    </row>
    <row r="23" spans="1:11">
      <c r="A23">
        <v>10500</v>
      </c>
      <c r="B23">
        <v>10020</v>
      </c>
      <c r="C23">
        <v>22.696975999999999</v>
      </c>
      <c r="D23">
        <v>0.18490400000000001</v>
      </c>
      <c r="E23">
        <v>8.9556159999999991</v>
      </c>
      <c r="F23">
        <v>8.9630240000000008</v>
      </c>
      <c r="G23">
        <v>3.0835759999999999</v>
      </c>
      <c r="H23">
        <f t="shared" si="0"/>
        <v>13.733951999999999</v>
      </c>
      <c r="I23">
        <f t="shared" si="1"/>
        <v>2.906697937719064</v>
      </c>
      <c r="J23">
        <f t="shared" si="2"/>
        <v>4.4539041684070702</v>
      </c>
      <c r="K23">
        <f t="shared" si="3"/>
        <v>1.5322899949838356</v>
      </c>
    </row>
    <row r="24" spans="1:11">
      <c r="A24">
        <v>11000</v>
      </c>
      <c r="B24">
        <v>10452</v>
      </c>
      <c r="C24">
        <v>23.68824</v>
      </c>
      <c r="D24">
        <v>0.21288799999999999</v>
      </c>
      <c r="E24">
        <v>9.3351279999999992</v>
      </c>
      <c r="F24">
        <v>9.3393280000000001</v>
      </c>
      <c r="G24">
        <v>3.2103440000000001</v>
      </c>
      <c r="H24">
        <f t="shared" si="0"/>
        <v>14.348912</v>
      </c>
      <c r="I24">
        <f t="shared" si="1"/>
        <v>2.9091362171779722</v>
      </c>
      <c r="J24">
        <f t="shared" si="2"/>
        <v>4.4695870598291023</v>
      </c>
      <c r="K24">
        <f t="shared" si="3"/>
        <v>1.5363966229690187</v>
      </c>
    </row>
    <row r="25" spans="1:11">
      <c r="A25">
        <v>11500</v>
      </c>
      <c r="B25">
        <v>10941</v>
      </c>
      <c r="C25">
        <v>24.645952000000001</v>
      </c>
      <c r="D25">
        <v>0.21823200000000001</v>
      </c>
      <c r="E25">
        <v>9.7141599999999997</v>
      </c>
      <c r="F25">
        <v>9.7201199999999996</v>
      </c>
      <c r="G25">
        <v>3.3477760000000001</v>
      </c>
      <c r="H25">
        <f t="shared" si="0"/>
        <v>14.925832000000002</v>
      </c>
      <c r="I25">
        <f t="shared" si="1"/>
        <v>2.9034559062494023</v>
      </c>
      <c r="J25">
        <f t="shared" si="2"/>
        <v>4.4584321053738369</v>
      </c>
      <c r="K25">
        <f t="shared" si="3"/>
        <v>1.5355604663316915</v>
      </c>
    </row>
    <row r="26" spans="1:11" ht="15" customHeight="1">
      <c r="A26">
        <v>12000</v>
      </c>
      <c r="B26">
        <v>11492</v>
      </c>
      <c r="C26">
        <v>25.628927999999998</v>
      </c>
      <c r="D26">
        <v>0.21773600000000001</v>
      </c>
      <c r="E26">
        <v>10.122144</v>
      </c>
      <c r="F26">
        <v>10.128128</v>
      </c>
      <c r="G26">
        <v>3.5330159999999999</v>
      </c>
      <c r="H26">
        <f t="shared" si="0"/>
        <v>15.500799999999998</v>
      </c>
      <c r="I26">
        <f t="shared" si="1"/>
        <v>2.8667087836567964</v>
      </c>
      <c r="J26">
        <f t="shared" si="2"/>
        <v>4.3874129072724264</v>
      </c>
      <c r="K26">
        <f t="shared" si="3"/>
        <v>1.5304703889998228</v>
      </c>
    </row>
    <row r="27" spans="1:11">
      <c r="A27">
        <v>12500</v>
      </c>
      <c r="B27">
        <v>11940</v>
      </c>
      <c r="C27">
        <v>26.865168000000001</v>
      </c>
      <c r="D27">
        <v>0.23100000000000001</v>
      </c>
      <c r="E27">
        <v>10.664728</v>
      </c>
      <c r="F27">
        <v>10.672312</v>
      </c>
      <c r="G27">
        <v>3.6637119999999999</v>
      </c>
      <c r="H27">
        <f t="shared" si="0"/>
        <v>16.192855999999999</v>
      </c>
      <c r="I27">
        <f t="shared" si="1"/>
        <v>2.9129778759902525</v>
      </c>
      <c r="J27">
        <f t="shared" si="2"/>
        <v>4.4197950057209736</v>
      </c>
      <c r="K27">
        <f t="shared" si="3"/>
        <v>1.5172772310254796</v>
      </c>
    </row>
    <row r="28" spans="1:11">
      <c r="A28">
        <v>13000</v>
      </c>
      <c r="B28">
        <v>12429</v>
      </c>
      <c r="C28">
        <v>30.093952000000002</v>
      </c>
      <c r="D28">
        <v>0.23850399999999999</v>
      </c>
      <c r="E28">
        <v>11.189176</v>
      </c>
      <c r="F28">
        <v>11.189176</v>
      </c>
      <c r="G28">
        <v>3.8192879999999998</v>
      </c>
      <c r="H28">
        <f t="shared" si="0"/>
        <v>18.904776000000002</v>
      </c>
      <c r="I28">
        <f t="shared" si="1"/>
        <v>2.9296497148159553</v>
      </c>
      <c r="J28">
        <f t="shared" si="2"/>
        <v>4.9498168244971321</v>
      </c>
      <c r="K28">
        <f t="shared" si="3"/>
        <v>1.6895592669201023</v>
      </c>
    </row>
    <row r="29" spans="1:11">
      <c r="A29">
        <v>13500</v>
      </c>
      <c r="B29">
        <v>12856</v>
      </c>
      <c r="C29">
        <v>31.160831999999999</v>
      </c>
      <c r="D29">
        <v>0.24653600000000001</v>
      </c>
      <c r="E29">
        <v>11.563024</v>
      </c>
      <c r="F29">
        <v>11.563024</v>
      </c>
      <c r="G29">
        <v>3.947352</v>
      </c>
      <c r="H29">
        <f t="shared" si="0"/>
        <v>19.597808000000001</v>
      </c>
      <c r="I29">
        <f t="shared" si="1"/>
        <v>2.9293115992695866</v>
      </c>
      <c r="J29">
        <f t="shared" si="2"/>
        <v>4.964798680229177</v>
      </c>
      <c r="K29">
        <f t="shared" si="3"/>
        <v>1.6948687471374271</v>
      </c>
    </row>
    <row r="30" spans="1:11">
      <c r="A30">
        <v>14000</v>
      </c>
      <c r="B30">
        <v>13335</v>
      </c>
      <c r="C30">
        <v>32.228391999999999</v>
      </c>
      <c r="D30">
        <v>0.25226399999999999</v>
      </c>
      <c r="E30">
        <v>11.959368</v>
      </c>
      <c r="F30">
        <v>11.959368</v>
      </c>
      <c r="G30">
        <v>4.0832319999999998</v>
      </c>
      <c r="H30">
        <f t="shared" si="0"/>
        <v>20.269024000000002</v>
      </c>
      <c r="I30">
        <f t="shared" si="1"/>
        <v>2.9288975008032851</v>
      </c>
      <c r="J30">
        <f t="shared" si="2"/>
        <v>4.9639657996410698</v>
      </c>
      <c r="K30">
        <f t="shared" si="3"/>
        <v>1.6948240074224661</v>
      </c>
    </row>
    <row r="31" spans="1:11">
      <c r="A31">
        <v>14500</v>
      </c>
      <c r="B31">
        <v>13787</v>
      </c>
      <c r="C31">
        <v>33.331688</v>
      </c>
      <c r="D31">
        <v>0.2606</v>
      </c>
      <c r="E31">
        <v>12.364903999999999</v>
      </c>
      <c r="F31">
        <v>12.364903999999999</v>
      </c>
      <c r="G31">
        <v>4.2095120000000001</v>
      </c>
      <c r="H31">
        <f t="shared" si="0"/>
        <v>20.966784000000001</v>
      </c>
      <c r="I31">
        <f t="shared" si="1"/>
        <v>2.937372312990199</v>
      </c>
      <c r="J31">
        <f t="shared" si="2"/>
        <v>4.9808110773885428</v>
      </c>
      <c r="K31">
        <f t="shared" si="3"/>
        <v>1.6956689675876175</v>
      </c>
    </row>
    <row r="32" spans="1:11">
      <c r="A32">
        <v>15000</v>
      </c>
      <c r="B32">
        <v>14309</v>
      </c>
      <c r="C32">
        <v>34.519871999999999</v>
      </c>
      <c r="D32">
        <v>0.26464799999999999</v>
      </c>
      <c r="E32">
        <v>12.775352</v>
      </c>
      <c r="F32">
        <v>12.775352</v>
      </c>
      <c r="G32">
        <v>4.3661440000000002</v>
      </c>
      <c r="H32">
        <f t="shared" si="0"/>
        <v>21.744520000000001</v>
      </c>
      <c r="I32">
        <f t="shared" si="1"/>
        <v>2.9260033567376613</v>
      </c>
      <c r="J32">
        <f t="shared" si="2"/>
        <v>4.98025717887454</v>
      </c>
      <c r="K32">
        <f t="shared" si="3"/>
        <v>1.7020681700198947</v>
      </c>
    </row>
    <row r="33" spans="1:11">
      <c r="A33">
        <v>15500</v>
      </c>
      <c r="B33">
        <v>14725</v>
      </c>
      <c r="C33">
        <v>35.622535999999997</v>
      </c>
      <c r="D33">
        <v>0.27720800000000001</v>
      </c>
      <c r="E33">
        <v>13.183448</v>
      </c>
      <c r="F33">
        <v>13.183448</v>
      </c>
      <c r="G33">
        <v>4.4862960000000003</v>
      </c>
      <c r="H33">
        <f t="shared" si="0"/>
        <v>22.439087999999998</v>
      </c>
      <c r="I33">
        <f t="shared" si="1"/>
        <v>2.9386041402528944</v>
      </c>
      <c r="J33">
        <f t="shared" si="2"/>
        <v>5.001695831037452</v>
      </c>
      <c r="K33">
        <f t="shared" si="3"/>
        <v>1.7020651956908388</v>
      </c>
    </row>
    <row r="34" spans="1:11">
      <c r="A34">
        <v>16000</v>
      </c>
      <c r="B34">
        <v>15215</v>
      </c>
      <c r="C34">
        <v>36.950615999999997</v>
      </c>
      <c r="D34">
        <v>0.31184000000000001</v>
      </c>
      <c r="E34">
        <v>13.730224</v>
      </c>
      <c r="F34">
        <v>13.730224</v>
      </c>
      <c r="G34">
        <v>4.6255119999999996</v>
      </c>
      <c r="H34">
        <f t="shared" si="0"/>
        <v>23.220391999999997</v>
      </c>
      <c r="I34">
        <f t="shared" si="1"/>
        <v>2.9683684746683179</v>
      </c>
      <c r="J34">
        <f t="shared" si="2"/>
        <v>5.0200695620290245</v>
      </c>
      <c r="K34">
        <f t="shared" si="3"/>
        <v>1.6911881408489764</v>
      </c>
    </row>
    <row r="35" spans="1:11">
      <c r="A35">
        <v>16500</v>
      </c>
      <c r="B35">
        <v>15684</v>
      </c>
      <c r="C35">
        <v>37.882199999999997</v>
      </c>
      <c r="D35">
        <v>0.31212800000000002</v>
      </c>
      <c r="E35">
        <v>14.071792</v>
      </c>
      <c r="F35">
        <v>14.071792</v>
      </c>
      <c r="G35">
        <v>4.7644159999999998</v>
      </c>
      <c r="H35">
        <f t="shared" ref="H35:H66" si="4">C35-F35</f>
        <v>23.810407999999995</v>
      </c>
      <c r="I35">
        <f t="shared" si="1"/>
        <v>2.9535187523507607</v>
      </c>
      <c r="J35">
        <f t="shared" si="2"/>
        <v>4.9975501719413247</v>
      </c>
      <c r="K35">
        <f t="shared" si="3"/>
        <v>1.6920665115004538</v>
      </c>
    </row>
    <row r="36" spans="1:11">
      <c r="A36">
        <v>17000</v>
      </c>
      <c r="B36">
        <v>16236</v>
      </c>
      <c r="C36">
        <v>39.120775999999999</v>
      </c>
      <c r="D36">
        <v>0.3196</v>
      </c>
      <c r="E36">
        <v>14.504424</v>
      </c>
      <c r="F36">
        <v>14.504424</v>
      </c>
      <c r="G36">
        <v>4.9259440000000003</v>
      </c>
      <c r="H36">
        <f t="shared" si="4"/>
        <v>24.616351999999999</v>
      </c>
      <c r="I36">
        <f t="shared" si="1"/>
        <v>2.9444963239533375</v>
      </c>
      <c r="J36">
        <f t="shared" si="2"/>
        <v>4.9972862054461027</v>
      </c>
      <c r="K36">
        <f t="shared" si="3"/>
        <v>1.6971616384077022</v>
      </c>
    </row>
    <row r="37" spans="1:11">
      <c r="A37">
        <v>17500</v>
      </c>
      <c r="B37">
        <v>16702</v>
      </c>
      <c r="C37">
        <v>40.356760000000001</v>
      </c>
      <c r="D37">
        <v>0.32990399999999998</v>
      </c>
      <c r="E37">
        <v>14.979872</v>
      </c>
      <c r="F37">
        <v>14.979872</v>
      </c>
      <c r="G37">
        <v>5.087224</v>
      </c>
      <c r="H37">
        <f t="shared" si="4"/>
        <v>25.376888000000001</v>
      </c>
      <c r="I37">
        <f t="shared" si="1"/>
        <v>2.9446063314687931</v>
      </c>
      <c r="J37">
        <f t="shared" si="2"/>
        <v>4.9883567147819718</v>
      </c>
      <c r="K37">
        <f t="shared" si="3"/>
        <v>1.6940657436859274</v>
      </c>
    </row>
    <row r="38" spans="1:11">
      <c r="A38">
        <v>18000</v>
      </c>
      <c r="B38">
        <v>17141</v>
      </c>
      <c r="C38">
        <v>41.512287999999998</v>
      </c>
      <c r="D38">
        <v>0.33551999999999998</v>
      </c>
      <c r="E38">
        <v>15.495536</v>
      </c>
      <c r="F38">
        <v>15.495536</v>
      </c>
      <c r="G38">
        <v>5.2135600000000002</v>
      </c>
      <c r="H38">
        <f t="shared" si="4"/>
        <v>26.016751999999997</v>
      </c>
      <c r="I38">
        <f t="shared" si="1"/>
        <v>2.9721602897060739</v>
      </c>
      <c r="J38">
        <f t="shared" si="2"/>
        <v>4.9902086098558369</v>
      </c>
      <c r="K38">
        <f t="shared" si="3"/>
        <v>1.6789836763310413</v>
      </c>
    </row>
    <row r="39" spans="1:11">
      <c r="A39">
        <v>18500</v>
      </c>
      <c r="B39">
        <v>17564</v>
      </c>
      <c r="C39">
        <v>42.590864000000003</v>
      </c>
      <c r="D39">
        <v>0.34862399999999999</v>
      </c>
      <c r="E39">
        <v>15.90216</v>
      </c>
      <c r="F39">
        <v>15.90216</v>
      </c>
      <c r="G39">
        <v>5.3339840000000001</v>
      </c>
      <c r="H39">
        <f t="shared" si="4"/>
        <v>26.688704000000001</v>
      </c>
      <c r="I39">
        <f t="shared" si="1"/>
        <v>2.9812912824635394</v>
      </c>
      <c r="J39">
        <f t="shared" si="2"/>
        <v>5.0035215703684148</v>
      </c>
      <c r="K39">
        <f t="shared" si="3"/>
        <v>1.6783068463655253</v>
      </c>
    </row>
    <row r="40" spans="1:11">
      <c r="A40">
        <v>19000</v>
      </c>
      <c r="B40">
        <v>18126</v>
      </c>
      <c r="C40">
        <v>43.897336000000003</v>
      </c>
      <c r="D40">
        <v>0.35179199999999999</v>
      </c>
      <c r="E40">
        <v>16.343152</v>
      </c>
      <c r="F40">
        <v>16.343152</v>
      </c>
      <c r="G40">
        <v>5.5036240000000003</v>
      </c>
      <c r="H40">
        <f t="shared" si="4"/>
        <v>27.554184000000003</v>
      </c>
      <c r="I40">
        <f t="shared" si="1"/>
        <v>2.9695255344478473</v>
      </c>
      <c r="J40">
        <f t="shared" si="2"/>
        <v>5.0065527732272415</v>
      </c>
      <c r="K40">
        <f t="shared" si="3"/>
        <v>1.6859773439052641</v>
      </c>
    </row>
    <row r="41" spans="1:11">
      <c r="A41">
        <v>19500</v>
      </c>
      <c r="B41">
        <v>18680</v>
      </c>
      <c r="C41">
        <v>44.916656000000003</v>
      </c>
      <c r="D41">
        <v>0.35073599999999999</v>
      </c>
      <c r="E41">
        <v>16.722919999999998</v>
      </c>
      <c r="F41">
        <v>16.722919999999998</v>
      </c>
      <c r="G41">
        <v>5.6601920000000003</v>
      </c>
      <c r="H41">
        <f t="shared" si="4"/>
        <v>28.193736000000005</v>
      </c>
      <c r="I41">
        <f t="shared" si="1"/>
        <v>2.9544792826815764</v>
      </c>
      <c r="J41">
        <f t="shared" si="2"/>
        <v>4.9810564729959692</v>
      </c>
      <c r="K41">
        <f t="shared" si="3"/>
        <v>1.6859337962508945</v>
      </c>
    </row>
    <row r="42" spans="1:11">
      <c r="A42">
        <v>20000</v>
      </c>
      <c r="B42">
        <v>19084</v>
      </c>
      <c r="C42">
        <v>46.043328000000002</v>
      </c>
      <c r="D42">
        <v>0.36422399999999999</v>
      </c>
      <c r="E42">
        <v>17.138615999999999</v>
      </c>
      <c r="F42">
        <v>17.138615999999999</v>
      </c>
      <c r="G42">
        <v>5.7782239999999998</v>
      </c>
      <c r="H42">
        <f t="shared" si="4"/>
        <v>28.904712000000004</v>
      </c>
      <c r="I42">
        <f t="shared" si="1"/>
        <v>2.9660698512207211</v>
      </c>
      <c r="J42">
        <f t="shared" si="2"/>
        <v>5.0023522798700784</v>
      </c>
      <c r="K42">
        <f t="shared" si="3"/>
        <v>1.6865254463954384</v>
      </c>
    </row>
    <row r="43" spans="1:11">
      <c r="A43">
        <v>20500</v>
      </c>
      <c r="B43">
        <v>19542</v>
      </c>
      <c r="C43">
        <v>47.339072000000002</v>
      </c>
      <c r="D43">
        <v>0.37531199999999998</v>
      </c>
      <c r="E43">
        <v>17.570416000000002</v>
      </c>
      <c r="F43">
        <v>17.570416000000002</v>
      </c>
      <c r="G43">
        <v>5.9173119999999999</v>
      </c>
      <c r="H43">
        <f t="shared" si="4"/>
        <v>29.768656</v>
      </c>
      <c r="I43">
        <f t="shared" si="1"/>
        <v>2.9693239092344634</v>
      </c>
      <c r="J43">
        <f t="shared" si="2"/>
        <v>5.0307734322611353</v>
      </c>
      <c r="K43">
        <f t="shared" si="3"/>
        <v>1.6942487872797092</v>
      </c>
    </row>
    <row r="44" spans="1:11">
      <c r="A44">
        <v>21000</v>
      </c>
      <c r="B44">
        <v>19954</v>
      </c>
      <c r="C44">
        <v>48.106760000000001</v>
      </c>
      <c r="D44">
        <v>0.37958399999999998</v>
      </c>
      <c r="E44">
        <v>17.884864</v>
      </c>
      <c r="F44">
        <v>17.884864</v>
      </c>
      <c r="G44">
        <v>6.0282239999999998</v>
      </c>
      <c r="H44">
        <f t="shared" si="4"/>
        <v>30.221896000000001</v>
      </c>
      <c r="I44">
        <f t="shared" si="1"/>
        <v>2.9668545827096007</v>
      </c>
      <c r="J44">
        <f t="shared" si="2"/>
        <v>5.0133996347846397</v>
      </c>
      <c r="K44">
        <f t="shared" si="3"/>
        <v>1.6898029529327145</v>
      </c>
    </row>
    <row r="45" spans="1:11">
      <c r="A45">
        <v>21500</v>
      </c>
      <c r="B45">
        <v>20545</v>
      </c>
      <c r="C45">
        <v>49.536135999999999</v>
      </c>
      <c r="D45">
        <v>0.38595200000000002</v>
      </c>
      <c r="E45">
        <v>18.379919999999998</v>
      </c>
      <c r="F45">
        <v>18.379919999999998</v>
      </c>
      <c r="G45">
        <v>6.2052160000000001</v>
      </c>
      <c r="H45">
        <f t="shared" si="4"/>
        <v>31.156216000000001</v>
      </c>
      <c r="I45">
        <f t="shared" si="1"/>
        <v>2.9620113143523126</v>
      </c>
      <c r="J45">
        <f t="shared" si="2"/>
        <v>5.0209720338502315</v>
      </c>
      <c r="K45">
        <f t="shared" si="3"/>
        <v>1.6951225032535508</v>
      </c>
    </row>
    <row r="46" spans="1:11">
      <c r="A46">
        <v>22000</v>
      </c>
      <c r="B46">
        <v>21087</v>
      </c>
      <c r="C46">
        <v>50.601959999999998</v>
      </c>
      <c r="D46">
        <v>0.38894400000000001</v>
      </c>
      <c r="E46">
        <v>18.769568</v>
      </c>
      <c r="F46">
        <v>18.769568</v>
      </c>
      <c r="G46">
        <v>6.3587119999999997</v>
      </c>
      <c r="H46">
        <f t="shared" si="4"/>
        <v>31.832391999999999</v>
      </c>
      <c r="I46">
        <f t="shared" si="1"/>
        <v>2.9517877205320828</v>
      </c>
      <c r="J46">
        <f t="shared" si="2"/>
        <v>5.0061068971200458</v>
      </c>
      <c r="K46">
        <f t="shared" si="3"/>
        <v>1.6959576267285428</v>
      </c>
    </row>
    <row r="47" spans="1:11">
      <c r="A47">
        <v>22500</v>
      </c>
      <c r="B47">
        <v>21311</v>
      </c>
      <c r="C47">
        <v>51.509287999999998</v>
      </c>
      <c r="D47">
        <v>0.40072000000000002</v>
      </c>
      <c r="E47">
        <v>19.082647999999999</v>
      </c>
      <c r="F47">
        <v>19.082647999999999</v>
      </c>
      <c r="G47">
        <v>6.425376</v>
      </c>
      <c r="H47">
        <f t="shared" si="4"/>
        <v>32.426639999999999</v>
      </c>
      <c r="I47">
        <f t="shared" si="1"/>
        <v>2.9698881435109787</v>
      </c>
      <c r="J47">
        <f t="shared" si="2"/>
        <v>5.0466525227473067</v>
      </c>
      <c r="K47">
        <f t="shared" si="3"/>
        <v>1.6992736018607062</v>
      </c>
    </row>
    <row r="48" spans="1:11">
      <c r="A48">
        <v>23000</v>
      </c>
      <c r="B48">
        <v>21976</v>
      </c>
      <c r="C48">
        <v>52.761656000000002</v>
      </c>
      <c r="D48">
        <v>0.40232000000000001</v>
      </c>
      <c r="E48">
        <v>19.544423999999999</v>
      </c>
      <c r="F48">
        <v>19.544423999999999</v>
      </c>
      <c r="G48">
        <v>6.6184479999999999</v>
      </c>
      <c r="H48">
        <f t="shared" si="4"/>
        <v>33.217232000000003</v>
      </c>
      <c r="I48">
        <f t="shared" si="1"/>
        <v>2.9530222191063524</v>
      </c>
      <c r="J48">
        <f t="shared" si="2"/>
        <v>5.0188853942797467</v>
      </c>
      <c r="K48">
        <f t="shared" si="3"/>
        <v>1.6995758994995198</v>
      </c>
    </row>
    <row r="49" spans="1:11">
      <c r="A49">
        <v>23500</v>
      </c>
      <c r="B49">
        <v>22358</v>
      </c>
      <c r="C49">
        <v>53.896928000000003</v>
      </c>
      <c r="D49">
        <v>0.41515200000000002</v>
      </c>
      <c r="E49">
        <v>19.9468</v>
      </c>
      <c r="F49">
        <v>19.9468</v>
      </c>
      <c r="G49">
        <v>6.7278399999999996</v>
      </c>
      <c r="H49">
        <f t="shared" si="4"/>
        <v>33.950128000000007</v>
      </c>
      <c r="I49">
        <f t="shared" si="1"/>
        <v>2.9648148588551453</v>
      </c>
      <c r="J49">
        <f t="shared" si="2"/>
        <v>5.0462151299674201</v>
      </c>
      <c r="K49">
        <f t="shared" si="3"/>
        <v>1.7020338099344259</v>
      </c>
    </row>
    <row r="50" spans="1:11">
      <c r="A50">
        <v>24000</v>
      </c>
      <c r="B50">
        <v>22861</v>
      </c>
      <c r="C50">
        <v>55.215328</v>
      </c>
      <c r="D50">
        <v>0.42080000000000001</v>
      </c>
      <c r="E50">
        <v>20.368856000000001</v>
      </c>
      <c r="F50">
        <v>20.368856000000001</v>
      </c>
      <c r="G50">
        <v>6.8757200000000003</v>
      </c>
      <c r="H50">
        <f t="shared" si="4"/>
        <v>34.846471999999999</v>
      </c>
      <c r="I50">
        <f t="shared" si="1"/>
        <v>2.9624324434386509</v>
      </c>
      <c r="J50">
        <f t="shared" si="2"/>
        <v>5.0680469827159911</v>
      </c>
      <c r="K50">
        <f t="shared" si="3"/>
        <v>1.7107721710045962</v>
      </c>
    </row>
    <row r="51" spans="1:11">
      <c r="A51">
        <v>24500</v>
      </c>
      <c r="B51">
        <v>23344</v>
      </c>
      <c r="C51">
        <v>56.428384000000001</v>
      </c>
      <c r="D51">
        <v>0.47327999999999998</v>
      </c>
      <c r="E51">
        <v>20.796384</v>
      </c>
      <c r="F51">
        <v>20.796384</v>
      </c>
      <c r="G51">
        <v>7.0180559999999996</v>
      </c>
      <c r="H51">
        <f t="shared" si="4"/>
        <v>35.632000000000005</v>
      </c>
      <c r="I51">
        <f t="shared" si="1"/>
        <v>2.9632684606677406</v>
      </c>
      <c r="J51">
        <f t="shared" si="2"/>
        <v>5.0771894667127206</v>
      </c>
      <c r="K51">
        <f t="shared" si="3"/>
        <v>1.713374786693687</v>
      </c>
    </row>
    <row r="52" spans="1:11">
      <c r="A52">
        <v>25000</v>
      </c>
      <c r="B52">
        <v>23885</v>
      </c>
      <c r="C52">
        <v>57.562848000000002</v>
      </c>
      <c r="D52">
        <v>0.47665600000000002</v>
      </c>
      <c r="E52">
        <v>21.210343999999999</v>
      </c>
      <c r="F52">
        <v>21.210343999999999</v>
      </c>
      <c r="G52">
        <v>7.1686079999999999</v>
      </c>
      <c r="H52">
        <f t="shared" si="4"/>
        <v>36.352504000000003</v>
      </c>
      <c r="I52">
        <f t="shared" si="1"/>
        <v>2.958781398006419</v>
      </c>
      <c r="J52">
        <f t="shared" si="2"/>
        <v>5.0710687486329293</v>
      </c>
      <c r="K52">
        <f t="shared" si="3"/>
        <v>1.7139044986729119</v>
      </c>
    </row>
    <row r="53" spans="1:11">
      <c r="A53">
        <v>25500</v>
      </c>
      <c r="B53">
        <v>24332</v>
      </c>
      <c r="C53">
        <v>58.624167999999997</v>
      </c>
      <c r="D53">
        <v>0.48547200000000001</v>
      </c>
      <c r="E53">
        <v>21.597615999999999</v>
      </c>
      <c r="F53">
        <v>21.597615999999999</v>
      </c>
      <c r="G53">
        <v>7.2899039999999999</v>
      </c>
      <c r="H53">
        <f t="shared" si="4"/>
        <v>37.026551999999995</v>
      </c>
      <c r="I53">
        <f t="shared" si="1"/>
        <v>2.9626749542929507</v>
      </c>
      <c r="J53">
        <f t="shared" si="2"/>
        <v>5.0791549518347558</v>
      </c>
      <c r="K53">
        <f t="shared" si="3"/>
        <v>1.7143814391366157</v>
      </c>
    </row>
    <row r="54" spans="1:11">
      <c r="A54">
        <v>26000</v>
      </c>
      <c r="B54">
        <v>24770</v>
      </c>
      <c r="C54">
        <v>59.696800000000003</v>
      </c>
      <c r="D54">
        <v>0.49127999999999999</v>
      </c>
      <c r="E54">
        <v>21.986504</v>
      </c>
      <c r="F54">
        <v>21.986504</v>
      </c>
      <c r="G54">
        <v>7.4165359999999998</v>
      </c>
      <c r="H54">
        <f t="shared" si="4"/>
        <v>37.710296</v>
      </c>
      <c r="I54">
        <f t="shared" si="1"/>
        <v>2.9645246783673671</v>
      </c>
      <c r="J54">
        <f t="shared" si="2"/>
        <v>5.0846238729239639</v>
      </c>
      <c r="K54">
        <f t="shared" si="3"/>
        <v>1.7151565342084398</v>
      </c>
    </row>
    <row r="55" spans="1:11">
      <c r="A55">
        <v>26500</v>
      </c>
      <c r="B55">
        <v>24780</v>
      </c>
      <c r="C55">
        <v>70.736251999999993</v>
      </c>
      <c r="D55">
        <v>1.761398</v>
      </c>
      <c r="E55">
        <v>25.045142999999999</v>
      </c>
      <c r="F55">
        <v>25.045142999999999</v>
      </c>
      <c r="G55">
        <v>8.2427980000000005</v>
      </c>
      <c r="H55">
        <f t="shared" si="4"/>
        <v>45.691108999999997</v>
      </c>
      <c r="I55">
        <f t="shared" si="1"/>
        <v>3.0384273641062172</v>
      </c>
      <c r="J55">
        <f t="shared" si="2"/>
        <v>5.5431552489822016</v>
      </c>
      <c r="K55">
        <f t="shared" si="3"/>
        <v>1.8243500945472739</v>
      </c>
    </row>
    <row r="56" spans="1:11">
      <c r="A56">
        <v>27000</v>
      </c>
      <c r="B56">
        <v>25181</v>
      </c>
      <c r="C56">
        <v>71.931472999999997</v>
      </c>
      <c r="D56">
        <v>1.8083419999999999</v>
      </c>
      <c r="E56">
        <v>25.496040000000001</v>
      </c>
      <c r="F56">
        <v>25.496040000000001</v>
      </c>
      <c r="G56">
        <v>8.3529890000000009</v>
      </c>
      <c r="H56">
        <f t="shared" si="4"/>
        <v>46.435432999999996</v>
      </c>
      <c r="I56">
        <f t="shared" si="1"/>
        <v>3.052325341264067</v>
      </c>
      <c r="J56">
        <f t="shared" si="2"/>
        <v>5.559139728305639</v>
      </c>
      <c r="K56">
        <f t="shared" si="3"/>
        <v>1.8212802066516995</v>
      </c>
    </row>
    <row r="57" spans="1:11">
      <c r="A57">
        <v>27500</v>
      </c>
      <c r="B57">
        <v>25789</v>
      </c>
      <c r="C57">
        <v>73.300208999999995</v>
      </c>
      <c r="D57">
        <v>1.8185420000000001</v>
      </c>
      <c r="E57">
        <v>25.956444000000001</v>
      </c>
      <c r="F57">
        <v>25.956444000000001</v>
      </c>
      <c r="G57">
        <v>8.5587009999999992</v>
      </c>
      <c r="H57">
        <f t="shared" si="4"/>
        <v>47.343764999999991</v>
      </c>
      <c r="I57">
        <f t="shared" si="1"/>
        <v>3.0327550874834865</v>
      </c>
      <c r="J57">
        <f t="shared" si="2"/>
        <v>5.5316531095080892</v>
      </c>
      <c r="K57">
        <f t="shared" si="3"/>
        <v>1.8239696084717918</v>
      </c>
    </row>
    <row r="58" spans="1:11">
      <c r="A58">
        <v>28000</v>
      </c>
      <c r="B58">
        <v>26068</v>
      </c>
      <c r="C58">
        <v>74.787871999999993</v>
      </c>
      <c r="D58">
        <v>1.8916550000000001</v>
      </c>
      <c r="E58">
        <v>26.425507</v>
      </c>
      <c r="F58">
        <v>26.425507</v>
      </c>
      <c r="G58">
        <v>8.654655</v>
      </c>
      <c r="H58">
        <f t="shared" si="4"/>
        <v>48.362364999999997</v>
      </c>
      <c r="I58">
        <f t="shared" si="1"/>
        <v>3.0533287577609967</v>
      </c>
      <c r="J58">
        <f t="shared" si="2"/>
        <v>5.5880176621713975</v>
      </c>
      <c r="K58">
        <f t="shared" si="3"/>
        <v>1.8301395314761604</v>
      </c>
    </row>
    <row r="59" spans="1:11">
      <c r="A59">
        <v>28500</v>
      </c>
      <c r="B59">
        <v>26620</v>
      </c>
      <c r="C59">
        <v>75.467072000000002</v>
      </c>
      <c r="D59">
        <v>1.865326</v>
      </c>
      <c r="E59">
        <v>26.742805000000001</v>
      </c>
      <c r="F59">
        <v>26.742805000000001</v>
      </c>
      <c r="G59">
        <v>8.8249820000000003</v>
      </c>
      <c r="H59">
        <f t="shared" si="4"/>
        <v>48.724266999999998</v>
      </c>
      <c r="I59">
        <f t="shared" si="1"/>
        <v>3.0303523565260528</v>
      </c>
      <c r="J59">
        <f t="shared" si="2"/>
        <v>5.5211746607528482</v>
      </c>
      <c r="K59">
        <f t="shared" si="3"/>
        <v>1.8219579808475588</v>
      </c>
    </row>
    <row r="60" spans="1:11">
      <c r="A60">
        <v>29000</v>
      </c>
      <c r="B60">
        <v>27044</v>
      </c>
      <c r="C60">
        <v>77.016059999999996</v>
      </c>
      <c r="D60">
        <v>1.9253009999999999</v>
      </c>
      <c r="E60">
        <v>27.245628</v>
      </c>
      <c r="F60">
        <v>27.245628</v>
      </c>
      <c r="G60">
        <v>8.9602970000000006</v>
      </c>
      <c r="H60">
        <f t="shared" si="4"/>
        <v>49.770432</v>
      </c>
      <c r="I60">
        <f t="shared" si="1"/>
        <v>3.0407059051725627</v>
      </c>
      <c r="J60">
        <f t="shared" si="2"/>
        <v>5.5545515957785767</v>
      </c>
      <c r="K60">
        <f t="shared" si="3"/>
        <v>1.8267309529440834</v>
      </c>
    </row>
    <row r="61" spans="1:11">
      <c r="A61">
        <v>29500</v>
      </c>
      <c r="B61">
        <v>27613</v>
      </c>
      <c r="C61">
        <v>78.372208000000001</v>
      </c>
      <c r="D61">
        <v>1.9302140000000001</v>
      </c>
      <c r="E61">
        <v>27.719757000000001</v>
      </c>
      <c r="F61">
        <v>27.719757000000001</v>
      </c>
      <c r="G61">
        <v>9.1588360000000009</v>
      </c>
      <c r="H61">
        <f t="shared" si="4"/>
        <v>50.652450999999999</v>
      </c>
      <c r="I61">
        <f t="shared" si="1"/>
        <v>3.0265589426429296</v>
      </c>
      <c r="J61">
        <f t="shared" si="2"/>
        <v>5.5304463361938128</v>
      </c>
      <c r="K61">
        <f t="shared" si="3"/>
        <v>1.8273050156969268</v>
      </c>
    </row>
    <row r="62" spans="1:11">
      <c r="A62">
        <v>30000</v>
      </c>
      <c r="B62">
        <v>27890</v>
      </c>
      <c r="C62">
        <v>79.779678000000004</v>
      </c>
      <c r="D62">
        <v>2.003593</v>
      </c>
      <c r="E62">
        <v>28.174392999999998</v>
      </c>
      <c r="F62">
        <v>28.174392999999998</v>
      </c>
      <c r="G62">
        <v>9.2490459999999999</v>
      </c>
      <c r="H62">
        <f t="shared" si="4"/>
        <v>51.605285000000009</v>
      </c>
      <c r="I62">
        <f t="shared" si="1"/>
        <v>3.0461944940051113</v>
      </c>
      <c r="J62">
        <f t="shared" si="2"/>
        <v>5.5795251748126251</v>
      </c>
      <c r="K62">
        <f t="shared" si="3"/>
        <v>1.8316378635025079</v>
      </c>
    </row>
    <row r="63" spans="1:11">
      <c r="A63">
        <v>30500</v>
      </c>
      <c r="B63">
        <v>28370</v>
      </c>
      <c r="C63">
        <v>80.981621000000004</v>
      </c>
      <c r="D63">
        <v>2.039803</v>
      </c>
      <c r="E63">
        <v>28.587204</v>
      </c>
      <c r="F63">
        <v>28.587204</v>
      </c>
      <c r="G63">
        <v>9.3971630000000008</v>
      </c>
      <c r="H63">
        <f t="shared" si="4"/>
        <v>52.394417000000004</v>
      </c>
      <c r="I63">
        <f t="shared" si="1"/>
        <v>3.0421100495968836</v>
      </c>
      <c r="J63">
        <f t="shared" si="2"/>
        <v>5.5755568994599756</v>
      </c>
      <c r="K63">
        <f t="shared" si="3"/>
        <v>1.8327926368734768</v>
      </c>
    </row>
    <row r="64" spans="1:11">
      <c r="A64">
        <v>31000</v>
      </c>
      <c r="B64">
        <v>28742</v>
      </c>
      <c r="C64">
        <v>82.376846</v>
      </c>
      <c r="D64">
        <v>2.0839159999999999</v>
      </c>
      <c r="E64">
        <v>29.284904000000001</v>
      </c>
      <c r="F64">
        <v>29.284904000000001</v>
      </c>
      <c r="G64">
        <v>9.5040510000000005</v>
      </c>
      <c r="H64">
        <f t="shared" si="4"/>
        <v>53.091942000000003</v>
      </c>
      <c r="I64">
        <f t="shared" si="1"/>
        <v>3.081307539279829</v>
      </c>
      <c r="J64">
        <f t="shared" si="2"/>
        <v>5.5862433819010437</v>
      </c>
      <c r="K64">
        <f t="shared" si="3"/>
        <v>1.8129457416012018</v>
      </c>
    </row>
    <row r="65" spans="1:11">
      <c r="A65">
        <v>31500</v>
      </c>
      <c r="B65">
        <v>29414</v>
      </c>
      <c r="C65">
        <v>84.082993000000002</v>
      </c>
      <c r="D65">
        <v>2.0976940000000002</v>
      </c>
      <c r="E65">
        <v>29.813324000000001</v>
      </c>
      <c r="F65">
        <v>29.813324000000001</v>
      </c>
      <c r="G65">
        <v>9.7326200000000007</v>
      </c>
      <c r="H65">
        <f t="shared" si="4"/>
        <v>54.269669</v>
      </c>
      <c r="I65">
        <f t="shared" si="1"/>
        <v>3.0632372372495791</v>
      </c>
      <c r="J65">
        <f t="shared" si="2"/>
        <v>5.5760595810788871</v>
      </c>
      <c r="K65">
        <f t="shared" si="3"/>
        <v>1.8203159433010556</v>
      </c>
    </row>
    <row r="66" spans="1:11">
      <c r="A66">
        <v>32000</v>
      </c>
      <c r="B66">
        <v>29757</v>
      </c>
      <c r="C66">
        <v>85.249656999999999</v>
      </c>
      <c r="D66">
        <v>2.15361</v>
      </c>
      <c r="E66">
        <v>30.252891999999999</v>
      </c>
      <c r="F66">
        <v>30.252891999999999</v>
      </c>
      <c r="G66">
        <v>9.8354870000000005</v>
      </c>
      <c r="H66">
        <f t="shared" si="4"/>
        <v>54.996764999999996</v>
      </c>
      <c r="I66">
        <f t="shared" si="1"/>
        <v>3.0758916157379903</v>
      </c>
      <c r="J66">
        <f t="shared" si="2"/>
        <v>5.591666686153923</v>
      </c>
      <c r="K66">
        <f t="shared" si="3"/>
        <v>1.8179010786803456</v>
      </c>
    </row>
    <row r="67" spans="1:11">
      <c r="A67">
        <v>32500</v>
      </c>
      <c r="B67">
        <v>30230</v>
      </c>
      <c r="C67">
        <v>86.716353999999995</v>
      </c>
      <c r="D67">
        <v>2.1943049999999999</v>
      </c>
      <c r="E67">
        <v>30.735779000000001</v>
      </c>
      <c r="F67">
        <v>30.735779000000001</v>
      </c>
      <c r="G67">
        <v>9.9980239999999991</v>
      </c>
      <c r="H67">
        <f t="shared" ref="H67:H91" si="5">C67-F67</f>
        <v>55.980574999999995</v>
      </c>
      <c r="I67">
        <f t="shared" ref="I67:I91" si="6">F67/G67</f>
        <v>3.0741853590269441</v>
      </c>
      <c r="J67">
        <f t="shared" ref="J67:J91" si="7">H67/G67</f>
        <v>5.5991638947856099</v>
      </c>
      <c r="K67">
        <f t="shared" ref="K67:K91" si="8">H67/F67</f>
        <v>1.8213488260700987</v>
      </c>
    </row>
    <row r="68" spans="1:11">
      <c r="A68">
        <v>33000</v>
      </c>
      <c r="B68">
        <v>30758</v>
      </c>
      <c r="C68">
        <v>87.948600999999996</v>
      </c>
      <c r="D68">
        <v>2.2172160000000001</v>
      </c>
      <c r="E68">
        <v>31.170318999999999</v>
      </c>
      <c r="F68">
        <v>31.170318999999999</v>
      </c>
      <c r="G68">
        <v>10.157417000000001</v>
      </c>
      <c r="H68">
        <f t="shared" si="5"/>
        <v>56.778281999999997</v>
      </c>
      <c r="I68">
        <f t="shared" si="6"/>
        <v>3.0687249524165443</v>
      </c>
      <c r="J68">
        <f t="shared" si="7"/>
        <v>5.5898346991169108</v>
      </c>
      <c r="K68">
        <f t="shared" si="8"/>
        <v>1.8215495965889859</v>
      </c>
    </row>
    <row r="69" spans="1:11">
      <c r="A69">
        <v>33500</v>
      </c>
      <c r="B69">
        <v>31283</v>
      </c>
      <c r="C69">
        <v>89.285270999999995</v>
      </c>
      <c r="D69">
        <v>2.2365490000000001</v>
      </c>
      <c r="E69">
        <v>31.643929</v>
      </c>
      <c r="F69">
        <v>31.643929</v>
      </c>
      <c r="G69">
        <v>10.329681000000001</v>
      </c>
      <c r="H69">
        <f t="shared" si="5"/>
        <v>57.641341999999995</v>
      </c>
      <c r="I69">
        <f t="shared" si="6"/>
        <v>3.0633984728085988</v>
      </c>
      <c r="J69">
        <f t="shared" si="7"/>
        <v>5.580166706019285</v>
      </c>
      <c r="K69">
        <f t="shared" si="8"/>
        <v>1.8215608434717445</v>
      </c>
    </row>
    <row r="70" spans="1:11">
      <c r="A70">
        <v>34000</v>
      </c>
      <c r="B70">
        <v>31638</v>
      </c>
      <c r="C70">
        <v>90.726569999999995</v>
      </c>
      <c r="D70">
        <v>2.2963100000000001</v>
      </c>
      <c r="E70">
        <v>32.133453000000003</v>
      </c>
      <c r="F70">
        <v>32.133453000000003</v>
      </c>
      <c r="G70">
        <v>10.442978</v>
      </c>
      <c r="H70">
        <f t="shared" si="5"/>
        <v>58.593116999999992</v>
      </c>
      <c r="I70">
        <f t="shared" si="6"/>
        <v>3.0770392315295507</v>
      </c>
      <c r="J70">
        <f t="shared" si="7"/>
        <v>5.6107670628052642</v>
      </c>
      <c r="K70">
        <f t="shared" si="8"/>
        <v>1.8234304604612517</v>
      </c>
    </row>
    <row r="71" spans="1:11">
      <c r="A71">
        <v>34500</v>
      </c>
      <c r="B71">
        <v>32119</v>
      </c>
      <c r="C71">
        <v>91.843543999999994</v>
      </c>
      <c r="D71">
        <v>2.3010640000000002</v>
      </c>
      <c r="E71">
        <v>32.526648999999999</v>
      </c>
      <c r="F71">
        <v>32.526648999999999</v>
      </c>
      <c r="G71">
        <v>10.609238</v>
      </c>
      <c r="H71">
        <f t="shared" si="5"/>
        <v>59.316894999999995</v>
      </c>
      <c r="I71">
        <f t="shared" si="6"/>
        <v>3.0658798492408219</v>
      </c>
      <c r="J71">
        <f t="shared" si="7"/>
        <v>5.5910608283083096</v>
      </c>
      <c r="K71">
        <f t="shared" si="8"/>
        <v>1.8236399021614553</v>
      </c>
    </row>
    <row r="72" spans="1:11">
      <c r="A72">
        <v>35000</v>
      </c>
      <c r="B72">
        <v>32632</v>
      </c>
      <c r="C72">
        <v>93.125832000000003</v>
      </c>
      <c r="D72">
        <v>2.3305440000000002</v>
      </c>
      <c r="E72">
        <v>32.965156999999998</v>
      </c>
      <c r="F72">
        <v>32.965156999999998</v>
      </c>
      <c r="G72">
        <v>10.776649000000001</v>
      </c>
      <c r="H72">
        <f t="shared" si="5"/>
        <v>60.160675000000005</v>
      </c>
      <c r="I72">
        <f t="shared" si="6"/>
        <v>3.0589431835443461</v>
      </c>
      <c r="J72">
        <f t="shared" si="7"/>
        <v>5.582502965439442</v>
      </c>
      <c r="K72">
        <f t="shared" si="8"/>
        <v>1.8249776574702801</v>
      </c>
    </row>
    <row r="73" spans="1:11">
      <c r="A73">
        <v>35500</v>
      </c>
      <c r="B73">
        <v>32890</v>
      </c>
      <c r="C73">
        <v>94.340796999999995</v>
      </c>
      <c r="D73">
        <v>2.405205</v>
      </c>
      <c r="E73">
        <v>33.405242999999999</v>
      </c>
      <c r="F73">
        <v>33.405242999999999</v>
      </c>
      <c r="G73">
        <v>10.846000999999999</v>
      </c>
      <c r="H73">
        <f t="shared" si="5"/>
        <v>60.935553999999996</v>
      </c>
      <c r="I73">
        <f t="shared" si="6"/>
        <v>3.0799594246764315</v>
      </c>
      <c r="J73">
        <f t="shared" si="7"/>
        <v>5.6182508188962919</v>
      </c>
      <c r="K73">
        <f t="shared" si="8"/>
        <v>1.8241314394869093</v>
      </c>
    </row>
    <row r="74" spans="1:11">
      <c r="A74">
        <v>36000</v>
      </c>
      <c r="B74">
        <v>33519</v>
      </c>
      <c r="C74">
        <v>96.026649000000006</v>
      </c>
      <c r="D74">
        <v>2.4326020000000002</v>
      </c>
      <c r="E74">
        <v>33.964058000000001</v>
      </c>
      <c r="F74">
        <v>33.964058000000001</v>
      </c>
      <c r="G74">
        <v>11.05584</v>
      </c>
      <c r="H74">
        <f t="shared" si="5"/>
        <v>62.062591000000005</v>
      </c>
      <c r="I74">
        <f t="shared" si="6"/>
        <v>3.0720468096499229</v>
      </c>
      <c r="J74">
        <f t="shared" si="7"/>
        <v>5.6135572692803084</v>
      </c>
      <c r="K74">
        <f t="shared" si="8"/>
        <v>1.8273019967166468</v>
      </c>
    </row>
    <row r="75" spans="1:11">
      <c r="A75">
        <v>36500</v>
      </c>
      <c r="B75">
        <v>33951</v>
      </c>
      <c r="C75">
        <v>97.130134999999996</v>
      </c>
      <c r="D75">
        <v>2.4525760000000001</v>
      </c>
      <c r="E75">
        <v>34.364983000000002</v>
      </c>
      <c r="F75">
        <v>34.364983000000002</v>
      </c>
      <c r="G75">
        <v>11.193320999999999</v>
      </c>
      <c r="H75">
        <f t="shared" si="5"/>
        <v>62.765151999999993</v>
      </c>
      <c r="I75">
        <f t="shared" si="6"/>
        <v>3.0701328944287405</v>
      </c>
      <c r="J75">
        <f t="shared" si="7"/>
        <v>5.6073753267685253</v>
      </c>
      <c r="K75">
        <f t="shared" si="8"/>
        <v>1.8264275585412042</v>
      </c>
    </row>
    <row r="76" spans="1:11">
      <c r="A76">
        <v>37000</v>
      </c>
      <c r="B76">
        <v>34303</v>
      </c>
      <c r="C76">
        <v>98.160781999999998</v>
      </c>
      <c r="D76">
        <v>2.488197</v>
      </c>
      <c r="E76">
        <v>34.732933000000003</v>
      </c>
      <c r="F76">
        <v>34.732933000000003</v>
      </c>
      <c r="G76">
        <v>11.302269000000001</v>
      </c>
      <c r="H76">
        <f t="shared" si="5"/>
        <v>63.427848999999995</v>
      </c>
      <c r="I76">
        <f t="shared" si="6"/>
        <v>3.0730938185951864</v>
      </c>
      <c r="J76">
        <f t="shared" si="7"/>
        <v>5.6119571211762871</v>
      </c>
      <c r="K76">
        <f t="shared" si="8"/>
        <v>1.826158735284463</v>
      </c>
    </row>
    <row r="77" spans="1:11">
      <c r="A77">
        <v>37500</v>
      </c>
      <c r="B77">
        <v>34888</v>
      </c>
      <c r="C77">
        <v>100.018478</v>
      </c>
      <c r="D77">
        <v>2.52494</v>
      </c>
      <c r="E77">
        <v>35.566276999999999</v>
      </c>
      <c r="F77">
        <v>35.566276999999999</v>
      </c>
      <c r="G77">
        <v>11.489304000000001</v>
      </c>
      <c r="H77">
        <f t="shared" si="5"/>
        <v>64.452201000000002</v>
      </c>
      <c r="I77">
        <f t="shared" si="6"/>
        <v>3.0955989153041816</v>
      </c>
      <c r="J77">
        <f t="shared" si="7"/>
        <v>5.6097567790007119</v>
      </c>
      <c r="K77">
        <f t="shared" si="8"/>
        <v>1.8121717097350392</v>
      </c>
    </row>
    <row r="78" spans="1:11">
      <c r="A78">
        <v>38000</v>
      </c>
      <c r="B78">
        <v>35392</v>
      </c>
      <c r="C78">
        <v>101.48039199999999</v>
      </c>
      <c r="D78">
        <v>2.5502009999999999</v>
      </c>
      <c r="E78">
        <v>36.027099999999997</v>
      </c>
      <c r="F78">
        <v>36.027099999999997</v>
      </c>
      <c r="G78">
        <v>11.666573</v>
      </c>
      <c r="H78">
        <f t="shared" si="5"/>
        <v>65.453292000000005</v>
      </c>
      <c r="I78">
        <f t="shared" si="6"/>
        <v>3.0880619355829686</v>
      </c>
      <c r="J78">
        <f t="shared" si="7"/>
        <v>5.6103272143413498</v>
      </c>
      <c r="K78">
        <f t="shared" si="8"/>
        <v>1.8167793688639944</v>
      </c>
    </row>
    <row r="79" spans="1:11">
      <c r="A79">
        <v>38500</v>
      </c>
      <c r="B79">
        <v>35789</v>
      </c>
      <c r="C79">
        <v>102.556343</v>
      </c>
      <c r="D79">
        <v>2.5923919999999998</v>
      </c>
      <c r="E79">
        <v>36.43177</v>
      </c>
      <c r="F79">
        <v>36.43177</v>
      </c>
      <c r="G79">
        <v>11.78389</v>
      </c>
      <c r="H79">
        <f t="shared" si="5"/>
        <v>66.124572999999998</v>
      </c>
      <c r="I79">
        <f t="shared" si="6"/>
        <v>3.0916590361926328</v>
      </c>
      <c r="J79">
        <f t="shared" si="7"/>
        <v>5.6114384129519204</v>
      </c>
      <c r="K79">
        <f t="shared" si="8"/>
        <v>1.8150249905508296</v>
      </c>
    </row>
    <row r="80" spans="1:11">
      <c r="A80">
        <v>39000</v>
      </c>
      <c r="B80">
        <v>36250</v>
      </c>
      <c r="C80">
        <v>104.018097</v>
      </c>
      <c r="D80">
        <v>2.634315</v>
      </c>
      <c r="E80">
        <v>36.924239999999998</v>
      </c>
      <c r="F80">
        <v>36.924239999999998</v>
      </c>
      <c r="G80">
        <v>11.932686</v>
      </c>
      <c r="H80">
        <f t="shared" si="5"/>
        <v>67.093857</v>
      </c>
      <c r="I80">
        <f t="shared" si="6"/>
        <v>3.0943779129024258</v>
      </c>
      <c r="J80">
        <f t="shared" si="7"/>
        <v>5.6226952590556722</v>
      </c>
      <c r="K80">
        <f t="shared" si="8"/>
        <v>1.8170680561062327</v>
      </c>
    </row>
    <row r="81" spans="1:11">
      <c r="A81">
        <v>39500</v>
      </c>
      <c r="B81">
        <v>36709</v>
      </c>
      <c r="C81">
        <v>105.62867</v>
      </c>
      <c r="D81">
        <v>2.6906590000000001</v>
      </c>
      <c r="E81">
        <v>37.487152000000002</v>
      </c>
      <c r="F81">
        <v>37.487152000000002</v>
      </c>
      <c r="G81">
        <v>12.155289</v>
      </c>
      <c r="H81">
        <f t="shared" si="5"/>
        <v>68.141517999999991</v>
      </c>
      <c r="I81">
        <f t="shared" si="6"/>
        <v>3.0840198040540217</v>
      </c>
      <c r="J81">
        <f t="shared" si="7"/>
        <v>5.6059150876626624</v>
      </c>
      <c r="K81">
        <f t="shared" si="8"/>
        <v>1.8177299251754304</v>
      </c>
    </row>
    <row r="82" spans="1:11">
      <c r="A82">
        <v>40000</v>
      </c>
      <c r="B82">
        <v>37229</v>
      </c>
      <c r="C82">
        <v>106.622955</v>
      </c>
      <c r="D82">
        <v>2.686172</v>
      </c>
      <c r="E82">
        <v>37.874625999999999</v>
      </c>
      <c r="F82">
        <v>37.874625999999999</v>
      </c>
      <c r="G82">
        <v>12.325469999999999</v>
      </c>
      <c r="H82">
        <f t="shared" si="5"/>
        <v>68.748329000000012</v>
      </c>
      <c r="I82">
        <f t="shared" si="6"/>
        <v>3.0728747869249613</v>
      </c>
      <c r="J82">
        <f t="shared" si="7"/>
        <v>5.5777450271673228</v>
      </c>
      <c r="K82">
        <f t="shared" si="8"/>
        <v>1.8151553232499249</v>
      </c>
    </row>
    <row r="83" spans="1:11">
      <c r="A83">
        <v>40500</v>
      </c>
      <c r="B83">
        <v>37654</v>
      </c>
      <c r="C83">
        <v>107.720924</v>
      </c>
      <c r="D83">
        <v>2.7177889999999998</v>
      </c>
      <c r="E83">
        <v>38.256720999999999</v>
      </c>
      <c r="F83">
        <v>38.256720999999999</v>
      </c>
      <c r="G83">
        <v>12.45668</v>
      </c>
      <c r="H83">
        <f t="shared" si="5"/>
        <v>69.464202999999998</v>
      </c>
      <c r="I83">
        <f t="shared" si="6"/>
        <v>3.0711811654469727</v>
      </c>
      <c r="J83">
        <f t="shared" si="7"/>
        <v>5.576462026800078</v>
      </c>
      <c r="K83">
        <f t="shared" si="8"/>
        <v>1.8157385469601537</v>
      </c>
    </row>
    <row r="84" spans="1:11">
      <c r="A84">
        <v>41000</v>
      </c>
      <c r="B84">
        <v>38257</v>
      </c>
      <c r="C84">
        <v>109.07135</v>
      </c>
      <c r="D84">
        <v>2.7243040000000001</v>
      </c>
      <c r="E84">
        <v>38.755904999999998</v>
      </c>
      <c r="F84">
        <v>38.755904999999998</v>
      </c>
      <c r="G84">
        <v>12.653511</v>
      </c>
      <c r="H84">
        <f t="shared" si="5"/>
        <v>70.315444999999997</v>
      </c>
      <c r="I84">
        <f t="shared" si="6"/>
        <v>3.0628578107688846</v>
      </c>
      <c r="J84">
        <f t="shared" si="7"/>
        <v>5.5569908620619204</v>
      </c>
      <c r="K84">
        <f t="shared" si="8"/>
        <v>1.8143156507376101</v>
      </c>
    </row>
    <row r="85" spans="1:11">
      <c r="A85">
        <v>41500</v>
      </c>
      <c r="B85">
        <v>38538</v>
      </c>
      <c r="C85">
        <v>110.671677</v>
      </c>
      <c r="D85">
        <v>2.807617</v>
      </c>
      <c r="E85">
        <v>39.264580000000002</v>
      </c>
      <c r="F85">
        <v>39.264580000000002</v>
      </c>
      <c r="G85">
        <v>12.743675</v>
      </c>
      <c r="H85">
        <f t="shared" si="5"/>
        <v>71.407096999999993</v>
      </c>
      <c r="I85">
        <f t="shared" si="6"/>
        <v>3.0811033708879112</v>
      </c>
      <c r="J85">
        <f t="shared" si="7"/>
        <v>5.6033363217439236</v>
      </c>
      <c r="K85">
        <f t="shared" si="8"/>
        <v>1.8186135443190781</v>
      </c>
    </row>
    <row r="86" spans="1:11">
      <c r="A86">
        <v>42000</v>
      </c>
      <c r="B86">
        <v>39121</v>
      </c>
      <c r="C86">
        <v>111.867744</v>
      </c>
      <c r="D86">
        <v>2.8192599999999999</v>
      </c>
      <c r="E86">
        <v>39.700538999999999</v>
      </c>
      <c r="F86">
        <v>39.700538999999999</v>
      </c>
      <c r="G86">
        <v>12.931946</v>
      </c>
      <c r="H86">
        <f t="shared" si="5"/>
        <v>72.167204999999996</v>
      </c>
      <c r="I86">
        <f t="shared" si="6"/>
        <v>3.069958612570761</v>
      </c>
      <c r="J86">
        <f t="shared" si="7"/>
        <v>5.5805371442163461</v>
      </c>
      <c r="K86">
        <f t="shared" si="8"/>
        <v>1.8177890481537291</v>
      </c>
    </row>
    <row r="87" spans="1:11">
      <c r="A87">
        <v>42500</v>
      </c>
      <c r="B87">
        <v>39648</v>
      </c>
      <c r="C87">
        <v>113.365616</v>
      </c>
      <c r="D87">
        <v>2.8472979999999999</v>
      </c>
      <c r="E87">
        <v>40.213112000000002</v>
      </c>
      <c r="F87">
        <v>40.213112000000002</v>
      </c>
      <c r="G87">
        <v>13.108321999999999</v>
      </c>
      <c r="H87">
        <f t="shared" si="5"/>
        <v>73.152503999999993</v>
      </c>
      <c r="I87">
        <f t="shared" si="6"/>
        <v>3.067754362457682</v>
      </c>
      <c r="J87">
        <f t="shared" si="7"/>
        <v>5.5806154288855581</v>
      </c>
      <c r="K87">
        <f t="shared" si="8"/>
        <v>1.8191206887942417</v>
      </c>
    </row>
    <row r="88" spans="1:11">
      <c r="A88">
        <v>43000</v>
      </c>
      <c r="B88">
        <v>40194</v>
      </c>
      <c r="C88">
        <v>114.532166</v>
      </c>
      <c r="D88">
        <v>2.862946</v>
      </c>
      <c r="E88">
        <v>40.639175000000002</v>
      </c>
      <c r="F88">
        <v>40.639175000000002</v>
      </c>
      <c r="G88">
        <v>13.284172</v>
      </c>
      <c r="H88">
        <f t="shared" si="5"/>
        <v>73.892990999999995</v>
      </c>
      <c r="I88">
        <f t="shared" si="6"/>
        <v>3.059217766828072</v>
      </c>
      <c r="J88">
        <f t="shared" si="7"/>
        <v>5.5624837588673195</v>
      </c>
      <c r="K88">
        <f t="shared" si="8"/>
        <v>1.8182699574979067</v>
      </c>
    </row>
    <row r="89" spans="1:11">
      <c r="A89">
        <v>43500</v>
      </c>
      <c r="B89">
        <v>40438</v>
      </c>
      <c r="C89">
        <v>115.65026899999999</v>
      </c>
      <c r="D89">
        <v>2.920677</v>
      </c>
      <c r="E89">
        <v>41.033752</v>
      </c>
      <c r="F89">
        <v>41.033752</v>
      </c>
      <c r="G89">
        <v>13.360977</v>
      </c>
      <c r="H89">
        <f t="shared" si="5"/>
        <v>74.616516999999988</v>
      </c>
      <c r="I89">
        <f t="shared" si="6"/>
        <v>3.0711640323907452</v>
      </c>
      <c r="J89">
        <f t="shared" si="7"/>
        <v>5.5846602385439317</v>
      </c>
      <c r="K89">
        <f t="shared" si="8"/>
        <v>1.8184180915262145</v>
      </c>
    </row>
    <row r="90" spans="1:11">
      <c r="A90">
        <v>44000</v>
      </c>
      <c r="B90">
        <v>40983</v>
      </c>
      <c r="C90">
        <v>117.295135</v>
      </c>
      <c r="D90">
        <v>2.9692759999999998</v>
      </c>
      <c r="E90">
        <v>41.561698999999997</v>
      </c>
      <c r="F90">
        <v>41.561698999999997</v>
      </c>
      <c r="G90">
        <v>13.530327</v>
      </c>
      <c r="H90">
        <f t="shared" si="5"/>
        <v>75.733436000000012</v>
      </c>
      <c r="I90">
        <f t="shared" si="6"/>
        <v>3.0717438684223963</v>
      </c>
      <c r="J90">
        <f t="shared" si="7"/>
        <v>5.5973101019657552</v>
      </c>
      <c r="K90">
        <f t="shared" si="8"/>
        <v>1.8221929762784725</v>
      </c>
    </row>
    <row r="91" spans="1:11">
      <c r="A91">
        <v>44500</v>
      </c>
      <c r="B91">
        <v>41345</v>
      </c>
      <c r="C91">
        <v>118.44010900000001</v>
      </c>
      <c r="D91">
        <v>3.010345</v>
      </c>
      <c r="E91">
        <v>41.958786000000003</v>
      </c>
      <c r="F91">
        <v>41.958786000000003</v>
      </c>
      <c r="G91">
        <v>13.643744999999999</v>
      </c>
      <c r="H91">
        <f t="shared" si="5"/>
        <v>76.481323000000003</v>
      </c>
      <c r="I91">
        <f t="shared" si="6"/>
        <v>3.075312973087668</v>
      </c>
      <c r="J91">
        <f t="shared" si="7"/>
        <v>5.6055960441946118</v>
      </c>
      <c r="K91">
        <f t="shared" si="8"/>
        <v>1.8227725416078528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O23" sqref="O23"/>
    </sheetView>
  </sheetViews>
  <sheetFormatPr defaultRowHeight="14.4"/>
  <sheetData>
    <row r="1" spans="1:6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>
      <c r="A2">
        <v>0</v>
      </c>
      <c r="B2">
        <v>10</v>
      </c>
      <c r="C2">
        <v>0</v>
      </c>
      <c r="D2">
        <v>0</v>
      </c>
      <c r="E2">
        <v>3.8823999999999997E-2</v>
      </c>
      <c r="F2">
        <v>8.4564330000000005</v>
      </c>
    </row>
    <row r="3" spans="1:6">
      <c r="A3">
        <v>100</v>
      </c>
      <c r="B3">
        <v>9</v>
      </c>
      <c r="C3">
        <v>99</v>
      </c>
      <c r="D3">
        <v>17</v>
      </c>
      <c r="E3">
        <v>1.7919000000000001E-2</v>
      </c>
      <c r="F3">
        <v>11.628076</v>
      </c>
    </row>
    <row r="4" spans="1:6">
      <c r="A4">
        <v>200</v>
      </c>
      <c r="B4">
        <v>32</v>
      </c>
      <c r="C4">
        <v>261</v>
      </c>
      <c r="D4">
        <v>39</v>
      </c>
      <c r="E4">
        <v>5.6743000000000002E-2</v>
      </c>
      <c r="F4">
        <v>17.807956999999998</v>
      </c>
    </row>
    <row r="5" spans="1:6">
      <c r="A5">
        <v>300</v>
      </c>
      <c r="B5">
        <v>84</v>
      </c>
      <c r="C5">
        <v>595</v>
      </c>
      <c r="D5">
        <v>94</v>
      </c>
      <c r="E5">
        <v>0.108794</v>
      </c>
      <c r="F5">
        <v>28.726103999999999</v>
      </c>
    </row>
    <row r="6" spans="1:6">
      <c r="A6">
        <v>400</v>
      </c>
      <c r="B6">
        <v>108</v>
      </c>
      <c r="C6">
        <v>970</v>
      </c>
      <c r="D6">
        <v>124</v>
      </c>
      <c r="E6">
        <v>0.24233199999999999</v>
      </c>
      <c r="F6">
        <v>25.282264999999999</v>
      </c>
    </row>
    <row r="7" spans="1:6">
      <c r="A7">
        <v>500</v>
      </c>
      <c r="B7">
        <v>155</v>
      </c>
      <c r="C7">
        <v>1392</v>
      </c>
      <c r="D7">
        <v>166</v>
      </c>
      <c r="E7">
        <v>0.10964599999999999</v>
      </c>
      <c r="F7">
        <v>14.156771000000001</v>
      </c>
    </row>
    <row r="8" spans="1:6">
      <c r="A8">
        <v>600</v>
      </c>
      <c r="B8">
        <v>190</v>
      </c>
      <c r="C8">
        <v>1921</v>
      </c>
      <c r="D8">
        <v>202</v>
      </c>
      <c r="E8">
        <v>0.27091700000000002</v>
      </c>
      <c r="F8">
        <v>18.054555000000001</v>
      </c>
    </row>
    <row r="9" spans="1:6">
      <c r="A9">
        <v>700</v>
      </c>
      <c r="B9">
        <v>280</v>
      </c>
      <c r="C9">
        <v>2563</v>
      </c>
      <c r="D9">
        <v>299</v>
      </c>
      <c r="E9">
        <v>0.42621300000000001</v>
      </c>
      <c r="F9">
        <v>32.660578999999998</v>
      </c>
    </row>
    <row r="10" spans="1:6">
      <c r="A10">
        <v>800</v>
      </c>
      <c r="B10">
        <v>341</v>
      </c>
      <c r="C10">
        <v>3248</v>
      </c>
      <c r="D10">
        <v>357</v>
      </c>
      <c r="E10">
        <v>0.68219799999999997</v>
      </c>
      <c r="F10">
        <v>24.564229999999998</v>
      </c>
    </row>
    <row r="11" spans="1:6">
      <c r="A11">
        <v>900</v>
      </c>
      <c r="B11">
        <v>446</v>
      </c>
      <c r="C11">
        <v>4086</v>
      </c>
      <c r="D11">
        <v>465</v>
      </c>
      <c r="E11">
        <v>0.90191699999999997</v>
      </c>
      <c r="F11">
        <v>42.120469</v>
      </c>
    </row>
    <row r="12" spans="1:6">
      <c r="A12">
        <v>1000</v>
      </c>
      <c r="B12">
        <v>519</v>
      </c>
      <c r="C12">
        <v>4923</v>
      </c>
      <c r="D12">
        <v>536</v>
      </c>
      <c r="E12">
        <v>1.01583</v>
      </c>
      <c r="F12">
        <v>37.025106999999998</v>
      </c>
    </row>
    <row r="13" spans="1:6">
      <c r="A13">
        <v>1100</v>
      </c>
      <c r="B13">
        <v>622</v>
      </c>
      <c r="C13">
        <v>5866</v>
      </c>
      <c r="D13">
        <v>648</v>
      </c>
      <c r="E13">
        <v>1.130169</v>
      </c>
      <c r="F13">
        <v>38.761532000000003</v>
      </c>
    </row>
    <row r="14" spans="1:6">
      <c r="A14">
        <v>1200</v>
      </c>
      <c r="B14">
        <v>767</v>
      </c>
      <c r="C14">
        <v>7006</v>
      </c>
      <c r="D14">
        <v>804</v>
      </c>
      <c r="E14">
        <v>0.95226100000000002</v>
      </c>
      <c r="F14">
        <v>37.268292000000002</v>
      </c>
    </row>
    <row r="15" spans="1:6">
      <c r="A15">
        <v>1300</v>
      </c>
      <c r="B15">
        <v>897</v>
      </c>
      <c r="C15">
        <v>8246</v>
      </c>
      <c r="D15">
        <v>934</v>
      </c>
      <c r="E15">
        <v>0.92196999999999996</v>
      </c>
      <c r="F15">
        <v>35.664552</v>
      </c>
    </row>
    <row r="16" spans="1:6">
      <c r="A16">
        <v>1400</v>
      </c>
      <c r="B16">
        <v>1058</v>
      </c>
      <c r="C16">
        <v>9552</v>
      </c>
      <c r="D16">
        <v>1098</v>
      </c>
      <c r="E16">
        <v>1.4492959999999999</v>
      </c>
      <c r="F16">
        <v>117.528678</v>
      </c>
    </row>
    <row r="17" spans="1:6">
      <c r="A17">
        <v>1500</v>
      </c>
      <c r="B17">
        <v>1190</v>
      </c>
      <c r="C17">
        <v>10823</v>
      </c>
      <c r="D17">
        <v>1238</v>
      </c>
      <c r="E17">
        <v>0.90149000000000001</v>
      </c>
      <c r="F17">
        <v>105.837034</v>
      </c>
    </row>
    <row r="18" spans="1:6">
      <c r="A18">
        <v>1600</v>
      </c>
      <c r="B18">
        <v>1356</v>
      </c>
      <c r="C18">
        <v>12290</v>
      </c>
      <c r="D18">
        <v>1413</v>
      </c>
      <c r="E18">
        <v>1.1369959999999999</v>
      </c>
      <c r="F18">
        <v>124.015742</v>
      </c>
    </row>
    <row r="19" spans="1:6">
      <c r="A19">
        <v>1700</v>
      </c>
      <c r="B19">
        <v>1508</v>
      </c>
      <c r="C19">
        <v>13752</v>
      </c>
      <c r="D19">
        <v>1563</v>
      </c>
      <c r="E19">
        <v>0.69883700000000004</v>
      </c>
      <c r="F19">
        <v>131.41965300000001</v>
      </c>
    </row>
    <row r="20" spans="1:6">
      <c r="A20">
        <v>1800</v>
      </c>
      <c r="B20">
        <v>1652</v>
      </c>
      <c r="C20">
        <v>15346</v>
      </c>
      <c r="D20">
        <v>1711</v>
      </c>
      <c r="E20">
        <v>0.58023000000000002</v>
      </c>
      <c r="F20">
        <v>140.41493299999999</v>
      </c>
    </row>
    <row r="21" spans="1:6">
      <c r="A21">
        <v>1900</v>
      </c>
      <c r="B21">
        <v>1825</v>
      </c>
      <c r="C21">
        <v>16986</v>
      </c>
      <c r="D21">
        <v>1889</v>
      </c>
      <c r="E21">
        <v>1.5252380000000001</v>
      </c>
      <c r="F21">
        <v>155.17027999999999</v>
      </c>
    </row>
    <row r="22" spans="1:6">
      <c r="A22">
        <v>2000</v>
      </c>
      <c r="B22">
        <v>1998</v>
      </c>
      <c r="C22">
        <v>18740</v>
      </c>
      <c r="D22">
        <v>2058</v>
      </c>
      <c r="E22">
        <v>1.6984539999999999</v>
      </c>
      <c r="F22">
        <v>171.842522</v>
      </c>
    </row>
    <row r="23" spans="1:6">
      <c r="A23">
        <v>2100</v>
      </c>
      <c r="B23">
        <v>2220</v>
      </c>
      <c r="C23">
        <v>20597</v>
      </c>
      <c r="D23">
        <v>2284</v>
      </c>
      <c r="E23">
        <v>0.89893100000000004</v>
      </c>
      <c r="F23">
        <v>186.038545</v>
      </c>
    </row>
    <row r="24" spans="1:6">
      <c r="A24">
        <v>2200</v>
      </c>
      <c r="B24">
        <v>2415</v>
      </c>
      <c r="C24">
        <v>22481</v>
      </c>
      <c r="D24">
        <v>2492</v>
      </c>
      <c r="E24">
        <v>0.91599600000000003</v>
      </c>
      <c r="F24">
        <v>199.64239000000001</v>
      </c>
    </row>
    <row r="25" spans="1:6">
      <c r="A25">
        <v>2300</v>
      </c>
      <c r="B25">
        <v>2650</v>
      </c>
      <c r="C25">
        <v>24558</v>
      </c>
      <c r="D25">
        <v>2736</v>
      </c>
      <c r="E25">
        <v>0.62246800000000002</v>
      </c>
      <c r="F25">
        <v>230.65912399999999</v>
      </c>
    </row>
    <row r="26" spans="1:6">
      <c r="A26">
        <v>2400</v>
      </c>
      <c r="B26">
        <v>2888</v>
      </c>
      <c r="C26">
        <v>26629</v>
      </c>
      <c r="D26">
        <v>2991</v>
      </c>
      <c r="E26">
        <v>0.29438199999999998</v>
      </c>
      <c r="F26">
        <v>250.04991699999999</v>
      </c>
    </row>
    <row r="27" spans="1:6">
      <c r="A27">
        <v>2500</v>
      </c>
      <c r="B27">
        <v>3160</v>
      </c>
      <c r="C27">
        <v>28872</v>
      </c>
      <c r="D27">
        <v>3264</v>
      </c>
      <c r="E27">
        <v>0.32595299999999999</v>
      </c>
      <c r="F27">
        <v>275.30615699999998</v>
      </c>
    </row>
    <row r="28" spans="1:6">
      <c r="A28">
        <v>2600</v>
      </c>
      <c r="B28">
        <v>3378</v>
      </c>
      <c r="C28">
        <v>31168</v>
      </c>
      <c r="D28">
        <v>3497</v>
      </c>
      <c r="E28">
        <v>0.33576600000000001</v>
      </c>
      <c r="F28">
        <v>385.38996500000002</v>
      </c>
    </row>
    <row r="29" spans="1:6">
      <c r="A29">
        <v>2700</v>
      </c>
      <c r="B29">
        <v>3644</v>
      </c>
      <c r="C29">
        <v>33592</v>
      </c>
      <c r="D29">
        <v>3767</v>
      </c>
      <c r="E29">
        <v>0.32211400000000001</v>
      </c>
      <c r="F29">
        <v>303.35689000000002</v>
      </c>
    </row>
    <row r="30" spans="1:6">
      <c r="A30">
        <v>2800</v>
      </c>
      <c r="B30">
        <v>3963</v>
      </c>
      <c r="C30">
        <v>36215</v>
      </c>
      <c r="D30">
        <v>4097</v>
      </c>
      <c r="E30">
        <v>0.406588</v>
      </c>
      <c r="F30">
        <v>499.670207</v>
      </c>
    </row>
    <row r="31" spans="1:6">
      <c r="A31">
        <v>2900</v>
      </c>
      <c r="B31">
        <v>4201</v>
      </c>
      <c r="C31">
        <v>38846</v>
      </c>
      <c r="D31">
        <v>4347</v>
      </c>
      <c r="E31">
        <v>0.46333200000000002</v>
      </c>
      <c r="F31">
        <v>390.73064699999998</v>
      </c>
    </row>
    <row r="32" spans="1:6">
      <c r="A32">
        <v>3000</v>
      </c>
      <c r="B32">
        <v>4461</v>
      </c>
      <c r="C32">
        <v>41497</v>
      </c>
      <c r="D32">
        <v>4609</v>
      </c>
      <c r="E32">
        <v>0.47015800000000002</v>
      </c>
      <c r="F32">
        <v>403.89548000000002</v>
      </c>
    </row>
    <row r="33" spans="1:6">
      <c r="A33">
        <v>3100</v>
      </c>
      <c r="B33">
        <v>4805</v>
      </c>
      <c r="C33">
        <v>44365</v>
      </c>
      <c r="D33">
        <v>4951</v>
      </c>
      <c r="E33">
        <v>0.53244599999999997</v>
      </c>
      <c r="F33">
        <v>573.44865100000004</v>
      </c>
    </row>
    <row r="34" spans="1:6">
      <c r="A34">
        <v>3200</v>
      </c>
      <c r="B34">
        <v>5110</v>
      </c>
      <c r="C34">
        <v>47201</v>
      </c>
      <c r="D34">
        <v>5278</v>
      </c>
      <c r="E34">
        <v>0.536713</v>
      </c>
      <c r="F34">
        <v>442.33873899999998</v>
      </c>
    </row>
    <row r="35" spans="1:6">
      <c r="A35">
        <v>3300</v>
      </c>
      <c r="B35">
        <v>5446</v>
      </c>
      <c r="C35">
        <v>50040</v>
      </c>
      <c r="D35">
        <v>5628</v>
      </c>
      <c r="E35">
        <v>0.63569399999999998</v>
      </c>
      <c r="F35">
        <v>530.94847200000004</v>
      </c>
    </row>
    <row r="36" spans="1:6">
      <c r="A36">
        <v>3400</v>
      </c>
      <c r="B36">
        <v>5749</v>
      </c>
      <c r="C36">
        <v>53017</v>
      </c>
      <c r="D36">
        <v>5943</v>
      </c>
      <c r="E36">
        <v>0.89509099999999997</v>
      </c>
      <c r="F36">
        <v>630.67218000000003</v>
      </c>
    </row>
    <row r="37" spans="1:6">
      <c r="A37">
        <v>3500</v>
      </c>
      <c r="B37">
        <v>6068</v>
      </c>
      <c r="C37">
        <v>55985</v>
      </c>
      <c r="D37">
        <v>6257</v>
      </c>
      <c r="E37">
        <v>0.69542300000000001</v>
      </c>
      <c r="F37">
        <v>514.56293300000004</v>
      </c>
    </row>
    <row r="38" spans="1:6">
      <c r="A38">
        <v>3600</v>
      </c>
      <c r="B38">
        <v>6460</v>
      </c>
      <c r="C38">
        <v>59376</v>
      </c>
      <c r="D38">
        <v>6673</v>
      </c>
      <c r="E38">
        <v>0.57596400000000003</v>
      </c>
      <c r="F38">
        <v>578.52524200000005</v>
      </c>
    </row>
    <row r="39" spans="1:6">
      <c r="A39">
        <v>3700</v>
      </c>
      <c r="B39">
        <v>6862</v>
      </c>
      <c r="C39">
        <v>62656</v>
      </c>
      <c r="D39">
        <v>7083</v>
      </c>
      <c r="E39">
        <v>0.68219799999999997</v>
      </c>
      <c r="F39">
        <v>614.84340599999996</v>
      </c>
    </row>
    <row r="40" spans="1:6">
      <c r="A40">
        <v>3800</v>
      </c>
      <c r="B40">
        <v>7252</v>
      </c>
      <c r="C40">
        <v>66036</v>
      </c>
      <c r="D40">
        <v>7475</v>
      </c>
      <c r="E40">
        <v>0.75344699999999998</v>
      </c>
      <c r="F40">
        <v>628.12172499999997</v>
      </c>
    </row>
    <row r="41" spans="1:6">
      <c r="A41">
        <v>3900</v>
      </c>
      <c r="B41">
        <v>7622</v>
      </c>
      <c r="C41">
        <v>69511</v>
      </c>
      <c r="D41">
        <v>7868</v>
      </c>
      <c r="E41">
        <v>0.86906600000000001</v>
      </c>
      <c r="F41">
        <v>722.22146399999997</v>
      </c>
    </row>
    <row r="42" spans="1:6">
      <c r="A42">
        <v>4000</v>
      </c>
      <c r="B42">
        <v>8004</v>
      </c>
      <c r="C42">
        <v>72969</v>
      </c>
      <c r="D42">
        <v>8256</v>
      </c>
      <c r="E42">
        <v>0.79184399999999999</v>
      </c>
      <c r="F42">
        <v>726.21097499999996</v>
      </c>
    </row>
    <row r="43" spans="1:6">
      <c r="A43">
        <v>4100</v>
      </c>
      <c r="B43">
        <v>8386</v>
      </c>
      <c r="C43">
        <v>76508</v>
      </c>
      <c r="D43">
        <v>8650</v>
      </c>
      <c r="E43">
        <v>0.79909699999999995</v>
      </c>
      <c r="F43">
        <v>744.91658299999995</v>
      </c>
    </row>
    <row r="44" spans="1:6">
      <c r="A44">
        <v>4200</v>
      </c>
      <c r="B44">
        <v>8886</v>
      </c>
      <c r="C44">
        <v>80301</v>
      </c>
      <c r="D44">
        <v>9170</v>
      </c>
      <c r="E44">
        <v>1.0883590000000001</v>
      </c>
      <c r="F44">
        <v>808.59218999999996</v>
      </c>
    </row>
    <row r="45" spans="1:6">
      <c r="A45">
        <v>4300</v>
      </c>
      <c r="B45">
        <v>9312</v>
      </c>
      <c r="C45">
        <v>84288</v>
      </c>
      <c r="D45">
        <v>9616</v>
      </c>
      <c r="E45">
        <v>0.77307199999999998</v>
      </c>
      <c r="F45">
        <v>924.44716000000005</v>
      </c>
    </row>
    <row r="46" spans="1:6">
      <c r="A46">
        <v>4400</v>
      </c>
      <c r="B46">
        <v>9757</v>
      </c>
      <c r="C46">
        <v>88282</v>
      </c>
      <c r="D46">
        <v>10087</v>
      </c>
      <c r="E46">
        <v>1.1681410000000001</v>
      </c>
      <c r="F46">
        <v>835.60789399999999</v>
      </c>
    </row>
    <row r="47" spans="1:6">
      <c r="A47">
        <v>4500</v>
      </c>
      <c r="B47">
        <v>10161</v>
      </c>
      <c r="C47">
        <v>92191</v>
      </c>
      <c r="D47">
        <v>10511</v>
      </c>
      <c r="E47">
        <v>0.87546500000000005</v>
      </c>
      <c r="F47">
        <v>902.48415499999999</v>
      </c>
    </row>
    <row r="48" spans="1:6">
      <c r="A48">
        <v>4600</v>
      </c>
      <c r="B48">
        <v>10584</v>
      </c>
      <c r="C48">
        <v>96206</v>
      </c>
      <c r="D48">
        <v>10935</v>
      </c>
      <c r="E48">
        <v>0.94159499999999996</v>
      </c>
      <c r="F48">
        <v>922.61772699999995</v>
      </c>
    </row>
    <row r="49" spans="1:6">
      <c r="A49">
        <v>4700</v>
      </c>
      <c r="B49">
        <v>11049</v>
      </c>
      <c r="C49">
        <v>100553</v>
      </c>
      <c r="D49">
        <v>11417</v>
      </c>
      <c r="E49">
        <v>1.2137910000000001</v>
      </c>
      <c r="F49">
        <v>1275.6880000000001</v>
      </c>
    </row>
    <row r="50" spans="1:6">
      <c r="A50">
        <v>4800</v>
      </c>
      <c r="B50">
        <v>11500</v>
      </c>
      <c r="C50">
        <v>104846</v>
      </c>
      <c r="D50">
        <v>11890</v>
      </c>
      <c r="E50">
        <v>0.90234300000000001</v>
      </c>
      <c r="F50">
        <v>1144.533717</v>
      </c>
    </row>
    <row r="51" spans="1:6">
      <c r="A51">
        <v>4900</v>
      </c>
      <c r="B51">
        <v>11961</v>
      </c>
      <c r="C51">
        <v>109197</v>
      </c>
      <c r="D51">
        <v>12370</v>
      </c>
      <c r="E51">
        <v>1.376768</v>
      </c>
      <c r="F51">
        <v>1139.302682</v>
      </c>
    </row>
    <row r="52" spans="1:6">
      <c r="A52">
        <v>5000</v>
      </c>
      <c r="B52">
        <v>12555</v>
      </c>
      <c r="C52">
        <v>113836</v>
      </c>
      <c r="D52">
        <v>12969</v>
      </c>
      <c r="E52">
        <v>1.353729</v>
      </c>
      <c r="F52">
        <v>1097.644264</v>
      </c>
    </row>
    <row r="53" spans="1:6">
      <c r="A53">
        <v>5100</v>
      </c>
      <c r="B53">
        <v>13003</v>
      </c>
      <c r="C53">
        <v>118301</v>
      </c>
      <c r="D53">
        <v>13448</v>
      </c>
      <c r="E53">
        <v>1.2696810000000001</v>
      </c>
      <c r="F53">
        <v>1217.381658</v>
      </c>
    </row>
    <row r="54" spans="1:6">
      <c r="A54">
        <v>5200</v>
      </c>
      <c r="B54">
        <v>13516</v>
      </c>
      <c r="C54">
        <v>122986</v>
      </c>
      <c r="D54">
        <v>13976</v>
      </c>
      <c r="E54">
        <v>1.5610759999999999</v>
      </c>
      <c r="F54">
        <v>1301.329495</v>
      </c>
    </row>
    <row r="55" spans="1:6">
      <c r="A55">
        <v>5300</v>
      </c>
      <c r="B55">
        <v>14015</v>
      </c>
      <c r="C55">
        <v>127788</v>
      </c>
      <c r="D55">
        <v>14497</v>
      </c>
      <c r="E55">
        <v>1.5132920000000001</v>
      </c>
      <c r="F55">
        <v>1366.7022770000001</v>
      </c>
    </row>
    <row r="56" spans="1:6">
      <c r="A56">
        <v>5400</v>
      </c>
      <c r="B56">
        <v>14477</v>
      </c>
      <c r="C56">
        <v>132447</v>
      </c>
      <c r="D56">
        <v>14976</v>
      </c>
      <c r="E56">
        <v>1.1817930000000001</v>
      </c>
      <c r="F56">
        <v>1251.9877160000001</v>
      </c>
    </row>
    <row r="57" spans="1:6">
      <c r="A57">
        <v>5500</v>
      </c>
      <c r="B57">
        <v>14995</v>
      </c>
      <c r="C57">
        <v>137396</v>
      </c>
      <c r="D57">
        <v>15518</v>
      </c>
      <c r="E57">
        <v>1.683522</v>
      </c>
      <c r="F57">
        <v>1344.996535</v>
      </c>
    </row>
    <row r="58" spans="1:6">
      <c r="A58">
        <v>5600</v>
      </c>
      <c r="B58">
        <v>15532</v>
      </c>
      <c r="C58">
        <v>142406</v>
      </c>
      <c r="D58">
        <v>16081</v>
      </c>
      <c r="E58">
        <v>1.8537520000000001</v>
      </c>
      <c r="F58">
        <v>1432.6821669999999</v>
      </c>
    </row>
    <row r="59" spans="1:6">
      <c r="A59">
        <v>5700</v>
      </c>
      <c r="B59">
        <v>16042</v>
      </c>
      <c r="C59">
        <v>147405</v>
      </c>
      <c r="D59">
        <v>16595</v>
      </c>
      <c r="E59">
        <v>1.5171330000000001</v>
      </c>
      <c r="F59">
        <v>1394.8827080000001</v>
      </c>
    </row>
    <row r="60" spans="1:6">
      <c r="A60">
        <v>5800</v>
      </c>
      <c r="B60">
        <v>16571</v>
      </c>
      <c r="C60">
        <v>152716</v>
      </c>
      <c r="D60">
        <v>17140</v>
      </c>
      <c r="E60">
        <v>1.416445</v>
      </c>
      <c r="F60">
        <v>1421.3237280000001</v>
      </c>
    </row>
    <row r="61" spans="1:6">
      <c r="A61">
        <v>5900</v>
      </c>
      <c r="B61">
        <v>17115</v>
      </c>
      <c r="C61">
        <v>158123</v>
      </c>
      <c r="D61">
        <v>17698</v>
      </c>
      <c r="E61">
        <v>1.5060389999999999</v>
      </c>
      <c r="F61">
        <v>1640.9763909999999</v>
      </c>
    </row>
    <row r="62" spans="1:6">
      <c r="A62">
        <v>6000</v>
      </c>
      <c r="B62">
        <v>17700</v>
      </c>
      <c r="C62">
        <v>163538</v>
      </c>
      <c r="D62">
        <v>18304</v>
      </c>
      <c r="E62">
        <v>1.395967</v>
      </c>
      <c r="F62">
        <v>1667.5582019999999</v>
      </c>
    </row>
    <row r="63" spans="1:6">
      <c r="A63">
        <v>6100</v>
      </c>
      <c r="B63">
        <v>18370</v>
      </c>
      <c r="C63">
        <v>169001</v>
      </c>
      <c r="D63">
        <v>18984</v>
      </c>
      <c r="E63">
        <v>2.1797040000000001</v>
      </c>
      <c r="F63">
        <v>1906.795353</v>
      </c>
    </row>
    <row r="64" spans="1:6">
      <c r="A64">
        <v>6200</v>
      </c>
      <c r="B64">
        <v>19077</v>
      </c>
      <c r="C64">
        <v>174755</v>
      </c>
      <c r="D64">
        <v>19713</v>
      </c>
      <c r="E64">
        <v>1.4736149999999999</v>
      </c>
      <c r="F64">
        <v>2162.2990100000002</v>
      </c>
    </row>
    <row r="65" spans="1:6">
      <c r="A65">
        <v>6300</v>
      </c>
      <c r="B65">
        <v>19640</v>
      </c>
      <c r="C65">
        <v>180407</v>
      </c>
      <c r="D65">
        <v>20288</v>
      </c>
      <c r="E65">
        <v>2.2607659999999998</v>
      </c>
      <c r="F65">
        <v>1747.1223130000001</v>
      </c>
    </row>
    <row r="66" spans="1:6">
      <c r="A66">
        <v>6400</v>
      </c>
      <c r="B66">
        <v>20292</v>
      </c>
      <c r="C66">
        <v>186070</v>
      </c>
      <c r="D66">
        <v>20985</v>
      </c>
      <c r="E66">
        <v>3.3141409999999998</v>
      </c>
      <c r="F66">
        <v>2164.415571</v>
      </c>
    </row>
    <row r="67" spans="1:6">
      <c r="A67">
        <v>6500</v>
      </c>
      <c r="B67">
        <v>20921</v>
      </c>
      <c r="C67">
        <v>191958</v>
      </c>
      <c r="D67">
        <v>21636</v>
      </c>
      <c r="E67">
        <v>2.4169160000000001</v>
      </c>
      <c r="F67">
        <v>2006.1777480000001</v>
      </c>
    </row>
    <row r="68" spans="1:6">
      <c r="A68">
        <v>6600</v>
      </c>
      <c r="B68">
        <v>21537</v>
      </c>
      <c r="C68">
        <v>197917</v>
      </c>
      <c r="D68">
        <v>22274</v>
      </c>
      <c r="E68">
        <v>1.835405</v>
      </c>
      <c r="F68">
        <v>2514.0232329999999</v>
      </c>
    </row>
    <row r="69" spans="1:6">
      <c r="A69">
        <v>6700</v>
      </c>
      <c r="B69">
        <v>22130</v>
      </c>
      <c r="C69">
        <v>203829</v>
      </c>
      <c r="D69">
        <v>22867</v>
      </c>
      <c r="E69">
        <v>2.6933790000000002</v>
      </c>
      <c r="F69">
        <v>1950.545161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14" zoomScale="85" zoomScaleNormal="85" workbookViewId="0">
      <selection activeCell="S53" sqref="S53"/>
    </sheetView>
  </sheetViews>
  <sheetFormatPr defaultRowHeight="14.4"/>
  <cols>
    <col min="10" max="10" width="15" style="2" customWidth="1"/>
    <col min="11" max="11" width="14.5546875" style="2" customWidth="1"/>
    <col min="12" max="12" width="15" customWidth="1"/>
    <col min="13" max="13" width="14.6640625" customWidth="1"/>
  </cols>
  <sheetData>
    <row r="1" spans="1:14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4">
      <c r="A2" t="s">
        <v>0</v>
      </c>
      <c r="B2" t="s">
        <v>1</v>
      </c>
      <c r="C2" t="s">
        <v>3</v>
      </c>
      <c r="D2" t="s">
        <v>2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s="2" t="e">
        <f>E2/F2</f>
        <v>#VALUE!</v>
      </c>
      <c r="K2" s="2" t="e">
        <f>H2/I2</f>
        <v>#VALUE!</v>
      </c>
      <c r="L2" s="3" t="e">
        <f>E2/D2</f>
        <v>#VALUE!</v>
      </c>
      <c r="M2" s="3" t="e">
        <f>F2/D2</f>
        <v>#VALUE!</v>
      </c>
    </row>
    <row r="3" spans="1:14">
      <c r="A3">
        <v>0</v>
      </c>
      <c r="B3">
        <v>4.1000000000000002E-2</v>
      </c>
      <c r="C3">
        <v>3.7999999999999999E-2</v>
      </c>
      <c r="D3">
        <v>3.5000000000000003E-2</v>
      </c>
      <c r="E3">
        <v>2E-3</v>
      </c>
      <c r="F3">
        <v>8.0000000000000002E-3</v>
      </c>
      <c r="G3">
        <v>0</v>
      </c>
      <c r="H3">
        <v>1</v>
      </c>
      <c r="I3">
        <v>12</v>
      </c>
      <c r="J3" s="2">
        <v>348444</v>
      </c>
      <c r="K3" s="2">
        <v>0</v>
      </c>
      <c r="L3" s="3">
        <v>0</v>
      </c>
      <c r="M3" s="3">
        <v>186865</v>
      </c>
      <c r="N3">
        <v>61827</v>
      </c>
    </row>
    <row r="4" spans="1:14">
      <c r="A4">
        <v>500</v>
      </c>
      <c r="B4">
        <v>0</v>
      </c>
      <c r="C4">
        <v>0.18099999999999999</v>
      </c>
      <c r="D4">
        <v>2E-3</v>
      </c>
      <c r="E4">
        <v>2.1999999999999999E-2</v>
      </c>
      <c r="F4">
        <v>0.1</v>
      </c>
      <c r="G4">
        <v>0</v>
      </c>
      <c r="H4">
        <v>1</v>
      </c>
      <c r="I4">
        <v>3512</v>
      </c>
      <c r="J4" s="2">
        <v>6832</v>
      </c>
      <c r="K4" s="2">
        <v>0</v>
      </c>
      <c r="L4" s="3">
        <v>0</v>
      </c>
      <c r="M4" s="3">
        <v>12652</v>
      </c>
      <c r="N4">
        <v>12605</v>
      </c>
    </row>
    <row r="5" spans="1:14">
      <c r="A5">
        <v>1000</v>
      </c>
      <c r="B5">
        <v>0</v>
      </c>
      <c r="C5">
        <v>0.193</v>
      </c>
      <c r="D5">
        <v>2E-3</v>
      </c>
      <c r="E5">
        <v>2.5000000000000001E-2</v>
      </c>
      <c r="F5">
        <v>0.06</v>
      </c>
      <c r="G5">
        <v>0</v>
      </c>
      <c r="H5">
        <v>1</v>
      </c>
      <c r="I5">
        <v>7012</v>
      </c>
      <c r="J5" s="2">
        <v>3870</v>
      </c>
      <c r="K5" s="2">
        <v>0</v>
      </c>
      <c r="L5" s="3">
        <v>0</v>
      </c>
      <c r="M5" s="3">
        <v>5207</v>
      </c>
      <c r="N5">
        <v>8408</v>
      </c>
    </row>
    <row r="6" spans="1:14" ht="13.2" customHeight="1">
      <c r="A6">
        <v>1500</v>
      </c>
      <c r="B6">
        <v>0</v>
      </c>
      <c r="C6">
        <v>0.23799999999999999</v>
      </c>
      <c r="D6">
        <v>3.0000000000000001E-3</v>
      </c>
      <c r="E6">
        <v>3.5999999999999997E-2</v>
      </c>
      <c r="F6">
        <v>8.5000000000000006E-2</v>
      </c>
      <c r="G6">
        <v>0</v>
      </c>
      <c r="H6">
        <v>1</v>
      </c>
      <c r="I6">
        <v>10512</v>
      </c>
      <c r="J6" s="2">
        <v>1927</v>
      </c>
      <c r="K6" s="2">
        <v>0</v>
      </c>
      <c r="L6" s="3">
        <v>0</v>
      </c>
      <c r="M6" s="3">
        <v>4714</v>
      </c>
      <c r="N6">
        <v>6703</v>
      </c>
    </row>
    <row r="7" spans="1:14">
      <c r="A7">
        <v>2000</v>
      </c>
      <c r="B7">
        <v>0</v>
      </c>
      <c r="C7">
        <v>0.29399999999999998</v>
      </c>
      <c r="D7">
        <v>2E-3</v>
      </c>
      <c r="E7">
        <v>4.7E-2</v>
      </c>
      <c r="F7">
        <v>0.13800000000000001</v>
      </c>
      <c r="G7">
        <v>0</v>
      </c>
      <c r="H7">
        <v>1</v>
      </c>
      <c r="I7">
        <v>14012</v>
      </c>
      <c r="J7" s="2">
        <v>1941</v>
      </c>
      <c r="K7" s="2">
        <v>0</v>
      </c>
      <c r="L7" s="3">
        <v>0</v>
      </c>
      <c r="M7" s="3">
        <v>4716</v>
      </c>
      <c r="N7">
        <v>6889</v>
      </c>
    </row>
    <row r="8" spans="1:14">
      <c r="A8">
        <v>2500</v>
      </c>
      <c r="B8">
        <v>0</v>
      </c>
      <c r="C8">
        <v>0.39600000000000002</v>
      </c>
      <c r="D8">
        <v>3.0000000000000001E-3</v>
      </c>
      <c r="E8">
        <v>6.9000000000000006E-2</v>
      </c>
      <c r="F8">
        <v>0.17599999999999999</v>
      </c>
      <c r="G8">
        <v>0</v>
      </c>
      <c r="H8">
        <v>1</v>
      </c>
      <c r="I8">
        <v>17512</v>
      </c>
      <c r="J8" s="2">
        <v>1806</v>
      </c>
      <c r="K8" s="2">
        <v>0</v>
      </c>
      <c r="L8" s="3">
        <v>0</v>
      </c>
      <c r="M8" s="3">
        <v>4827</v>
      </c>
      <c r="N8">
        <v>8298</v>
      </c>
    </row>
    <row r="9" spans="1:14">
      <c r="A9">
        <v>3000</v>
      </c>
      <c r="B9">
        <v>0</v>
      </c>
      <c r="C9">
        <v>0.45500000000000002</v>
      </c>
      <c r="D9">
        <v>2E-3</v>
      </c>
      <c r="E9">
        <v>6.8000000000000005E-2</v>
      </c>
      <c r="F9">
        <v>0.20899999999999999</v>
      </c>
      <c r="G9">
        <v>0</v>
      </c>
      <c r="H9">
        <v>1</v>
      </c>
      <c r="I9">
        <v>21012</v>
      </c>
      <c r="J9" s="2">
        <v>2363</v>
      </c>
      <c r="K9" s="2">
        <v>0</v>
      </c>
      <c r="L9" s="3">
        <v>0</v>
      </c>
      <c r="M9" s="3">
        <v>4611</v>
      </c>
      <c r="N9">
        <v>6468</v>
      </c>
    </row>
    <row r="10" spans="1:14">
      <c r="A10">
        <v>3500</v>
      </c>
      <c r="B10">
        <v>0</v>
      </c>
      <c r="C10">
        <v>0.53100000000000003</v>
      </c>
      <c r="D10">
        <v>2E-3</v>
      </c>
      <c r="E10">
        <v>9.1999999999999998E-2</v>
      </c>
      <c r="F10">
        <v>0.26100000000000001</v>
      </c>
      <c r="G10">
        <v>0</v>
      </c>
      <c r="H10">
        <v>1</v>
      </c>
      <c r="I10">
        <v>24512</v>
      </c>
      <c r="J10" s="2">
        <v>1916</v>
      </c>
      <c r="K10" s="2">
        <v>0</v>
      </c>
      <c r="L10" s="3">
        <v>0</v>
      </c>
      <c r="M10" s="3">
        <v>4816</v>
      </c>
      <c r="N10">
        <v>7314</v>
      </c>
    </row>
    <row r="11" spans="1:14">
      <c r="A11">
        <v>4000</v>
      </c>
      <c r="B11">
        <v>1E-3</v>
      </c>
      <c r="C11">
        <v>0.57399999999999995</v>
      </c>
      <c r="D11">
        <v>1E-3</v>
      </c>
      <c r="E11">
        <v>8.7999999999999995E-2</v>
      </c>
      <c r="F11">
        <v>0.32</v>
      </c>
      <c r="G11">
        <v>0</v>
      </c>
      <c r="H11">
        <v>1</v>
      </c>
      <c r="I11">
        <v>28012</v>
      </c>
      <c r="J11" s="2">
        <v>1854</v>
      </c>
      <c r="K11" s="2">
        <v>0</v>
      </c>
      <c r="L11" s="3">
        <v>0</v>
      </c>
      <c r="M11" s="3">
        <v>5067</v>
      </c>
      <c r="N11">
        <v>7420</v>
      </c>
    </row>
    <row r="12" spans="1:14">
      <c r="A12">
        <v>4500</v>
      </c>
      <c r="B12">
        <v>1E-3</v>
      </c>
      <c r="C12">
        <v>0.68200000000000005</v>
      </c>
      <c r="D12">
        <v>2E-3</v>
      </c>
      <c r="E12">
        <v>0.105</v>
      </c>
      <c r="F12">
        <v>0.39900000000000002</v>
      </c>
      <c r="G12">
        <v>0</v>
      </c>
      <c r="H12">
        <v>1</v>
      </c>
      <c r="I12">
        <v>31512</v>
      </c>
      <c r="J12" s="2">
        <v>1895</v>
      </c>
      <c r="K12" s="2">
        <v>0</v>
      </c>
      <c r="L12" s="3">
        <v>0</v>
      </c>
      <c r="M12" s="3">
        <v>4846</v>
      </c>
      <c r="N12">
        <v>6804</v>
      </c>
    </row>
    <row r="13" spans="1:14">
      <c r="A13">
        <v>5000</v>
      </c>
      <c r="B13">
        <v>0</v>
      </c>
      <c r="C13">
        <v>0.754</v>
      </c>
      <c r="D13">
        <v>3.0000000000000001E-3</v>
      </c>
      <c r="E13">
        <v>0.14899999999999999</v>
      </c>
      <c r="F13">
        <v>0.46899999999999997</v>
      </c>
      <c r="G13">
        <v>0</v>
      </c>
      <c r="H13">
        <v>1</v>
      </c>
      <c r="I13">
        <v>35012</v>
      </c>
      <c r="J13" s="2">
        <v>2382</v>
      </c>
      <c r="K13" s="2">
        <v>0</v>
      </c>
      <c r="L13" s="3">
        <v>0</v>
      </c>
      <c r="M13" s="3">
        <v>4813</v>
      </c>
      <c r="N13">
        <v>8163</v>
      </c>
    </row>
    <row r="14" spans="1:14">
      <c r="A14">
        <v>5500</v>
      </c>
      <c r="B14">
        <v>0</v>
      </c>
      <c r="C14">
        <v>0.80600000000000005</v>
      </c>
      <c r="D14">
        <v>3.0000000000000001E-3</v>
      </c>
      <c r="E14">
        <v>0.12</v>
      </c>
      <c r="F14">
        <v>0.48799999999999999</v>
      </c>
      <c r="G14">
        <v>0</v>
      </c>
      <c r="H14">
        <v>1</v>
      </c>
      <c r="I14">
        <v>38512</v>
      </c>
      <c r="J14" s="2">
        <v>1880</v>
      </c>
      <c r="K14" s="2">
        <v>0</v>
      </c>
      <c r="L14" s="3">
        <v>0</v>
      </c>
      <c r="M14" s="3">
        <v>4703</v>
      </c>
      <c r="N14">
        <v>6750</v>
      </c>
    </row>
    <row r="15" spans="1:14">
      <c r="A15">
        <v>6000</v>
      </c>
      <c r="B15">
        <v>0</v>
      </c>
      <c r="C15">
        <v>0.83699999999999997</v>
      </c>
      <c r="D15">
        <v>2E-3</v>
      </c>
      <c r="E15">
        <v>0.2</v>
      </c>
      <c r="F15">
        <v>0.59</v>
      </c>
      <c r="G15">
        <v>0</v>
      </c>
      <c r="H15">
        <v>1</v>
      </c>
      <c r="I15">
        <v>42012</v>
      </c>
      <c r="J15" s="2">
        <v>1881</v>
      </c>
      <c r="K15" s="2">
        <v>0</v>
      </c>
      <c r="L15" s="3">
        <v>0</v>
      </c>
      <c r="M15" s="3">
        <v>5032</v>
      </c>
      <c r="N15">
        <v>6615</v>
      </c>
    </row>
    <row r="16" spans="1:14">
      <c r="A16">
        <v>6500</v>
      </c>
      <c r="B16">
        <v>0</v>
      </c>
      <c r="C16">
        <v>0.93500000000000005</v>
      </c>
      <c r="D16">
        <v>1E-3</v>
      </c>
      <c r="E16">
        <v>0.14499999999999999</v>
      </c>
      <c r="F16">
        <v>0.66700000000000004</v>
      </c>
      <c r="G16">
        <v>0</v>
      </c>
      <c r="H16">
        <v>1</v>
      </c>
      <c r="I16">
        <v>45512</v>
      </c>
      <c r="J16" s="2">
        <v>1858</v>
      </c>
      <c r="K16" s="2">
        <v>0</v>
      </c>
      <c r="L16" s="3">
        <v>0</v>
      </c>
      <c r="M16" s="3">
        <v>4833</v>
      </c>
      <c r="N16">
        <v>7045</v>
      </c>
    </row>
    <row r="17" spans="1:14">
      <c r="A17">
        <v>7000</v>
      </c>
      <c r="B17">
        <v>0</v>
      </c>
      <c r="C17">
        <v>1.0109999999999999</v>
      </c>
      <c r="D17">
        <v>2E-3</v>
      </c>
      <c r="E17">
        <v>0.161</v>
      </c>
      <c r="F17">
        <v>0.77300000000000002</v>
      </c>
      <c r="G17">
        <v>0</v>
      </c>
      <c r="H17">
        <v>1</v>
      </c>
      <c r="I17">
        <v>49012</v>
      </c>
      <c r="J17" s="2">
        <v>1874</v>
      </c>
      <c r="K17" s="2">
        <v>0</v>
      </c>
      <c r="L17" s="3">
        <v>0</v>
      </c>
      <c r="M17" s="3">
        <v>4675</v>
      </c>
      <c r="N17">
        <v>6809</v>
      </c>
    </row>
    <row r="18" spans="1:14">
      <c r="A18">
        <v>7500</v>
      </c>
      <c r="B18">
        <v>0</v>
      </c>
      <c r="C18">
        <v>1.151</v>
      </c>
      <c r="D18">
        <v>3.0000000000000001E-3</v>
      </c>
      <c r="E18">
        <v>0.16600000000000001</v>
      </c>
      <c r="F18">
        <v>0.82699999999999996</v>
      </c>
      <c r="G18">
        <v>0</v>
      </c>
      <c r="H18">
        <v>1</v>
      </c>
      <c r="I18">
        <v>52512</v>
      </c>
      <c r="J18" s="2">
        <v>8603</v>
      </c>
      <c r="K18" s="2">
        <v>0</v>
      </c>
      <c r="L18" s="3">
        <v>0</v>
      </c>
      <c r="M18" s="3">
        <v>4962</v>
      </c>
      <c r="N18">
        <v>7594</v>
      </c>
    </row>
    <row r="19" spans="1:14">
      <c r="A19">
        <v>8000</v>
      </c>
      <c r="B19">
        <v>0</v>
      </c>
      <c r="C19">
        <v>1.2</v>
      </c>
      <c r="D19">
        <v>2E-3</v>
      </c>
      <c r="E19">
        <v>0.247</v>
      </c>
      <c r="F19">
        <v>1.0680000000000001</v>
      </c>
      <c r="G19">
        <v>0</v>
      </c>
      <c r="H19">
        <v>1</v>
      </c>
      <c r="I19">
        <v>56012</v>
      </c>
      <c r="J19" s="2">
        <v>1918</v>
      </c>
      <c r="K19" s="2">
        <v>0</v>
      </c>
      <c r="L19" s="3">
        <v>0</v>
      </c>
      <c r="M19" s="3">
        <v>5298</v>
      </c>
      <c r="N19">
        <v>7480</v>
      </c>
    </row>
    <row r="20" spans="1:14">
      <c r="A20">
        <v>8500</v>
      </c>
      <c r="B20">
        <v>0</v>
      </c>
      <c r="C20">
        <v>1.2749999999999999</v>
      </c>
      <c r="D20">
        <v>2E-3</v>
      </c>
      <c r="E20">
        <v>0.246</v>
      </c>
      <c r="F20">
        <v>1.0289999999999999</v>
      </c>
      <c r="G20">
        <v>0</v>
      </c>
      <c r="H20">
        <v>1</v>
      </c>
      <c r="I20">
        <v>59512</v>
      </c>
      <c r="J20" s="2">
        <v>1963</v>
      </c>
      <c r="K20" s="2">
        <v>0</v>
      </c>
      <c r="L20" s="3">
        <v>0</v>
      </c>
      <c r="M20" s="3">
        <v>5175</v>
      </c>
      <c r="N20">
        <v>6752</v>
      </c>
    </row>
    <row r="21" spans="1:14">
      <c r="A21">
        <v>9000</v>
      </c>
      <c r="B21">
        <v>0</v>
      </c>
      <c r="C21">
        <v>1.286</v>
      </c>
      <c r="D21">
        <v>2E-3</v>
      </c>
      <c r="E21">
        <v>0.183</v>
      </c>
      <c r="F21">
        <v>1.054</v>
      </c>
      <c r="G21">
        <v>0</v>
      </c>
      <c r="H21">
        <v>1</v>
      </c>
      <c r="I21">
        <v>63012</v>
      </c>
      <c r="J21" s="2">
        <v>1843</v>
      </c>
      <c r="K21" s="2">
        <v>0</v>
      </c>
      <c r="L21" s="3">
        <v>0</v>
      </c>
      <c r="M21" s="3">
        <v>4732</v>
      </c>
      <c r="N21">
        <v>7002</v>
      </c>
    </row>
    <row r="22" spans="1:14">
      <c r="A22">
        <v>9500</v>
      </c>
      <c r="B22">
        <v>0</v>
      </c>
      <c r="C22">
        <v>2.7290000000000001</v>
      </c>
      <c r="D22">
        <v>2E-3</v>
      </c>
      <c r="E22">
        <v>0.379</v>
      </c>
      <c r="F22">
        <v>2.7959999999999998</v>
      </c>
      <c r="G22">
        <v>0</v>
      </c>
      <c r="H22">
        <v>1</v>
      </c>
      <c r="I22">
        <v>66512</v>
      </c>
      <c r="J22" s="2">
        <v>4179</v>
      </c>
      <c r="K22" s="2">
        <v>0</v>
      </c>
      <c r="L22" s="3">
        <v>0</v>
      </c>
      <c r="M22" s="3">
        <v>10131</v>
      </c>
      <c r="N22">
        <v>13042</v>
      </c>
    </row>
    <row r="23" spans="1:14">
      <c r="A23">
        <v>10000</v>
      </c>
      <c r="B23">
        <v>0</v>
      </c>
      <c r="C23">
        <v>2.7909999999999999</v>
      </c>
      <c r="D23">
        <v>2E-3</v>
      </c>
      <c r="E23">
        <v>0.45400000000000001</v>
      </c>
      <c r="F23">
        <v>2.3010000000000002</v>
      </c>
      <c r="G23">
        <v>0</v>
      </c>
      <c r="H23">
        <v>1</v>
      </c>
      <c r="I23">
        <v>70012</v>
      </c>
      <c r="J23" s="2">
        <v>3961</v>
      </c>
      <c r="K23" s="2">
        <v>0</v>
      </c>
      <c r="L23" s="3">
        <v>0</v>
      </c>
      <c r="M23" s="3">
        <v>9537</v>
      </c>
      <c r="N23">
        <v>11626</v>
      </c>
    </row>
    <row r="24" spans="1:14">
      <c r="A24">
        <v>0</v>
      </c>
      <c r="B24">
        <v>1.2E-2</v>
      </c>
      <c r="C24">
        <v>3.0000000000000001E-3</v>
      </c>
      <c r="D24">
        <v>1.17E-2</v>
      </c>
      <c r="E24">
        <v>2.3E-3</v>
      </c>
      <c r="F24">
        <v>6.9999999999999999E-4</v>
      </c>
      <c r="G24">
        <v>0</v>
      </c>
      <c r="H24">
        <v>1</v>
      </c>
      <c r="I24">
        <v>1</v>
      </c>
      <c r="J24" s="2">
        <f t="shared" ref="J24:J33" si="0">E24/F24</f>
        <v>3.2857142857142856</v>
      </c>
      <c r="K24" s="2">
        <f t="shared" ref="K24:K33" si="1">H24/I24</f>
        <v>1</v>
      </c>
      <c r="L24" s="3">
        <f t="shared" ref="L24:L33" si="2">E24/D24</f>
        <v>0.19658119658119658</v>
      </c>
      <c r="M24" s="3">
        <f t="shared" ref="M24:M33" si="3">F24/D24</f>
        <v>5.9829059829059825E-2</v>
      </c>
    </row>
    <row r="25" spans="1:14">
      <c r="A25">
        <v>500</v>
      </c>
      <c r="B25">
        <v>8.0000000000000002E-3</v>
      </c>
      <c r="C25">
        <v>8.5000000000000006E-2</v>
      </c>
      <c r="D25">
        <v>1.5299999999999999E-2</v>
      </c>
      <c r="E25">
        <v>1.2699999999999999E-2</v>
      </c>
      <c r="F25">
        <v>3.5700000000000003E-2</v>
      </c>
      <c r="G25">
        <v>502</v>
      </c>
      <c r="H25">
        <v>1697</v>
      </c>
      <c r="I25">
        <v>2039</v>
      </c>
      <c r="J25" s="2">
        <f t="shared" si="0"/>
        <v>0.35574229691876746</v>
      </c>
      <c r="K25" s="2">
        <f t="shared" si="1"/>
        <v>0.83227072094163801</v>
      </c>
      <c r="L25" s="3">
        <f t="shared" si="2"/>
        <v>0.83006535947712423</v>
      </c>
      <c r="M25" s="3">
        <f t="shared" si="3"/>
        <v>2.3333333333333335</v>
      </c>
    </row>
    <row r="26" spans="1:14">
      <c r="A26">
        <v>1000</v>
      </c>
      <c r="B26">
        <v>3.3E-3</v>
      </c>
      <c r="C26">
        <v>0.1033</v>
      </c>
      <c r="D26">
        <v>7.7000000000000002E-3</v>
      </c>
      <c r="E26">
        <v>2.63E-2</v>
      </c>
      <c r="F26">
        <v>2.3E-2</v>
      </c>
      <c r="G26">
        <v>994</v>
      </c>
      <c r="H26">
        <v>3364</v>
      </c>
      <c r="I26">
        <v>4104</v>
      </c>
      <c r="J26" s="2">
        <f t="shared" si="0"/>
        <v>1.1434782608695653</v>
      </c>
      <c r="K26" s="2">
        <f t="shared" si="1"/>
        <v>0.81968810916179335</v>
      </c>
      <c r="L26" s="3">
        <f t="shared" si="2"/>
        <v>3.4155844155844157</v>
      </c>
      <c r="M26" s="3">
        <f t="shared" si="3"/>
        <v>2.9870129870129869</v>
      </c>
    </row>
    <row r="27" spans="1:14">
      <c r="A27">
        <v>1500</v>
      </c>
      <c r="B27">
        <v>5.7000000000000002E-3</v>
      </c>
      <c r="C27">
        <v>0.13170000000000001</v>
      </c>
      <c r="D27">
        <v>6.0000000000000001E-3</v>
      </c>
      <c r="E27">
        <v>2.93E-2</v>
      </c>
      <c r="F27">
        <v>3.27E-2</v>
      </c>
      <c r="G27">
        <v>1484</v>
      </c>
      <c r="H27">
        <v>4999</v>
      </c>
      <c r="I27">
        <v>6127</v>
      </c>
      <c r="J27" s="2">
        <f t="shared" si="0"/>
        <v>0.89602446483180431</v>
      </c>
      <c r="K27" s="2">
        <f t="shared" si="1"/>
        <v>0.81589685000816059</v>
      </c>
      <c r="L27" s="3">
        <f t="shared" si="2"/>
        <v>4.8833333333333329</v>
      </c>
      <c r="M27" s="3">
        <f t="shared" si="3"/>
        <v>5.45</v>
      </c>
    </row>
    <row r="28" spans="1:14" ht="15.6" customHeight="1">
      <c r="A28">
        <v>2000</v>
      </c>
      <c r="B28">
        <v>6.0000000000000001E-3</v>
      </c>
      <c r="C28">
        <v>0.14899999999999999</v>
      </c>
      <c r="D28">
        <v>8.0000000000000002E-3</v>
      </c>
      <c r="E28">
        <v>3.3700000000000001E-2</v>
      </c>
      <c r="F28">
        <v>4.3700000000000003E-2</v>
      </c>
      <c r="G28">
        <v>1988</v>
      </c>
      <c r="H28">
        <v>6666</v>
      </c>
      <c r="I28">
        <v>8177</v>
      </c>
      <c r="J28" s="2">
        <f t="shared" si="0"/>
        <v>0.77116704805491987</v>
      </c>
      <c r="K28" s="2">
        <f t="shared" si="1"/>
        <v>0.81521340344869753</v>
      </c>
      <c r="L28" s="3">
        <f t="shared" si="2"/>
        <v>4.2125000000000004</v>
      </c>
      <c r="M28" s="3">
        <f t="shared" si="3"/>
        <v>5.4625000000000004</v>
      </c>
    </row>
    <row r="29" spans="1:14">
      <c r="A29">
        <v>2500</v>
      </c>
      <c r="B29">
        <v>6.0000000000000001E-3</v>
      </c>
      <c r="C29">
        <v>0.1653</v>
      </c>
      <c r="D29">
        <v>8.3000000000000001E-3</v>
      </c>
      <c r="E29">
        <v>4.9299999999999997E-2</v>
      </c>
      <c r="F29">
        <v>5.6300000000000003E-2</v>
      </c>
      <c r="G29">
        <v>2484</v>
      </c>
      <c r="H29">
        <v>8390</v>
      </c>
      <c r="I29">
        <v>10193</v>
      </c>
      <c r="J29" s="2">
        <f t="shared" si="0"/>
        <v>0.87566607460035517</v>
      </c>
      <c r="K29" s="2">
        <f t="shared" si="1"/>
        <v>0.82311390169724319</v>
      </c>
      <c r="L29" s="3">
        <f t="shared" si="2"/>
        <v>5.9397590361445776</v>
      </c>
      <c r="M29" s="3">
        <f t="shared" si="3"/>
        <v>6.7831325301204819</v>
      </c>
    </row>
    <row r="30" spans="1:14">
      <c r="A30">
        <v>3000</v>
      </c>
      <c r="B30">
        <v>7.0000000000000001E-3</v>
      </c>
      <c r="C30">
        <v>0.17730000000000001</v>
      </c>
      <c r="D30">
        <v>9.7000000000000003E-3</v>
      </c>
      <c r="E30">
        <v>5.0299999999999997E-2</v>
      </c>
      <c r="F30">
        <v>7.4300000000000005E-2</v>
      </c>
      <c r="G30">
        <v>3018</v>
      </c>
      <c r="H30">
        <v>10178</v>
      </c>
      <c r="I30">
        <v>12228</v>
      </c>
      <c r="J30" s="2">
        <f t="shared" si="0"/>
        <v>0.67698519515477784</v>
      </c>
      <c r="K30" s="2">
        <f t="shared" si="1"/>
        <v>0.83235197906444225</v>
      </c>
      <c r="L30" s="3">
        <f t="shared" si="2"/>
        <v>5.1855670103092777</v>
      </c>
      <c r="M30" s="3">
        <f t="shared" si="3"/>
        <v>7.65979381443299</v>
      </c>
    </row>
    <row r="31" spans="1:14">
      <c r="A31">
        <v>3500</v>
      </c>
      <c r="B31">
        <v>8.0000000000000002E-3</v>
      </c>
      <c r="C31">
        <v>0.21199999999999999</v>
      </c>
      <c r="D31">
        <v>1.0699999999999999E-2</v>
      </c>
      <c r="E31">
        <v>5.6300000000000003E-2</v>
      </c>
      <c r="F31">
        <v>8.5699999999999998E-2</v>
      </c>
      <c r="G31">
        <v>3493</v>
      </c>
      <c r="H31">
        <v>11768</v>
      </c>
      <c r="I31">
        <v>14221</v>
      </c>
      <c r="J31" s="2">
        <f t="shared" si="0"/>
        <v>0.6569428238039674</v>
      </c>
      <c r="K31" s="2">
        <f t="shared" si="1"/>
        <v>0.82750861402151743</v>
      </c>
      <c r="L31" s="3">
        <f t="shared" si="2"/>
        <v>5.2616822429906547</v>
      </c>
      <c r="M31" s="3">
        <f t="shared" si="3"/>
        <v>8.009345794392523</v>
      </c>
    </row>
    <row r="32" spans="1:14">
      <c r="A32">
        <v>4000</v>
      </c>
      <c r="B32">
        <v>1.03E-2</v>
      </c>
      <c r="C32">
        <v>0.2407</v>
      </c>
      <c r="D32">
        <v>1.23E-2</v>
      </c>
      <c r="E32">
        <v>6.4699999999999994E-2</v>
      </c>
      <c r="F32">
        <v>0.1167</v>
      </c>
      <c r="G32">
        <v>3989</v>
      </c>
      <c r="H32">
        <v>13488</v>
      </c>
      <c r="I32">
        <v>16371</v>
      </c>
      <c r="J32" s="2">
        <f t="shared" si="0"/>
        <v>0.55441302485004285</v>
      </c>
      <c r="K32" s="2">
        <f t="shared" si="1"/>
        <v>0.82389591350558911</v>
      </c>
      <c r="L32" s="3">
        <f t="shared" si="2"/>
        <v>5.2601626016260159</v>
      </c>
      <c r="M32" s="3">
        <f t="shared" si="3"/>
        <v>9.4878048780487809</v>
      </c>
    </row>
    <row r="33" spans="1:14">
      <c r="A33">
        <v>4500</v>
      </c>
      <c r="B33">
        <v>1.1299999999999999E-2</v>
      </c>
      <c r="C33">
        <v>0.30570000000000003</v>
      </c>
      <c r="D33">
        <v>1.37E-2</v>
      </c>
      <c r="E33">
        <v>7.1999999999999995E-2</v>
      </c>
      <c r="F33">
        <v>0.13600000000000001</v>
      </c>
      <c r="G33">
        <v>4491</v>
      </c>
      <c r="H33">
        <v>15125</v>
      </c>
      <c r="I33">
        <v>18250</v>
      </c>
      <c r="J33" s="2">
        <f t="shared" si="0"/>
        <v>0.52941176470588225</v>
      </c>
      <c r="K33" s="2">
        <f t="shared" si="1"/>
        <v>0.82876712328767121</v>
      </c>
      <c r="L33" s="3">
        <f t="shared" si="2"/>
        <v>5.2554744525547443</v>
      </c>
      <c r="M33" s="3">
        <f t="shared" si="3"/>
        <v>9.9270072992700733</v>
      </c>
    </row>
    <row r="34" spans="1:14">
      <c r="A34">
        <v>5000</v>
      </c>
      <c r="B34">
        <v>1.23E-2</v>
      </c>
      <c r="C34">
        <v>0.31469999999999998</v>
      </c>
      <c r="D34">
        <v>1.5299999999999999E-2</v>
      </c>
      <c r="E34">
        <v>9.6299999999999997E-2</v>
      </c>
      <c r="F34">
        <v>0.1293</v>
      </c>
      <c r="G34">
        <v>4999</v>
      </c>
      <c r="H34">
        <v>16904</v>
      </c>
      <c r="I34">
        <v>20203</v>
      </c>
      <c r="J34" s="2">
        <f t="shared" ref="J34" si="4">E34/F34</f>
        <v>0.74477958236658937</v>
      </c>
      <c r="K34" s="2">
        <f t="shared" ref="K34" si="5">H34/I34</f>
        <v>0.83670741969014506</v>
      </c>
      <c r="L34" s="3">
        <f t="shared" ref="L34" si="6">E34/D34</f>
        <v>6.2941176470588234</v>
      </c>
      <c r="M34" s="3">
        <f t="shared" ref="M34" si="7">F34/D34</f>
        <v>8.4509803921568629</v>
      </c>
    </row>
    <row r="35" spans="1:14">
      <c r="A35">
        <v>1</v>
      </c>
      <c r="B35">
        <v>5.2999999999999999E-2</v>
      </c>
      <c r="C35">
        <v>4.7E-2</v>
      </c>
      <c r="D35">
        <v>3.1E-2</v>
      </c>
      <c r="E35">
        <v>0</v>
      </c>
      <c r="F35">
        <v>0</v>
      </c>
      <c r="G35">
        <v>1</v>
      </c>
      <c r="H35">
        <v>5</v>
      </c>
      <c r="I35">
        <v>5</v>
      </c>
      <c r="J35" s="2">
        <v>0</v>
      </c>
      <c r="K35" s="2">
        <f t="shared" ref="K35:K76" si="8">H35/I35</f>
        <v>1</v>
      </c>
      <c r="L35" s="3">
        <f t="shared" ref="L35:L76" si="9">E35/D35</f>
        <v>0</v>
      </c>
      <c r="M35" s="3">
        <f t="shared" ref="M35:M76" si="10">F35/D35</f>
        <v>0</v>
      </c>
      <c r="N35">
        <v>0</v>
      </c>
    </row>
    <row r="36" spans="1:14">
      <c r="A36">
        <v>500</v>
      </c>
      <c r="B36">
        <v>3.1E-2</v>
      </c>
      <c r="C36">
        <v>0.247</v>
      </c>
      <c r="D36">
        <v>4.7E-2</v>
      </c>
      <c r="E36">
        <v>3.7999999999999999E-2</v>
      </c>
      <c r="F36">
        <v>8.5000000000000006E-2</v>
      </c>
      <c r="G36">
        <v>500</v>
      </c>
      <c r="H36">
        <v>2863</v>
      </c>
      <c r="I36">
        <v>3846</v>
      </c>
      <c r="J36" s="2">
        <f t="shared" ref="J36:J76" si="11">E36/F36</f>
        <v>0.44705882352941173</v>
      </c>
      <c r="K36" s="2">
        <f t="shared" si="8"/>
        <v>0.74440977639105566</v>
      </c>
      <c r="L36" s="3">
        <f t="shared" si="9"/>
        <v>0.80851063829787229</v>
      </c>
      <c r="M36" s="3">
        <f t="shared" si="10"/>
        <v>1.8085106382978724</v>
      </c>
      <c r="N36">
        <v>0</v>
      </c>
    </row>
    <row r="37" spans="1:14">
      <c r="A37">
        <v>1000</v>
      </c>
      <c r="B37">
        <v>2.1000000000000001E-2</v>
      </c>
      <c r="C37">
        <v>0.16900000000000001</v>
      </c>
      <c r="D37">
        <v>1.9E-2</v>
      </c>
      <c r="E37">
        <v>4.7E-2</v>
      </c>
      <c r="F37">
        <v>4.7E-2</v>
      </c>
      <c r="G37">
        <v>1000</v>
      </c>
      <c r="H37">
        <v>5630</v>
      </c>
      <c r="I37">
        <v>7508</v>
      </c>
      <c r="J37" s="2">
        <f t="shared" si="11"/>
        <v>1</v>
      </c>
      <c r="K37" s="2">
        <f t="shared" si="8"/>
        <v>0.74986680873734679</v>
      </c>
      <c r="L37" s="3">
        <f t="shared" si="9"/>
        <v>2.4736842105263159</v>
      </c>
      <c r="M37" s="3">
        <f t="shared" si="10"/>
        <v>2.4736842105263159</v>
      </c>
      <c r="N37">
        <v>0</v>
      </c>
    </row>
    <row r="38" spans="1:14">
      <c r="A38">
        <v>1500</v>
      </c>
      <c r="B38">
        <v>1.2E-2</v>
      </c>
      <c r="C38">
        <v>0.28499999999999998</v>
      </c>
      <c r="D38">
        <v>1.4999999999999999E-2</v>
      </c>
      <c r="E38">
        <v>5.8000000000000003E-2</v>
      </c>
      <c r="F38">
        <v>6.8000000000000005E-2</v>
      </c>
      <c r="G38">
        <v>1500</v>
      </c>
      <c r="H38">
        <v>8514</v>
      </c>
      <c r="I38">
        <v>11346</v>
      </c>
      <c r="J38" s="2">
        <f t="shared" si="11"/>
        <v>0.8529411764705882</v>
      </c>
      <c r="K38" s="2">
        <f t="shared" si="8"/>
        <v>0.7503966155473295</v>
      </c>
      <c r="L38" s="3">
        <f t="shared" si="9"/>
        <v>3.8666666666666671</v>
      </c>
      <c r="M38" s="3">
        <f t="shared" si="10"/>
        <v>4.5333333333333341</v>
      </c>
      <c r="N38">
        <v>0</v>
      </c>
    </row>
    <row r="39" spans="1:14">
      <c r="A39">
        <v>2000</v>
      </c>
      <c r="B39">
        <v>1.2999999999999999E-2</v>
      </c>
      <c r="C39">
        <v>0.27300000000000002</v>
      </c>
      <c r="D39">
        <v>1.2999999999999999E-2</v>
      </c>
      <c r="E39">
        <v>6.9000000000000006E-2</v>
      </c>
      <c r="F39">
        <v>0.10299999999999999</v>
      </c>
      <c r="G39">
        <v>2000</v>
      </c>
      <c r="H39">
        <v>11360</v>
      </c>
      <c r="I39">
        <v>15178</v>
      </c>
      <c r="J39" s="2">
        <f t="shared" si="11"/>
        <v>0.66990291262135937</v>
      </c>
      <c r="K39" s="2">
        <f t="shared" si="8"/>
        <v>0.74845170641718273</v>
      </c>
      <c r="L39" s="3">
        <f t="shared" si="9"/>
        <v>5.3076923076923084</v>
      </c>
      <c r="M39" s="3">
        <f t="shared" si="10"/>
        <v>7.9230769230769234</v>
      </c>
      <c r="N39">
        <v>0</v>
      </c>
    </row>
    <row r="40" spans="1:14">
      <c r="A40">
        <v>2500</v>
      </c>
      <c r="B40">
        <v>1.4999999999999999E-2</v>
      </c>
      <c r="C40">
        <v>0.35399999999999998</v>
      </c>
      <c r="D40">
        <v>0.02</v>
      </c>
      <c r="E40">
        <v>9.7000000000000003E-2</v>
      </c>
      <c r="F40">
        <v>0.113</v>
      </c>
      <c r="G40">
        <v>2500</v>
      </c>
      <c r="H40">
        <v>14171</v>
      </c>
      <c r="I40">
        <v>18955</v>
      </c>
      <c r="J40" s="2">
        <f t="shared" si="11"/>
        <v>0.8584070796460177</v>
      </c>
      <c r="K40" s="2">
        <f t="shared" si="8"/>
        <v>0.74761276707992619</v>
      </c>
      <c r="L40" s="3">
        <f t="shared" si="9"/>
        <v>4.8499999999999996</v>
      </c>
      <c r="M40" s="3">
        <f t="shared" si="10"/>
        <v>5.65</v>
      </c>
      <c r="N40">
        <v>0</v>
      </c>
    </row>
    <row r="41" spans="1:14">
      <c r="A41">
        <v>3000</v>
      </c>
      <c r="B41">
        <v>0.02</v>
      </c>
      <c r="C41">
        <v>0.38700000000000001</v>
      </c>
      <c r="D41">
        <v>1.9E-2</v>
      </c>
      <c r="E41">
        <v>9.9000000000000005E-2</v>
      </c>
      <c r="F41">
        <v>0.14699999999999999</v>
      </c>
      <c r="G41">
        <v>3000</v>
      </c>
      <c r="H41">
        <v>16991</v>
      </c>
      <c r="I41">
        <v>22775</v>
      </c>
      <c r="J41" s="2">
        <f t="shared" si="11"/>
        <v>0.67346938775510212</v>
      </c>
      <c r="K41" s="2">
        <f t="shared" si="8"/>
        <v>0.74603732162458836</v>
      </c>
      <c r="L41" s="3">
        <f t="shared" si="9"/>
        <v>5.2105263157894743</v>
      </c>
      <c r="M41" s="3">
        <f t="shared" si="10"/>
        <v>7.7368421052631575</v>
      </c>
      <c r="N41">
        <v>0</v>
      </c>
    </row>
    <row r="42" spans="1:14">
      <c r="A42">
        <v>3500</v>
      </c>
      <c r="B42">
        <v>1.6E-2</v>
      </c>
      <c r="C42">
        <v>0.56999999999999995</v>
      </c>
      <c r="D42">
        <v>1.6E-2</v>
      </c>
      <c r="E42">
        <v>0.115</v>
      </c>
      <c r="F42">
        <v>0.13200000000000001</v>
      </c>
      <c r="G42">
        <v>3500</v>
      </c>
      <c r="H42">
        <v>19834</v>
      </c>
      <c r="I42">
        <v>26655</v>
      </c>
      <c r="J42" s="2">
        <f t="shared" si="11"/>
        <v>0.87121212121212122</v>
      </c>
      <c r="K42" s="2">
        <f t="shared" si="8"/>
        <v>0.74410054398799474</v>
      </c>
      <c r="L42" s="3">
        <f t="shared" si="9"/>
        <v>7.1875</v>
      </c>
      <c r="M42" s="3">
        <f t="shared" si="10"/>
        <v>8.25</v>
      </c>
      <c r="N42">
        <v>0</v>
      </c>
    </row>
    <row r="43" spans="1:14">
      <c r="A43">
        <v>4000</v>
      </c>
      <c r="B43">
        <v>3.1E-2</v>
      </c>
      <c r="C43">
        <v>0.51600000000000001</v>
      </c>
      <c r="D43">
        <v>3.1E-2</v>
      </c>
      <c r="E43">
        <v>0.14699999999999999</v>
      </c>
      <c r="F43">
        <v>0.184</v>
      </c>
      <c r="G43">
        <v>4000</v>
      </c>
      <c r="H43">
        <v>22766</v>
      </c>
      <c r="I43">
        <v>30483</v>
      </c>
      <c r="J43" s="2">
        <f t="shared" si="11"/>
        <v>0.79891304347826086</v>
      </c>
      <c r="K43" s="2">
        <f t="shared" si="8"/>
        <v>0.7468425023783748</v>
      </c>
      <c r="L43" s="3">
        <f t="shared" si="9"/>
        <v>4.7419354838709671</v>
      </c>
      <c r="M43" s="3">
        <f t="shared" si="10"/>
        <v>5.935483870967742</v>
      </c>
      <c r="N43">
        <v>0</v>
      </c>
    </row>
    <row r="44" spans="1:14">
      <c r="A44">
        <v>4500</v>
      </c>
      <c r="B44">
        <v>3.5000000000000003E-2</v>
      </c>
      <c r="C44">
        <v>0.56299999999999994</v>
      </c>
      <c r="D44">
        <v>4.7E-2</v>
      </c>
      <c r="E44">
        <v>0.153</v>
      </c>
      <c r="F44">
        <v>0.216</v>
      </c>
      <c r="G44">
        <v>4500</v>
      </c>
      <c r="H44">
        <v>25554</v>
      </c>
      <c r="I44">
        <v>34281</v>
      </c>
      <c r="J44" s="2">
        <f t="shared" si="11"/>
        <v>0.70833333333333337</v>
      </c>
      <c r="K44" s="2">
        <f t="shared" si="8"/>
        <v>0.74542749628073857</v>
      </c>
      <c r="L44" s="3">
        <f t="shared" si="9"/>
        <v>3.2553191489361701</v>
      </c>
      <c r="M44" s="3">
        <f t="shared" si="10"/>
        <v>4.5957446808510634</v>
      </c>
      <c r="N44">
        <v>0</v>
      </c>
    </row>
    <row r="45" spans="1:14">
      <c r="A45">
        <v>5000</v>
      </c>
      <c r="B45">
        <v>2.1999999999999999E-2</v>
      </c>
      <c r="C45">
        <v>0.7</v>
      </c>
      <c r="D45">
        <v>3.1E-2</v>
      </c>
      <c r="E45">
        <v>0.16200000000000001</v>
      </c>
      <c r="F45">
        <v>0.317</v>
      </c>
      <c r="G45">
        <v>5000</v>
      </c>
      <c r="H45">
        <v>28269</v>
      </c>
      <c r="I45">
        <v>37863</v>
      </c>
      <c r="J45" s="2">
        <f t="shared" si="11"/>
        <v>0.51104100946372244</v>
      </c>
      <c r="K45" s="2">
        <f t="shared" si="8"/>
        <v>0.746612788210126</v>
      </c>
      <c r="L45" s="3">
        <f t="shared" si="9"/>
        <v>5.225806451612903</v>
      </c>
      <c r="M45" s="3">
        <f t="shared" si="10"/>
        <v>10.225806451612904</v>
      </c>
      <c r="N45">
        <v>0</v>
      </c>
    </row>
    <row r="46" spans="1:14">
      <c r="A46">
        <v>5500</v>
      </c>
      <c r="B46">
        <v>6.3E-2</v>
      </c>
      <c r="C46">
        <v>0.94399999999999995</v>
      </c>
      <c r="D46">
        <v>8.4000000000000005E-2</v>
      </c>
      <c r="E46">
        <v>0.224</v>
      </c>
      <c r="F46">
        <v>0.28499999999999998</v>
      </c>
      <c r="G46">
        <v>5500</v>
      </c>
      <c r="H46">
        <v>31338</v>
      </c>
      <c r="I46">
        <v>42050</v>
      </c>
      <c r="J46" s="2">
        <f t="shared" si="11"/>
        <v>0.78596491228070187</v>
      </c>
      <c r="K46" s="2">
        <f t="shared" si="8"/>
        <v>0.74525564803804989</v>
      </c>
      <c r="L46" s="3">
        <f t="shared" si="9"/>
        <v>2.6666666666666665</v>
      </c>
      <c r="M46" s="3">
        <f t="shared" si="10"/>
        <v>3.3928571428571423</v>
      </c>
      <c r="N46">
        <v>0</v>
      </c>
    </row>
    <row r="47" spans="1:14">
      <c r="A47">
        <v>6000</v>
      </c>
      <c r="B47">
        <v>2.1999999999999999E-2</v>
      </c>
      <c r="C47">
        <v>0.81699999999999995</v>
      </c>
      <c r="D47">
        <v>3.1E-2</v>
      </c>
      <c r="E47">
        <v>0.23599999999999999</v>
      </c>
      <c r="F47">
        <v>0.317</v>
      </c>
      <c r="G47">
        <v>6000</v>
      </c>
      <c r="H47">
        <v>33944</v>
      </c>
      <c r="I47">
        <v>45615</v>
      </c>
      <c r="J47" s="2">
        <f t="shared" si="11"/>
        <v>0.74447949526813872</v>
      </c>
      <c r="K47" s="2">
        <f t="shared" si="8"/>
        <v>0.74414118162885012</v>
      </c>
      <c r="L47" s="3">
        <f t="shared" si="9"/>
        <v>7.6129032258064511</v>
      </c>
      <c r="M47" s="3">
        <f t="shared" si="10"/>
        <v>10.225806451612904</v>
      </c>
      <c r="N47">
        <v>0</v>
      </c>
    </row>
    <row r="48" spans="1:14">
      <c r="A48">
        <v>6500</v>
      </c>
      <c r="B48">
        <v>6.2E-2</v>
      </c>
      <c r="C48">
        <v>0.86499999999999999</v>
      </c>
      <c r="D48">
        <v>6.9000000000000006E-2</v>
      </c>
      <c r="E48">
        <v>0.215</v>
      </c>
      <c r="F48">
        <v>0.35399999999999998</v>
      </c>
      <c r="G48">
        <v>6500</v>
      </c>
      <c r="H48">
        <v>37072</v>
      </c>
      <c r="I48">
        <v>49700</v>
      </c>
      <c r="J48" s="2">
        <f t="shared" si="11"/>
        <v>0.60734463276836159</v>
      </c>
      <c r="K48" s="2">
        <f t="shared" si="8"/>
        <v>0.74591549295774651</v>
      </c>
      <c r="L48" s="3">
        <f t="shared" si="9"/>
        <v>3.1159420289855069</v>
      </c>
      <c r="M48" s="3">
        <f t="shared" si="10"/>
        <v>5.1304347826086953</v>
      </c>
      <c r="N48">
        <v>0</v>
      </c>
    </row>
    <row r="49" spans="1:14">
      <c r="A49">
        <v>7000</v>
      </c>
      <c r="B49">
        <v>6.9000000000000006E-2</v>
      </c>
      <c r="C49">
        <v>0.91700000000000004</v>
      </c>
      <c r="D49">
        <v>6.9000000000000006E-2</v>
      </c>
      <c r="E49">
        <v>0.27200000000000002</v>
      </c>
      <c r="F49">
        <v>0.38300000000000001</v>
      </c>
      <c r="G49">
        <v>7000</v>
      </c>
      <c r="H49">
        <v>39804</v>
      </c>
      <c r="I49">
        <v>53363</v>
      </c>
      <c r="J49" s="2">
        <f t="shared" si="11"/>
        <v>0.71018276762402088</v>
      </c>
      <c r="K49" s="2">
        <f t="shared" si="8"/>
        <v>0.74591008751382049</v>
      </c>
      <c r="L49" s="3">
        <f t="shared" si="9"/>
        <v>3.9420289855072461</v>
      </c>
      <c r="M49" s="3">
        <f t="shared" si="10"/>
        <v>5.5507246376811592</v>
      </c>
      <c r="N49">
        <v>0</v>
      </c>
    </row>
    <row r="50" spans="1:14">
      <c r="A50">
        <v>7500</v>
      </c>
      <c r="B50">
        <v>6.9000000000000006E-2</v>
      </c>
      <c r="C50">
        <v>1.0149999999999999</v>
      </c>
      <c r="D50">
        <v>8.5000000000000006E-2</v>
      </c>
      <c r="E50">
        <v>0.33200000000000002</v>
      </c>
      <c r="F50">
        <v>0.36899999999999999</v>
      </c>
      <c r="G50">
        <v>7500</v>
      </c>
      <c r="H50">
        <v>42521</v>
      </c>
      <c r="I50">
        <v>57070</v>
      </c>
      <c r="J50" s="2">
        <f t="shared" si="11"/>
        <v>0.89972899728997291</v>
      </c>
      <c r="K50" s="2">
        <f t="shared" si="8"/>
        <v>0.74506746101279131</v>
      </c>
      <c r="L50" s="3">
        <f t="shared" si="9"/>
        <v>3.9058823529411764</v>
      </c>
      <c r="M50" s="3">
        <f t="shared" si="10"/>
        <v>4.341176470588235</v>
      </c>
      <c r="N50">
        <v>0</v>
      </c>
    </row>
    <row r="51" spans="1:14">
      <c r="A51">
        <v>8000</v>
      </c>
      <c r="B51">
        <v>6.9000000000000006E-2</v>
      </c>
      <c r="C51">
        <v>1.411</v>
      </c>
      <c r="D51">
        <v>8.5000000000000006E-2</v>
      </c>
      <c r="E51">
        <v>0.28799999999999998</v>
      </c>
      <c r="F51">
        <v>0.38600000000000001</v>
      </c>
      <c r="G51">
        <v>8000</v>
      </c>
      <c r="H51">
        <v>45442</v>
      </c>
      <c r="I51">
        <v>61001</v>
      </c>
      <c r="J51" s="2">
        <f t="shared" si="11"/>
        <v>0.74611398963730557</v>
      </c>
      <c r="K51" s="2">
        <f t="shared" si="8"/>
        <v>0.74493860756381047</v>
      </c>
      <c r="L51" s="3">
        <f t="shared" si="9"/>
        <v>3.3882352941176466</v>
      </c>
      <c r="M51" s="3">
        <f t="shared" si="10"/>
        <v>4.5411764705882351</v>
      </c>
      <c r="N51">
        <v>0</v>
      </c>
    </row>
    <row r="52" spans="1:14">
      <c r="A52">
        <v>8500</v>
      </c>
      <c r="B52">
        <v>8.5000000000000006E-2</v>
      </c>
      <c r="C52">
        <v>1.4359999999999999</v>
      </c>
      <c r="D52">
        <v>8.5000000000000006E-2</v>
      </c>
      <c r="E52">
        <v>0.318</v>
      </c>
      <c r="F52">
        <v>0.44700000000000001</v>
      </c>
      <c r="G52">
        <v>8500</v>
      </c>
      <c r="H52">
        <v>48083</v>
      </c>
      <c r="I52">
        <v>64536</v>
      </c>
      <c r="J52" s="2">
        <f t="shared" si="11"/>
        <v>0.71140939597315433</v>
      </c>
      <c r="K52" s="2">
        <f t="shared" si="8"/>
        <v>0.74505702243708938</v>
      </c>
      <c r="L52" s="3">
        <f t="shared" si="9"/>
        <v>3.7411764705882349</v>
      </c>
      <c r="M52" s="3">
        <f t="shared" si="10"/>
        <v>5.2588235294117647</v>
      </c>
      <c r="N52">
        <v>0</v>
      </c>
    </row>
    <row r="53" spans="1:14">
      <c r="A53">
        <v>9000</v>
      </c>
      <c r="B53">
        <v>4.2999999999999997E-2</v>
      </c>
      <c r="C53">
        <v>1.1539999999999999</v>
      </c>
      <c r="D53">
        <v>5.0999999999999997E-2</v>
      </c>
      <c r="E53">
        <v>0.32700000000000001</v>
      </c>
      <c r="F53">
        <v>0.45400000000000001</v>
      </c>
      <c r="G53">
        <v>9000</v>
      </c>
      <c r="H53">
        <v>50966</v>
      </c>
      <c r="I53">
        <v>68402</v>
      </c>
      <c r="J53" s="2">
        <f t="shared" si="11"/>
        <v>0.72026431718061679</v>
      </c>
      <c r="K53" s="2">
        <f t="shared" si="8"/>
        <v>0.7450951726557703</v>
      </c>
      <c r="L53" s="3">
        <f t="shared" si="9"/>
        <v>6.4117647058823533</v>
      </c>
      <c r="M53" s="3">
        <f t="shared" si="10"/>
        <v>8.9019607843137258</v>
      </c>
      <c r="N53">
        <v>0</v>
      </c>
    </row>
    <row r="54" spans="1:14">
      <c r="A54">
        <v>9500</v>
      </c>
      <c r="B54">
        <v>7.9000000000000001E-2</v>
      </c>
      <c r="C54">
        <v>1.248</v>
      </c>
      <c r="D54">
        <v>8.3000000000000004E-2</v>
      </c>
      <c r="E54">
        <v>0.33200000000000002</v>
      </c>
      <c r="F54">
        <v>0.49199999999999999</v>
      </c>
      <c r="G54">
        <v>9500</v>
      </c>
      <c r="H54">
        <v>53753</v>
      </c>
      <c r="I54">
        <v>72165</v>
      </c>
      <c r="J54" s="2">
        <f t="shared" si="11"/>
        <v>0.67479674796747968</v>
      </c>
      <c r="K54" s="2">
        <f t="shared" si="8"/>
        <v>0.74486246795538003</v>
      </c>
      <c r="L54" s="3">
        <f t="shared" si="9"/>
        <v>4</v>
      </c>
      <c r="M54" s="3">
        <f t="shared" si="10"/>
        <v>5.927710843373494</v>
      </c>
      <c r="N54">
        <v>0</v>
      </c>
    </row>
    <row r="55" spans="1:14">
      <c r="A55">
        <v>10000</v>
      </c>
      <c r="B55">
        <v>7.1999999999999995E-2</v>
      </c>
      <c r="C55">
        <v>1.27</v>
      </c>
      <c r="D55">
        <v>0.1</v>
      </c>
      <c r="E55">
        <v>0.34699999999999998</v>
      </c>
      <c r="F55">
        <v>0.5</v>
      </c>
      <c r="G55">
        <v>10000</v>
      </c>
      <c r="H55">
        <v>56654</v>
      </c>
      <c r="I55">
        <v>76114</v>
      </c>
      <c r="J55" s="2">
        <f t="shared" si="11"/>
        <v>0.69399999999999995</v>
      </c>
      <c r="K55" s="2">
        <f t="shared" si="8"/>
        <v>0.74433087211288329</v>
      </c>
      <c r="L55" s="3">
        <f t="shared" si="9"/>
        <v>3.4699999999999998</v>
      </c>
      <c r="M55" s="3">
        <f t="shared" si="10"/>
        <v>5</v>
      </c>
      <c r="N55">
        <v>0</v>
      </c>
    </row>
    <row r="56" spans="1:14">
      <c r="A56">
        <v>0</v>
      </c>
      <c r="B56">
        <v>3.6999999999999998E-2</v>
      </c>
      <c r="C56">
        <v>0</v>
      </c>
      <c r="D56">
        <v>3.2000000000000001E-2</v>
      </c>
      <c r="E56">
        <v>1E-3</v>
      </c>
      <c r="F56">
        <v>1.9E-2</v>
      </c>
      <c r="G56">
        <v>0</v>
      </c>
      <c r="H56">
        <v>1</v>
      </c>
      <c r="I56">
        <v>1</v>
      </c>
      <c r="J56" s="2">
        <f t="shared" si="11"/>
        <v>5.2631578947368425E-2</v>
      </c>
      <c r="K56" s="2">
        <f t="shared" si="8"/>
        <v>1</v>
      </c>
      <c r="L56" s="3">
        <f t="shared" si="9"/>
        <v>3.125E-2</v>
      </c>
      <c r="M56" s="3">
        <f t="shared" si="10"/>
        <v>0.59375</v>
      </c>
      <c r="N56">
        <v>0</v>
      </c>
    </row>
    <row r="57" spans="1:14">
      <c r="A57">
        <v>500</v>
      </c>
      <c r="B57">
        <v>3.2000000000000001E-2</v>
      </c>
      <c r="C57">
        <v>0.13200000000000001</v>
      </c>
      <c r="D57">
        <v>2.1000000000000001E-2</v>
      </c>
      <c r="E57">
        <v>1.4999999999999999E-2</v>
      </c>
      <c r="F57">
        <v>6.9000000000000006E-2</v>
      </c>
      <c r="G57">
        <v>500</v>
      </c>
      <c r="H57">
        <v>1986</v>
      </c>
      <c r="I57">
        <v>2715</v>
      </c>
      <c r="J57" s="2">
        <f t="shared" si="11"/>
        <v>0.21739130434782605</v>
      </c>
      <c r="K57" s="2">
        <f t="shared" si="8"/>
        <v>0.73149171270718227</v>
      </c>
      <c r="L57" s="3">
        <f t="shared" si="9"/>
        <v>0.71428571428571419</v>
      </c>
      <c r="M57" s="3">
        <f t="shared" si="10"/>
        <v>3.2857142857142856</v>
      </c>
      <c r="N57">
        <v>0</v>
      </c>
    </row>
    <row r="58" spans="1:14">
      <c r="A58">
        <v>1000</v>
      </c>
      <c r="B58">
        <v>1.6E-2</v>
      </c>
      <c r="C58">
        <v>7.8E-2</v>
      </c>
      <c r="D58">
        <v>0.02</v>
      </c>
      <c r="E58">
        <v>3.1E-2</v>
      </c>
      <c r="F58">
        <v>3.7999999999999999E-2</v>
      </c>
      <c r="G58">
        <v>1000</v>
      </c>
      <c r="H58">
        <v>3995</v>
      </c>
      <c r="I58">
        <v>5437</v>
      </c>
      <c r="J58" s="2">
        <f t="shared" si="11"/>
        <v>0.81578947368421051</v>
      </c>
      <c r="K58" s="2">
        <f t="shared" si="8"/>
        <v>0.73478020967445279</v>
      </c>
      <c r="L58" s="3">
        <f t="shared" si="9"/>
        <v>1.55</v>
      </c>
      <c r="M58" s="3">
        <f t="shared" si="10"/>
        <v>1.9</v>
      </c>
      <c r="N58">
        <v>0</v>
      </c>
    </row>
    <row r="59" spans="1:14">
      <c r="A59">
        <v>1500</v>
      </c>
      <c r="B59">
        <v>8.9999999999999993E-3</v>
      </c>
      <c r="C59">
        <v>0.122</v>
      </c>
      <c r="D59">
        <v>1.2E-2</v>
      </c>
      <c r="E59">
        <v>3.1E-2</v>
      </c>
      <c r="F59">
        <v>3.1E-2</v>
      </c>
      <c r="G59">
        <v>1500</v>
      </c>
      <c r="H59">
        <v>6003</v>
      </c>
      <c r="I59">
        <v>8126</v>
      </c>
      <c r="J59" s="2">
        <f t="shared" si="11"/>
        <v>1</v>
      </c>
      <c r="K59" s="2">
        <f t="shared" si="8"/>
        <v>0.73873984740339649</v>
      </c>
      <c r="L59" s="3">
        <f t="shared" si="9"/>
        <v>2.5833333333333335</v>
      </c>
      <c r="M59" s="3">
        <f t="shared" si="10"/>
        <v>2.5833333333333335</v>
      </c>
      <c r="N59">
        <v>0</v>
      </c>
    </row>
    <row r="60" spans="1:14">
      <c r="A60">
        <v>2000</v>
      </c>
      <c r="B60">
        <v>0</v>
      </c>
      <c r="C60">
        <v>0.13800000000000001</v>
      </c>
      <c r="D60">
        <v>1.4999999999999999E-2</v>
      </c>
      <c r="E60">
        <v>4.7E-2</v>
      </c>
      <c r="F60">
        <v>7.8E-2</v>
      </c>
      <c r="G60">
        <v>2000</v>
      </c>
      <c r="H60">
        <v>7916</v>
      </c>
      <c r="I60">
        <v>10771</v>
      </c>
      <c r="J60" s="2">
        <f t="shared" si="11"/>
        <v>0.60256410256410253</v>
      </c>
      <c r="K60" s="2">
        <f t="shared" si="8"/>
        <v>0.73493640330517129</v>
      </c>
      <c r="L60" s="3">
        <f t="shared" si="9"/>
        <v>3.1333333333333333</v>
      </c>
      <c r="M60" s="3">
        <f t="shared" si="10"/>
        <v>5.2</v>
      </c>
      <c r="N60">
        <v>0</v>
      </c>
    </row>
    <row r="61" spans="1:14">
      <c r="A61">
        <v>2500</v>
      </c>
      <c r="B61">
        <v>1.6E-2</v>
      </c>
      <c r="C61">
        <v>0.2</v>
      </c>
      <c r="D61">
        <v>1.4999999999999999E-2</v>
      </c>
      <c r="E61">
        <v>5.2999999999999999E-2</v>
      </c>
      <c r="F61">
        <v>7.0000000000000007E-2</v>
      </c>
      <c r="G61">
        <v>2500</v>
      </c>
      <c r="H61">
        <v>9966</v>
      </c>
      <c r="I61">
        <v>13591</v>
      </c>
      <c r="J61" s="2">
        <f t="shared" si="11"/>
        <v>0.75714285714285701</v>
      </c>
      <c r="K61" s="2">
        <f t="shared" si="8"/>
        <v>0.73327937605768523</v>
      </c>
      <c r="L61" s="3">
        <f t="shared" si="9"/>
        <v>3.5333333333333332</v>
      </c>
      <c r="M61" s="3">
        <f t="shared" si="10"/>
        <v>4.666666666666667</v>
      </c>
      <c r="N61">
        <v>0</v>
      </c>
    </row>
    <row r="62" spans="1:14">
      <c r="A62">
        <v>3000</v>
      </c>
      <c r="B62">
        <v>4.0000000000000001E-3</v>
      </c>
      <c r="C62">
        <v>0.23400000000000001</v>
      </c>
      <c r="D62">
        <v>1.6E-2</v>
      </c>
      <c r="E62">
        <v>6.3E-2</v>
      </c>
      <c r="F62">
        <v>9.4E-2</v>
      </c>
      <c r="G62">
        <v>3000</v>
      </c>
      <c r="H62">
        <v>11951</v>
      </c>
      <c r="I62">
        <v>16353</v>
      </c>
      <c r="J62" s="2">
        <f t="shared" si="11"/>
        <v>0.67021276595744683</v>
      </c>
      <c r="K62" s="2">
        <f t="shared" si="8"/>
        <v>0.73081391793554695</v>
      </c>
      <c r="L62" s="3">
        <f t="shared" si="9"/>
        <v>3.9375</v>
      </c>
      <c r="M62" s="3">
        <f t="shared" si="10"/>
        <v>5.875</v>
      </c>
      <c r="N62">
        <v>0</v>
      </c>
    </row>
    <row r="63" spans="1:14">
      <c r="A63">
        <v>3500</v>
      </c>
      <c r="B63">
        <v>0.01</v>
      </c>
      <c r="C63">
        <v>0.27200000000000002</v>
      </c>
      <c r="D63">
        <v>1.2E-2</v>
      </c>
      <c r="E63">
        <v>6.3E-2</v>
      </c>
      <c r="F63">
        <v>0.10100000000000001</v>
      </c>
      <c r="G63">
        <v>3500</v>
      </c>
      <c r="H63">
        <v>13943</v>
      </c>
      <c r="I63">
        <v>19012</v>
      </c>
      <c r="J63" s="2">
        <f t="shared" si="11"/>
        <v>0.62376237623762376</v>
      </c>
      <c r="K63" s="2">
        <f t="shared" si="8"/>
        <v>0.7333789185777404</v>
      </c>
      <c r="L63" s="3">
        <f t="shared" si="9"/>
        <v>5.25</v>
      </c>
      <c r="M63" s="3">
        <f t="shared" si="10"/>
        <v>8.4166666666666679</v>
      </c>
      <c r="N63">
        <v>0</v>
      </c>
    </row>
    <row r="64" spans="1:14">
      <c r="A64">
        <v>4000</v>
      </c>
      <c r="B64">
        <v>1.6E-2</v>
      </c>
      <c r="C64">
        <v>0.316</v>
      </c>
      <c r="D64">
        <v>0</v>
      </c>
      <c r="E64">
        <v>0.153</v>
      </c>
      <c r="F64">
        <v>0.13800000000000001</v>
      </c>
      <c r="G64">
        <v>4000</v>
      </c>
      <c r="H64">
        <v>16009</v>
      </c>
      <c r="I64">
        <v>21714</v>
      </c>
      <c r="J64" s="2">
        <f t="shared" si="11"/>
        <v>1.1086956521739129</v>
      </c>
      <c r="K64" s="2">
        <f t="shared" si="8"/>
        <v>0.73726627981947135</v>
      </c>
      <c r="L64" s="3">
        <v>0</v>
      </c>
      <c r="M64" s="3">
        <v>0</v>
      </c>
      <c r="N64">
        <v>0</v>
      </c>
    </row>
    <row r="65" spans="1:14">
      <c r="A65">
        <v>4500</v>
      </c>
      <c r="B65">
        <v>1.4E-2</v>
      </c>
      <c r="C65">
        <v>0.35199999999999998</v>
      </c>
      <c r="D65">
        <v>1.4999999999999999E-2</v>
      </c>
      <c r="E65">
        <v>0.1</v>
      </c>
      <c r="F65">
        <v>0.185</v>
      </c>
      <c r="G65">
        <v>4500</v>
      </c>
      <c r="H65">
        <v>17918</v>
      </c>
      <c r="I65">
        <v>24350</v>
      </c>
      <c r="J65" s="2">
        <f t="shared" si="11"/>
        <v>0.54054054054054057</v>
      </c>
      <c r="K65" s="2">
        <f t="shared" si="8"/>
        <v>0.73585215605749488</v>
      </c>
      <c r="L65" s="3">
        <f t="shared" si="9"/>
        <v>6.666666666666667</v>
      </c>
      <c r="M65" s="3">
        <f t="shared" si="10"/>
        <v>12.333333333333334</v>
      </c>
      <c r="N65">
        <v>0</v>
      </c>
    </row>
    <row r="66" spans="1:14">
      <c r="A66">
        <v>5000</v>
      </c>
      <c r="B66">
        <v>1.4999999999999999E-2</v>
      </c>
      <c r="C66">
        <v>0.65500000000000003</v>
      </c>
      <c r="D66">
        <v>1.7999999999999999E-2</v>
      </c>
      <c r="E66">
        <v>0.11600000000000001</v>
      </c>
      <c r="F66">
        <v>0.16900000000000001</v>
      </c>
      <c r="G66">
        <v>5000</v>
      </c>
      <c r="H66">
        <v>19992</v>
      </c>
      <c r="I66">
        <v>27035</v>
      </c>
      <c r="J66" s="2">
        <f t="shared" si="11"/>
        <v>0.68639053254437865</v>
      </c>
      <c r="K66" s="2">
        <f t="shared" si="8"/>
        <v>0.73948585167375624</v>
      </c>
      <c r="L66" s="3">
        <f t="shared" si="9"/>
        <v>6.4444444444444455</v>
      </c>
      <c r="M66" s="3">
        <f t="shared" si="10"/>
        <v>9.3888888888888911</v>
      </c>
      <c r="N66">
        <v>0</v>
      </c>
    </row>
    <row r="67" spans="1:14">
      <c r="A67">
        <v>5500</v>
      </c>
      <c r="B67">
        <v>1.7999999999999999E-2</v>
      </c>
      <c r="C67">
        <v>0.45200000000000001</v>
      </c>
      <c r="D67">
        <v>1.9E-2</v>
      </c>
      <c r="E67">
        <v>0.122</v>
      </c>
      <c r="F67">
        <v>0.20100000000000001</v>
      </c>
      <c r="G67">
        <v>5500</v>
      </c>
      <c r="H67">
        <v>21893</v>
      </c>
      <c r="I67">
        <v>29754</v>
      </c>
      <c r="J67" s="2">
        <f t="shared" si="11"/>
        <v>0.60696517412935314</v>
      </c>
      <c r="K67" s="2">
        <f t="shared" si="8"/>
        <v>0.73580022854070037</v>
      </c>
      <c r="L67" s="3">
        <f t="shared" si="9"/>
        <v>6.4210526315789478</v>
      </c>
      <c r="M67" s="3">
        <f t="shared" si="10"/>
        <v>10.578947368421053</v>
      </c>
      <c r="N67">
        <v>0</v>
      </c>
    </row>
    <row r="68" spans="1:14">
      <c r="A68">
        <v>6000</v>
      </c>
      <c r="B68">
        <v>1.9E-2</v>
      </c>
      <c r="C68">
        <v>0.46899999999999997</v>
      </c>
      <c r="D68">
        <v>0.02</v>
      </c>
      <c r="E68">
        <v>0.13400000000000001</v>
      </c>
      <c r="F68">
        <v>0.23699999999999999</v>
      </c>
      <c r="G68">
        <v>6000</v>
      </c>
      <c r="H68">
        <v>23890</v>
      </c>
      <c r="I68">
        <v>32359</v>
      </c>
      <c r="J68" s="2">
        <f t="shared" si="11"/>
        <v>0.56540084388185663</v>
      </c>
      <c r="K68" s="2">
        <f t="shared" si="8"/>
        <v>0.73827992212367499</v>
      </c>
      <c r="L68" s="3">
        <f t="shared" si="9"/>
        <v>6.7</v>
      </c>
      <c r="M68" s="3">
        <f t="shared" si="10"/>
        <v>11.85</v>
      </c>
      <c r="N68">
        <v>0</v>
      </c>
    </row>
    <row r="69" spans="1:14">
      <c r="A69">
        <v>6500</v>
      </c>
      <c r="B69">
        <v>1.4999999999999999E-2</v>
      </c>
      <c r="C69">
        <v>0.50800000000000001</v>
      </c>
      <c r="D69">
        <v>1.6E-2</v>
      </c>
      <c r="E69">
        <v>0.13100000000000001</v>
      </c>
      <c r="F69">
        <v>0.28399999999999997</v>
      </c>
      <c r="G69">
        <v>6500</v>
      </c>
      <c r="H69">
        <v>25914</v>
      </c>
      <c r="I69">
        <v>35030</v>
      </c>
      <c r="J69" s="2">
        <f t="shared" si="11"/>
        <v>0.46126760563380287</v>
      </c>
      <c r="K69" s="2">
        <f t="shared" si="8"/>
        <v>0.73976591493005994</v>
      </c>
      <c r="L69" s="3">
        <f t="shared" si="9"/>
        <v>8.1875</v>
      </c>
      <c r="M69" s="3">
        <f t="shared" si="10"/>
        <v>17.749999999999996</v>
      </c>
      <c r="N69">
        <v>0</v>
      </c>
    </row>
    <row r="70" spans="1:14">
      <c r="A70">
        <v>7000</v>
      </c>
      <c r="B70">
        <v>1.4999999999999999E-2</v>
      </c>
      <c r="C70">
        <v>0.55900000000000005</v>
      </c>
      <c r="D70">
        <v>3.5000000000000003E-2</v>
      </c>
      <c r="E70">
        <v>0.14699999999999999</v>
      </c>
      <c r="F70">
        <v>0.33100000000000002</v>
      </c>
      <c r="G70">
        <v>7000</v>
      </c>
      <c r="H70">
        <v>27868</v>
      </c>
      <c r="I70">
        <v>37759</v>
      </c>
      <c r="J70" s="2">
        <f t="shared" si="11"/>
        <v>0.4441087613293051</v>
      </c>
      <c r="K70" s="2">
        <f t="shared" si="8"/>
        <v>0.73804920681162112</v>
      </c>
      <c r="L70" s="3">
        <f t="shared" si="9"/>
        <v>4.1999999999999993</v>
      </c>
      <c r="M70" s="3">
        <f t="shared" si="10"/>
        <v>9.4571428571428573</v>
      </c>
      <c r="N70">
        <v>0</v>
      </c>
    </row>
    <row r="71" spans="1:14">
      <c r="A71">
        <v>7500</v>
      </c>
      <c r="B71">
        <v>2.5000000000000001E-2</v>
      </c>
      <c r="C71">
        <v>0.58899999999999997</v>
      </c>
      <c r="D71">
        <v>3.2000000000000001E-2</v>
      </c>
      <c r="E71">
        <v>0.23499999999999999</v>
      </c>
      <c r="F71">
        <v>0.35199999999999998</v>
      </c>
      <c r="G71">
        <v>7500</v>
      </c>
      <c r="H71">
        <v>29770</v>
      </c>
      <c r="I71">
        <v>40333</v>
      </c>
      <c r="J71" s="2">
        <f t="shared" si="11"/>
        <v>0.66761363636363635</v>
      </c>
      <c r="K71" s="2">
        <f t="shared" si="8"/>
        <v>0.73810527359730249</v>
      </c>
      <c r="L71" s="3">
        <f t="shared" si="9"/>
        <v>7.3437499999999991</v>
      </c>
      <c r="M71" s="3">
        <f t="shared" si="10"/>
        <v>11</v>
      </c>
      <c r="N71">
        <v>0</v>
      </c>
    </row>
    <row r="72" spans="1:14">
      <c r="A72">
        <v>8000</v>
      </c>
      <c r="B72">
        <v>3.2000000000000001E-2</v>
      </c>
      <c r="C72">
        <v>0.64900000000000002</v>
      </c>
      <c r="D72">
        <v>1.4999999999999999E-2</v>
      </c>
      <c r="E72">
        <v>0.26500000000000001</v>
      </c>
      <c r="F72">
        <v>0.40500000000000003</v>
      </c>
      <c r="G72">
        <v>8000</v>
      </c>
      <c r="H72">
        <v>31855</v>
      </c>
      <c r="I72">
        <v>43163</v>
      </c>
      <c r="J72" s="2">
        <f t="shared" si="11"/>
        <v>0.65432098765432101</v>
      </c>
      <c r="K72" s="2">
        <f t="shared" si="8"/>
        <v>0.73801635660171905</v>
      </c>
      <c r="L72" s="3">
        <f t="shared" si="9"/>
        <v>17.666666666666668</v>
      </c>
      <c r="M72" s="3">
        <f t="shared" si="10"/>
        <v>27.000000000000004</v>
      </c>
      <c r="N72">
        <v>0</v>
      </c>
    </row>
    <row r="73" spans="1:14">
      <c r="A73">
        <v>8500</v>
      </c>
      <c r="B73">
        <v>3.6999999999999998E-2</v>
      </c>
      <c r="C73">
        <v>0.68799999999999994</v>
      </c>
      <c r="D73">
        <v>1.6E-2</v>
      </c>
      <c r="E73">
        <v>0.186</v>
      </c>
      <c r="F73">
        <v>0.40100000000000002</v>
      </c>
      <c r="G73">
        <v>8500</v>
      </c>
      <c r="H73">
        <v>33929</v>
      </c>
      <c r="I73">
        <v>46069</v>
      </c>
      <c r="J73" s="2">
        <f t="shared" si="11"/>
        <v>0.46384039900249374</v>
      </c>
      <c r="K73" s="2">
        <f t="shared" si="8"/>
        <v>0.73648223317198114</v>
      </c>
      <c r="L73" s="3">
        <f t="shared" si="9"/>
        <v>11.625</v>
      </c>
      <c r="M73" s="3">
        <f t="shared" si="10"/>
        <v>25.0625</v>
      </c>
      <c r="N73">
        <v>0</v>
      </c>
    </row>
    <row r="74" spans="1:14">
      <c r="A74">
        <v>9000</v>
      </c>
      <c r="B74">
        <v>0.03</v>
      </c>
      <c r="C74">
        <v>1.155</v>
      </c>
      <c r="D74">
        <v>2.9000000000000001E-2</v>
      </c>
      <c r="E74">
        <v>0.17499999999999999</v>
      </c>
      <c r="F74">
        <v>0.47699999999999998</v>
      </c>
      <c r="G74">
        <v>9000</v>
      </c>
      <c r="H74">
        <v>35894</v>
      </c>
      <c r="I74">
        <v>48756</v>
      </c>
      <c r="J74" s="2">
        <f t="shared" si="11"/>
        <v>0.3668763102725367</v>
      </c>
      <c r="K74" s="2">
        <f t="shared" si="8"/>
        <v>0.73619657067848054</v>
      </c>
      <c r="L74" s="3">
        <f t="shared" si="9"/>
        <v>6.0344827586206886</v>
      </c>
      <c r="M74" s="3">
        <f t="shared" si="10"/>
        <v>16.448275862068964</v>
      </c>
      <c r="N74">
        <v>0</v>
      </c>
    </row>
    <row r="75" spans="1:14">
      <c r="A75">
        <v>9500</v>
      </c>
      <c r="B75">
        <v>3.2000000000000001E-2</v>
      </c>
      <c r="C75">
        <v>0.75600000000000001</v>
      </c>
      <c r="D75">
        <v>3.1E-2</v>
      </c>
      <c r="E75">
        <v>0.23100000000000001</v>
      </c>
      <c r="F75">
        <v>0.47899999999999998</v>
      </c>
      <c r="G75">
        <v>9500</v>
      </c>
      <c r="H75">
        <v>37885</v>
      </c>
      <c r="I75">
        <v>51392</v>
      </c>
      <c r="J75" s="2">
        <f t="shared" si="11"/>
        <v>0.48225469728601256</v>
      </c>
      <c r="K75" s="2">
        <f t="shared" si="8"/>
        <v>0.73717699252801994</v>
      </c>
      <c r="L75" s="3">
        <f t="shared" si="9"/>
        <v>7.4516129032258069</v>
      </c>
      <c r="M75" s="3">
        <f t="shared" si="10"/>
        <v>15.451612903225806</v>
      </c>
      <c r="N75">
        <v>0</v>
      </c>
    </row>
    <row r="76" spans="1:14">
      <c r="A76">
        <v>10000</v>
      </c>
      <c r="B76">
        <v>3.5000000000000003E-2</v>
      </c>
      <c r="C76">
        <v>0.78200000000000003</v>
      </c>
      <c r="D76">
        <v>3.2000000000000001E-2</v>
      </c>
      <c r="E76">
        <v>0.30599999999999999</v>
      </c>
      <c r="F76">
        <v>0.53300000000000003</v>
      </c>
      <c r="G76">
        <v>10000</v>
      </c>
      <c r="H76">
        <v>39832</v>
      </c>
      <c r="I76">
        <v>53883</v>
      </c>
      <c r="J76" s="2">
        <f t="shared" si="11"/>
        <v>0.57410881801125702</v>
      </c>
      <c r="K76" s="2">
        <f t="shared" si="8"/>
        <v>0.73923129744075122</v>
      </c>
      <c r="L76" s="3">
        <f t="shared" si="9"/>
        <v>9.5625</v>
      </c>
      <c r="M76" s="3">
        <f t="shared" si="10"/>
        <v>16.65625</v>
      </c>
      <c r="N7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DeepTree</vt:lpstr>
      <vt:lpstr>Empty Model</vt:lpstr>
      <vt:lpstr>Create</vt:lpstr>
      <vt:lpstr>Small Number of Objects</vt:lpstr>
      <vt:lpstr>Search Performance</vt:lpstr>
      <vt:lpstr>memory jamm</vt:lpstr>
      <vt:lpstr>memory classmexer</vt:lpstr>
      <vt:lpstr>Change Detection</vt:lpstr>
      <vt:lpstr>Test</vt:lpstr>
      <vt:lpstr>Tree Load Time</vt:lpstr>
      <vt:lpstr>Tree Load Time No Del</vt:lpstr>
      <vt:lpstr>Tree Load Time One Root</vt:lpstr>
      <vt:lpstr>Conf. Load Time One Root</vt:lpstr>
      <vt:lpstr>Tree Memory</vt:lpstr>
      <vt:lpstr>Conf Memory</vt:lpstr>
      <vt:lpstr>Tree Append</vt:lpstr>
      <vt:lpstr>Conf Append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cp:lastPrinted>2017-10-18T15:45:38Z</cp:lastPrinted>
  <dcterms:created xsi:type="dcterms:W3CDTF">2017-07-28T18:54:18Z</dcterms:created>
  <dcterms:modified xsi:type="dcterms:W3CDTF">2017-10-18T17:39:12Z</dcterms:modified>
</cp:coreProperties>
</file>