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THESIS\data\20000-changes\"/>
    </mc:Choice>
  </mc:AlternateContent>
  <xr:revisionPtr revIDLastSave="0" documentId="13_ncr:1_{A09DE6C3-47A2-4650-B69B-B5294FDF68E2}" xr6:coauthVersionLast="41" xr6:coauthVersionMax="41" xr10:uidLastSave="{00000000-0000-0000-0000-000000000000}"/>
  <bookViews>
    <workbookView xWindow="-109" yWindow="-109" windowWidth="26301" windowHeight="14305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5" l="1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I3" i="5" l="1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" i="5"/>
  <c r="AO27" i="1"/>
  <c r="AO28" i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26" i="1"/>
  <c r="AN26" i="1"/>
  <c r="V22" i="1"/>
  <c r="V23" i="1"/>
  <c r="R22" i="1"/>
  <c r="S22" i="1"/>
  <c r="R23" i="1"/>
  <c r="S23" i="1"/>
  <c r="D22" i="1"/>
  <c r="D23" i="1"/>
  <c r="AR6" i="5" l="1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V1" i="5"/>
  <c r="V3" i="1"/>
  <c r="V3" i="5" s="1"/>
  <c r="V4" i="1"/>
  <c r="V4" i="5" s="1"/>
  <c r="V5" i="1"/>
  <c r="V5" i="5" s="1"/>
  <c r="V6" i="1"/>
  <c r="V6" i="5" s="1"/>
  <c r="V7" i="1"/>
  <c r="V7" i="5" s="1"/>
  <c r="V8" i="1"/>
  <c r="V8" i="5" s="1"/>
  <c r="V9" i="1"/>
  <c r="V9" i="5" s="1"/>
  <c r="V10" i="1"/>
  <c r="V10" i="5" s="1"/>
  <c r="V11" i="1"/>
  <c r="V11" i="5" s="1"/>
  <c r="V12" i="1"/>
  <c r="V12" i="5" s="1"/>
  <c r="V13" i="1"/>
  <c r="V13" i="5" s="1"/>
  <c r="V14" i="1"/>
  <c r="V14" i="5" s="1"/>
  <c r="V15" i="1"/>
  <c r="V15" i="5" s="1"/>
  <c r="V16" i="1"/>
  <c r="V16" i="5" s="1"/>
  <c r="V17" i="1"/>
  <c r="V17" i="5" s="1"/>
  <c r="V18" i="1"/>
  <c r="V18" i="5" s="1"/>
  <c r="V19" i="1"/>
  <c r="V19" i="5" s="1"/>
  <c r="V20" i="1"/>
  <c r="V20" i="5" s="1"/>
  <c r="V21" i="1"/>
  <c r="V21" i="5" s="1"/>
  <c r="V2" i="1"/>
  <c r="V2" i="5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" i="5"/>
  <c r="AO2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T8" i="5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3" i="1"/>
  <c r="E12" i="5"/>
  <c r="F12" i="5"/>
  <c r="G12" i="5"/>
  <c r="H12" i="5"/>
  <c r="I12" i="5"/>
  <c r="J12" i="5"/>
  <c r="K12" i="5"/>
  <c r="L12" i="5"/>
  <c r="N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N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N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N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E16" i="5"/>
  <c r="F16" i="5"/>
  <c r="G16" i="5"/>
  <c r="H16" i="5"/>
  <c r="I16" i="5"/>
  <c r="J16" i="5"/>
  <c r="K16" i="5"/>
  <c r="L16" i="5"/>
  <c r="N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E17" i="5"/>
  <c r="F17" i="5"/>
  <c r="G17" i="5"/>
  <c r="H17" i="5"/>
  <c r="I17" i="5"/>
  <c r="J17" i="5"/>
  <c r="K17" i="5"/>
  <c r="L17" i="5"/>
  <c r="N17" i="5"/>
  <c r="O17" i="5"/>
  <c r="P17" i="5"/>
  <c r="Q17" i="5"/>
  <c r="T17" i="5"/>
  <c r="X17" i="5"/>
  <c r="Y17" i="5"/>
  <c r="AA17" i="5"/>
  <c r="AB17" i="5"/>
  <c r="AC17" i="5"/>
  <c r="AF17" i="5"/>
  <c r="AG17" i="5"/>
  <c r="AH17" i="5"/>
  <c r="AK17" i="5"/>
  <c r="AL17" i="5"/>
  <c r="AM17" i="5"/>
  <c r="AN17" i="5"/>
  <c r="AO17" i="5"/>
  <c r="AP17" i="5"/>
  <c r="E18" i="5"/>
  <c r="F18" i="5"/>
  <c r="G18" i="5"/>
  <c r="H18" i="5"/>
  <c r="I18" i="5"/>
  <c r="J18" i="5"/>
  <c r="K18" i="5"/>
  <c r="L18" i="5"/>
  <c r="N18" i="5"/>
  <c r="O18" i="5"/>
  <c r="P18" i="5"/>
  <c r="Q18" i="5"/>
  <c r="S18" i="5"/>
  <c r="T18" i="5"/>
  <c r="X18" i="5"/>
  <c r="Y18" i="5"/>
  <c r="AA18" i="5"/>
  <c r="AB18" i="5"/>
  <c r="AC18" i="5"/>
  <c r="AF18" i="5"/>
  <c r="AG18" i="5"/>
  <c r="AH18" i="5"/>
  <c r="AK18" i="5"/>
  <c r="AL18" i="5"/>
  <c r="AM18" i="5"/>
  <c r="AN18" i="5"/>
  <c r="AO18" i="5"/>
  <c r="AP18" i="5"/>
  <c r="E19" i="5"/>
  <c r="F19" i="5"/>
  <c r="G19" i="5"/>
  <c r="H19" i="5"/>
  <c r="I19" i="5"/>
  <c r="J19" i="5"/>
  <c r="K19" i="5"/>
  <c r="L19" i="5"/>
  <c r="N19" i="5"/>
  <c r="O19" i="5"/>
  <c r="P19" i="5"/>
  <c r="Q19" i="5"/>
  <c r="T19" i="5"/>
  <c r="X19" i="5"/>
  <c r="Y19" i="5"/>
  <c r="AA19" i="5"/>
  <c r="AB19" i="5"/>
  <c r="AC19" i="5"/>
  <c r="AF19" i="5"/>
  <c r="AG19" i="5"/>
  <c r="AH19" i="5"/>
  <c r="AK19" i="5"/>
  <c r="AL19" i="5"/>
  <c r="AM19" i="5"/>
  <c r="AN19" i="5"/>
  <c r="AO19" i="5"/>
  <c r="AP19" i="5"/>
  <c r="E20" i="5"/>
  <c r="F20" i="5"/>
  <c r="G20" i="5"/>
  <c r="H20" i="5"/>
  <c r="I20" i="5"/>
  <c r="J20" i="5"/>
  <c r="K20" i="5"/>
  <c r="L20" i="5"/>
  <c r="N20" i="5"/>
  <c r="O20" i="5"/>
  <c r="P20" i="5"/>
  <c r="Q20" i="5"/>
  <c r="T20" i="5"/>
  <c r="X20" i="5"/>
  <c r="Y20" i="5"/>
  <c r="AA20" i="5"/>
  <c r="AB20" i="5"/>
  <c r="AC20" i="5"/>
  <c r="AF20" i="5"/>
  <c r="AG20" i="5"/>
  <c r="AH20" i="5"/>
  <c r="AK20" i="5"/>
  <c r="AM20" i="5"/>
  <c r="AN20" i="5"/>
  <c r="AO20" i="5"/>
  <c r="E21" i="5"/>
  <c r="F21" i="5"/>
  <c r="G21" i="5"/>
  <c r="H21" i="5"/>
  <c r="I21" i="5"/>
  <c r="J21" i="5"/>
  <c r="K21" i="5"/>
  <c r="L21" i="5"/>
  <c r="N21" i="5"/>
  <c r="O21" i="5"/>
  <c r="P21" i="5"/>
  <c r="Q21" i="5"/>
  <c r="T21" i="5"/>
  <c r="X21" i="5"/>
  <c r="Y21" i="5"/>
  <c r="AA21" i="5"/>
  <c r="AB21" i="5"/>
  <c r="AC21" i="5"/>
  <c r="AF21" i="5"/>
  <c r="AG21" i="5"/>
  <c r="AH21" i="5"/>
  <c r="AK21" i="5"/>
  <c r="AM21" i="5"/>
  <c r="AN21" i="5"/>
  <c r="AO21" i="5"/>
  <c r="W14" i="5"/>
  <c r="W15" i="5"/>
  <c r="W17" i="5"/>
  <c r="W18" i="5"/>
  <c r="W19" i="5"/>
  <c r="W20" i="5"/>
  <c r="W21" i="5"/>
  <c r="R12" i="5"/>
  <c r="S12" i="5"/>
  <c r="R13" i="5"/>
  <c r="R14" i="5"/>
  <c r="S14" i="5"/>
  <c r="R15" i="5"/>
  <c r="S15" i="5"/>
  <c r="S16" i="5"/>
  <c r="R17" i="5"/>
  <c r="S17" i="5"/>
  <c r="R18" i="5"/>
  <c r="R19" i="5"/>
  <c r="S19" i="5"/>
  <c r="R20" i="5"/>
  <c r="S20" i="5"/>
  <c r="R21" i="5"/>
  <c r="S21" i="5"/>
  <c r="D12" i="1"/>
  <c r="D12" i="5" s="1"/>
  <c r="D13" i="1"/>
  <c r="D13" i="5" s="1"/>
  <c r="D14" i="1"/>
  <c r="D14" i="5" s="1"/>
  <c r="D15" i="1"/>
  <c r="D15" i="5" s="1"/>
  <c r="D16" i="1"/>
  <c r="D16" i="5" s="1"/>
  <c r="D17" i="1"/>
  <c r="D17" i="5" s="1"/>
  <c r="D18" i="1"/>
  <c r="D18" i="5" s="1"/>
  <c r="D19" i="1"/>
  <c r="D19" i="5" s="1"/>
  <c r="D20" i="1"/>
  <c r="D20" i="5" s="1"/>
  <c r="D21" i="1"/>
  <c r="D21" i="5" s="1"/>
  <c r="AQ20" i="1" l="1"/>
  <c r="AN3" i="5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T3" i="2" l="1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  <c r="AP20" i="5" l="1"/>
  <c r="AP21" i="5"/>
  <c r="AL20" i="5"/>
  <c r="AL21" i="5" l="1"/>
</calcChain>
</file>

<file path=xl/sharedStrings.xml><?xml version="1.0" encoding="utf-8"?>
<sst xmlns="http://schemas.openxmlformats.org/spreadsheetml/2006/main" count="87" uniqueCount="62">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</sst>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301811250504114"/>
          <c:y val="0.10039477299939153"/>
          <c:w val="0.80817482193089807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  <c:pt idx="20">
                  <c:v>0.279393</c:v>
                </c:pt>
                <c:pt idx="21">
                  <c:v>0.29287299999999999</c:v>
                </c:pt>
              </c:numCache>
            </c:numRef>
          </c:xVal>
          <c:yVal>
            <c:numRef>
              <c:f>Sheet4!$R$2:$R$23</c:f>
              <c:numCache>
                <c:formatCode>General</c:formatCode>
                <c:ptCount val="22"/>
                <c:pt idx="0">
                  <c:v>0.33903869199999997</c:v>
                </c:pt>
                <c:pt idx="1">
                  <c:v>0.59084020599999998</c:v>
                </c:pt>
                <c:pt idx="2">
                  <c:v>0.66068548800000004</c:v>
                </c:pt>
                <c:pt idx="3">
                  <c:v>0.95719225399999996</c:v>
                </c:pt>
                <c:pt idx="4">
                  <c:v>1.288252795</c:v>
                </c:pt>
                <c:pt idx="5">
                  <c:v>1.5611554519999999</c:v>
                </c:pt>
                <c:pt idx="6">
                  <c:v>1.799897284</c:v>
                </c:pt>
                <c:pt idx="7">
                  <c:v>2.4738339200000001</c:v>
                </c:pt>
                <c:pt idx="8">
                  <c:v>2.9384970049999999</c:v>
                </c:pt>
                <c:pt idx="9">
                  <c:v>3.650359946</c:v>
                </c:pt>
                <c:pt idx="10">
                  <c:v>4.2365683489999997</c:v>
                </c:pt>
                <c:pt idx="11">
                  <c:v>5.4293786649999998</c:v>
                </c:pt>
                <c:pt idx="12">
                  <c:v>7.2978406089999996</c:v>
                </c:pt>
                <c:pt idx="13">
                  <c:v>7.2553265790000001</c:v>
                </c:pt>
                <c:pt idx="14">
                  <c:v>7.9167081589999997</c:v>
                </c:pt>
                <c:pt idx="15">
                  <c:v>9.0871414769999994</c:v>
                </c:pt>
                <c:pt idx="16">
                  <c:v>10.102742141</c:v>
                </c:pt>
                <c:pt idx="17">
                  <c:v>12.675788711999999</c:v>
                </c:pt>
                <c:pt idx="18">
                  <c:v>14.420165495000001</c:v>
                </c:pt>
                <c:pt idx="19">
                  <c:v>13.19621987</c:v>
                </c:pt>
                <c:pt idx="20">
                  <c:v>17.561110488000001</c:v>
                </c:pt>
                <c:pt idx="21">
                  <c:v>18.020095385000001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  <c:pt idx="20">
                  <c:v>0.279393</c:v>
                </c:pt>
                <c:pt idx="21">
                  <c:v>0.29287299999999999</c:v>
                </c:pt>
              </c:numCache>
            </c:numRef>
          </c:xVal>
          <c:yVal>
            <c:numRef>
              <c:f>Sheet4!$AG$2:$AG$23</c:f>
              <c:numCache>
                <c:formatCode>General</c:formatCode>
                <c:ptCount val="22"/>
                <c:pt idx="0">
                  <c:v>1.6224278560000001</c:v>
                </c:pt>
                <c:pt idx="1">
                  <c:v>1.4284424929999999</c:v>
                </c:pt>
                <c:pt idx="2">
                  <c:v>1.378107945</c:v>
                </c:pt>
                <c:pt idx="3">
                  <c:v>1.956697913</c:v>
                </c:pt>
                <c:pt idx="4">
                  <c:v>2.530001285</c:v>
                </c:pt>
                <c:pt idx="5">
                  <c:v>2.6870872769999998</c:v>
                </c:pt>
                <c:pt idx="6">
                  <c:v>3.4188196639999999</c:v>
                </c:pt>
                <c:pt idx="7">
                  <c:v>4.6848175730000001</c:v>
                </c:pt>
                <c:pt idx="8">
                  <c:v>4.9538036090000004</c:v>
                </c:pt>
                <c:pt idx="9">
                  <c:v>7.3906091350000001</c:v>
                </c:pt>
                <c:pt idx="10">
                  <c:v>9.0019113780000009</c:v>
                </c:pt>
                <c:pt idx="11">
                  <c:v>10.499352792</c:v>
                </c:pt>
                <c:pt idx="12">
                  <c:v>13.931164445</c:v>
                </c:pt>
                <c:pt idx="13">
                  <c:v>15.238747925</c:v>
                </c:pt>
                <c:pt idx="14">
                  <c:v>21.627646037000002</c:v>
                </c:pt>
                <c:pt idx="15">
                  <c:v>22.495463592</c:v>
                </c:pt>
                <c:pt idx="16">
                  <c:v>25.722485294999998</c:v>
                </c:pt>
                <c:pt idx="17">
                  <c:v>32.531313372</c:v>
                </c:pt>
                <c:pt idx="18">
                  <c:v>40.434689229</c:v>
                </c:pt>
                <c:pt idx="19">
                  <c:v>52.876858988000002</c:v>
                </c:pt>
                <c:pt idx="20">
                  <c:v>65.147276398000002</c:v>
                </c:pt>
                <c:pt idx="21">
                  <c:v>80.410989470999994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  <c:pt idx="20">
                  <c:v>0.279393</c:v>
                </c:pt>
                <c:pt idx="21">
                  <c:v>0.29287299999999999</c:v>
                </c:pt>
              </c:numCache>
            </c:numRef>
          </c:xVal>
          <c:yVal>
            <c:numRef>
              <c:f>Sheet4!$AN$2:$AN$23</c:f>
              <c:numCache>
                <c:formatCode>General</c:formatCode>
                <c:ptCount val="22"/>
                <c:pt idx="0">
                  <c:v>2.120837055</c:v>
                </c:pt>
                <c:pt idx="1">
                  <c:v>2.2437940030000001</c:v>
                </c:pt>
                <c:pt idx="2">
                  <c:v>3.4159190229999998</c:v>
                </c:pt>
                <c:pt idx="3">
                  <c:v>4.7826722850000003</c:v>
                </c:pt>
                <c:pt idx="4">
                  <c:v>8.5063220400000006</c:v>
                </c:pt>
                <c:pt idx="5">
                  <c:v>7.0266592240000003</c:v>
                </c:pt>
                <c:pt idx="6">
                  <c:v>8.9173378490000008</c:v>
                </c:pt>
                <c:pt idx="7">
                  <c:v>9.4204694100000008</c:v>
                </c:pt>
                <c:pt idx="8">
                  <c:v>11.087560033000001</c:v>
                </c:pt>
                <c:pt idx="9">
                  <c:v>10.522981309</c:v>
                </c:pt>
                <c:pt idx="10">
                  <c:v>32.118724372999999</c:v>
                </c:pt>
                <c:pt idx="11">
                  <c:v>15.435167703999999</c:v>
                </c:pt>
                <c:pt idx="12">
                  <c:v>20.456054777999999</c:v>
                </c:pt>
                <c:pt idx="13">
                  <c:v>22.005082551000001</c:v>
                </c:pt>
                <c:pt idx="14">
                  <c:v>22.550935555999999</c:v>
                </c:pt>
                <c:pt idx="15">
                  <c:v>26.711559999999999</c:v>
                </c:pt>
                <c:pt idx="16">
                  <c:v>29.292854573</c:v>
                </c:pt>
                <c:pt idx="17">
                  <c:v>34.547289823</c:v>
                </c:pt>
                <c:pt idx="18">
                  <c:v>37.427319005999998</c:v>
                </c:pt>
                <c:pt idx="19">
                  <c:v>40.855826647999997</c:v>
                </c:pt>
                <c:pt idx="20">
                  <c:v>47.625594763999999</c:v>
                </c:pt>
                <c:pt idx="21">
                  <c:v>55.419638526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310000000000000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5.000000000000001E-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Sheet4!$AK$2:$AK$21</c:f>
              <c:numCache>
                <c:formatCode>General</c:formatCode>
                <c:ptCount val="20"/>
                <c:pt idx="0">
                  <c:v>0.26703002399999998</c:v>
                </c:pt>
                <c:pt idx="1">
                  <c:v>0.53247628800000002</c:v>
                </c:pt>
                <c:pt idx="2">
                  <c:v>0.68880510399999995</c:v>
                </c:pt>
                <c:pt idx="3">
                  <c:v>0.87555014399999997</c:v>
                </c:pt>
                <c:pt idx="4">
                  <c:v>0.93401639199999997</c:v>
                </c:pt>
                <c:pt idx="5">
                  <c:v>1.022737464</c:v>
                </c:pt>
                <c:pt idx="6">
                  <c:v>1.4035519519999999</c:v>
                </c:pt>
                <c:pt idx="7">
                  <c:v>1.282540384</c:v>
                </c:pt>
                <c:pt idx="8">
                  <c:v>1.4878403520000001</c:v>
                </c:pt>
                <c:pt idx="9">
                  <c:v>1.6624262000000001</c:v>
                </c:pt>
                <c:pt idx="10">
                  <c:v>0.65377640800000003</c:v>
                </c:pt>
                <c:pt idx="11">
                  <c:v>0.58083213600000005</c:v>
                </c:pt>
                <c:pt idx="12">
                  <c:v>0.622285592</c:v>
                </c:pt>
                <c:pt idx="13">
                  <c:v>0.364068632</c:v>
                </c:pt>
                <c:pt idx="14">
                  <c:v>0.60385311200000003</c:v>
                </c:pt>
                <c:pt idx="15">
                  <c:v>0.64928681600000004</c:v>
                </c:pt>
                <c:pt idx="16">
                  <c:v>0.959395424</c:v>
                </c:pt>
                <c:pt idx="17">
                  <c:v>0.85234173599999996</c:v>
                </c:pt>
                <c:pt idx="18">
                  <c:v>0.66566082400000004</c:v>
                </c:pt>
                <c:pt idx="19">
                  <c:v>0.91213920000000004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Sheet4!$AM$2:$AM$21</c:f>
              <c:numCache>
                <c:formatCode>General</c:formatCode>
                <c:ptCount val="20"/>
                <c:pt idx="0">
                  <c:v>0.13791363200000001</c:v>
                </c:pt>
                <c:pt idx="1">
                  <c:v>0.16268068799999999</c:v>
                </c:pt>
                <c:pt idx="2">
                  <c:v>0.38390172</c:v>
                </c:pt>
                <c:pt idx="3">
                  <c:v>0.424690232</c:v>
                </c:pt>
                <c:pt idx="4">
                  <c:v>0.54792965599999999</c:v>
                </c:pt>
                <c:pt idx="5">
                  <c:v>0.50526297600000003</c:v>
                </c:pt>
                <c:pt idx="6">
                  <c:v>0.70528875199999996</c:v>
                </c:pt>
                <c:pt idx="7">
                  <c:v>0.73201668799999997</c:v>
                </c:pt>
                <c:pt idx="8">
                  <c:v>0.81128182400000004</c:v>
                </c:pt>
                <c:pt idx="9">
                  <c:v>0.92809971199999997</c:v>
                </c:pt>
                <c:pt idx="10">
                  <c:v>1.0673574480000001</c:v>
                </c:pt>
                <c:pt idx="11">
                  <c:v>0.36539603199999998</c:v>
                </c:pt>
                <c:pt idx="12">
                  <c:v>0.38936758399999999</c:v>
                </c:pt>
                <c:pt idx="13">
                  <c:v>0.56345393600000004</c:v>
                </c:pt>
                <c:pt idx="14">
                  <c:v>0.74606055999999998</c:v>
                </c:pt>
                <c:pt idx="15">
                  <c:v>0.77987239200000003</c:v>
                </c:pt>
                <c:pt idx="16">
                  <c:v>0.573998224</c:v>
                </c:pt>
                <c:pt idx="17">
                  <c:v>0.59894646399999996</c:v>
                </c:pt>
                <c:pt idx="18">
                  <c:v>0.99558952000000001</c:v>
                </c:pt>
                <c:pt idx="19">
                  <c:v>0.618655336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196.99781300000001</c:v>
                </c:pt>
                <c:pt idx="1">
                  <c:v>412.46091799999999</c:v>
                </c:pt>
                <c:pt idx="2">
                  <c:v>444.89868200000001</c:v>
                </c:pt>
                <c:pt idx="3">
                  <c:v>584.99607700000001</c:v>
                </c:pt>
                <c:pt idx="4">
                  <c:v>831.57505900000001</c:v>
                </c:pt>
                <c:pt idx="5">
                  <c:v>945.58664799999997</c:v>
                </c:pt>
                <c:pt idx="6">
                  <c:v>968.42689700000005</c:v>
                </c:pt>
                <c:pt idx="7">
                  <c:v>1299.4973090000001</c:v>
                </c:pt>
                <c:pt idx="8">
                  <c:v>1403.4980640000001</c:v>
                </c:pt>
                <c:pt idx="9">
                  <c:v>1502.156479</c:v>
                </c:pt>
                <c:pt idx="10">
                  <c:v>1543.961211</c:v>
                </c:pt>
                <c:pt idx="11">
                  <c:v>1968.350848</c:v>
                </c:pt>
                <c:pt idx="12">
                  <c:v>2637.740648</c:v>
                </c:pt>
                <c:pt idx="13">
                  <c:v>1947.926436</c:v>
                </c:pt>
                <c:pt idx="14">
                  <c:v>1907.2083689999999</c:v>
                </c:pt>
                <c:pt idx="15">
                  <c:v>2128.0678400000002</c:v>
                </c:pt>
                <c:pt idx="16">
                  <c:v>2200.416401</c:v>
                </c:pt>
                <c:pt idx="17">
                  <c:v>2654.5027409999998</c:v>
                </c:pt>
                <c:pt idx="18">
                  <c:v>2406.324439</c:v>
                </c:pt>
                <c:pt idx="19">
                  <c:v>2300.4232929999998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0.375888314</c:v>
                </c:pt>
                <c:pt idx="1">
                  <c:v>0.640841208</c:v>
                </c:pt>
                <c:pt idx="2">
                  <c:v>0.70168688599999995</c:v>
                </c:pt>
                <c:pt idx="3">
                  <c:v>1.0279726170000001</c:v>
                </c:pt>
                <c:pt idx="4">
                  <c:v>1.3390526030000001</c:v>
                </c:pt>
                <c:pt idx="5">
                  <c:v>1.6163463950000001</c:v>
                </c:pt>
                <c:pt idx="6">
                  <c:v>1.858412712</c:v>
                </c:pt>
                <c:pt idx="7">
                  <c:v>2.5941829639999998</c:v>
                </c:pt>
                <c:pt idx="8">
                  <c:v>3.0047972359999999</c:v>
                </c:pt>
                <c:pt idx="9">
                  <c:v>3.714313304</c:v>
                </c:pt>
                <c:pt idx="10">
                  <c:v>4.3002044570000004</c:v>
                </c:pt>
                <c:pt idx="11">
                  <c:v>5.4985034170000002</c:v>
                </c:pt>
                <c:pt idx="12">
                  <c:v>7.3637397250000003</c:v>
                </c:pt>
                <c:pt idx="13">
                  <c:v>7.322234194</c:v>
                </c:pt>
                <c:pt idx="14">
                  <c:v>7.9821746569999998</c:v>
                </c:pt>
                <c:pt idx="15">
                  <c:v>9.1444235420000002</c:v>
                </c:pt>
                <c:pt idx="16">
                  <c:v>10.153153423999999</c:v>
                </c:pt>
                <c:pt idx="17">
                  <c:v>12.731802313999999</c:v>
                </c:pt>
                <c:pt idx="18">
                  <c:v>14.476402189</c:v>
                </c:pt>
                <c:pt idx="19">
                  <c:v>13.243443603999999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103.941096</c:v>
                </c:pt>
                <c:pt idx="1">
                  <c:v>121.463584</c:v>
                </c:pt>
                <c:pt idx="2">
                  <c:v>130.96553599999999</c:v>
                </c:pt>
                <c:pt idx="3">
                  <c:v>140.18423999999999</c:v>
                </c:pt>
                <c:pt idx="4">
                  <c:v>148.00834399999999</c:v>
                </c:pt>
                <c:pt idx="5">
                  <c:v>155.51679999999999</c:v>
                </c:pt>
                <c:pt idx="6">
                  <c:v>161.029416</c:v>
                </c:pt>
                <c:pt idx="7">
                  <c:v>163.74205599999999</c:v>
                </c:pt>
                <c:pt idx="8">
                  <c:v>169.39329599999999</c:v>
                </c:pt>
                <c:pt idx="9">
                  <c:v>174.53787199999999</c:v>
                </c:pt>
                <c:pt idx="10">
                  <c:v>179.14472799999999</c:v>
                </c:pt>
                <c:pt idx="11">
                  <c:v>179.90449599999999</c:v>
                </c:pt>
                <c:pt idx="12">
                  <c:v>181.17815200000001</c:v>
                </c:pt>
                <c:pt idx="13">
                  <c:v>184.84535199999999</c:v>
                </c:pt>
                <c:pt idx="14">
                  <c:v>187.78009599999999</c:v>
                </c:pt>
                <c:pt idx="15">
                  <c:v>189.872928</c:v>
                </c:pt>
                <c:pt idx="16">
                  <c:v>191.099064</c:v>
                </c:pt>
                <c:pt idx="17">
                  <c:v>193.151816</c:v>
                </c:pt>
                <c:pt idx="18">
                  <c:v>194.850472</c:v>
                </c:pt>
                <c:pt idx="19">
                  <c:v>198.151768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0.16317778399999999</c:v>
                </c:pt>
                <c:pt idx="1">
                  <c:v>0.23321639999999999</c:v>
                </c:pt>
                <c:pt idx="2">
                  <c:v>0.26193100000000002</c:v>
                </c:pt>
                <c:pt idx="3">
                  <c:v>0.28036844</c:v>
                </c:pt>
                <c:pt idx="4">
                  <c:v>0.29760055200000002</c:v>
                </c:pt>
                <c:pt idx="5">
                  <c:v>0.31107026399999999</c:v>
                </c:pt>
                <c:pt idx="6">
                  <c:v>0.48312523200000002</c:v>
                </c:pt>
                <c:pt idx="7">
                  <c:v>0.49126300000000001</c:v>
                </c:pt>
                <c:pt idx="8">
                  <c:v>0.50821662400000001</c:v>
                </c:pt>
                <c:pt idx="9">
                  <c:v>0.52368776800000005</c:v>
                </c:pt>
                <c:pt idx="10">
                  <c:v>0.71668709600000002</c:v>
                </c:pt>
                <c:pt idx="11">
                  <c:v>0.71971275999999995</c:v>
                </c:pt>
                <c:pt idx="12">
                  <c:v>0.72471280000000005</c:v>
                </c:pt>
                <c:pt idx="13">
                  <c:v>0.92451291199999996</c:v>
                </c:pt>
                <c:pt idx="14">
                  <c:v>0.939119912</c:v>
                </c:pt>
                <c:pt idx="15">
                  <c:v>0.94959024000000003</c:v>
                </c:pt>
                <c:pt idx="16">
                  <c:v>0.955748296</c:v>
                </c:pt>
                <c:pt idx="17">
                  <c:v>1.159246352</c:v>
                </c:pt>
                <c:pt idx="18">
                  <c:v>1.1695068799999999</c:v>
                </c:pt>
                <c:pt idx="19">
                  <c:v>1.3876321599999999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196.99781300000001</c:v>
                </c:pt>
                <c:pt idx="1">
                  <c:v>412.46091799999999</c:v>
                </c:pt>
                <c:pt idx="2">
                  <c:v>444.89868200000001</c:v>
                </c:pt>
                <c:pt idx="3">
                  <c:v>584.99607700000001</c:v>
                </c:pt>
                <c:pt idx="4">
                  <c:v>831.57505900000001</c:v>
                </c:pt>
                <c:pt idx="5">
                  <c:v>945.58664799999997</c:v>
                </c:pt>
                <c:pt idx="6">
                  <c:v>968.42689700000005</c:v>
                </c:pt>
                <c:pt idx="7">
                  <c:v>1299.4973090000001</c:v>
                </c:pt>
                <c:pt idx="8">
                  <c:v>1403.4980640000001</c:v>
                </c:pt>
                <c:pt idx="9">
                  <c:v>1502.156479</c:v>
                </c:pt>
                <c:pt idx="10">
                  <c:v>1543.961211</c:v>
                </c:pt>
                <c:pt idx="11">
                  <c:v>1968.350848</c:v>
                </c:pt>
                <c:pt idx="12">
                  <c:v>2637.740648</c:v>
                </c:pt>
                <c:pt idx="13">
                  <c:v>1947.926436</c:v>
                </c:pt>
                <c:pt idx="14">
                  <c:v>1907.2083689999999</c:v>
                </c:pt>
                <c:pt idx="15">
                  <c:v>2128.0678400000002</c:v>
                </c:pt>
                <c:pt idx="16">
                  <c:v>2200.416401</c:v>
                </c:pt>
                <c:pt idx="17">
                  <c:v>2654.5027409999998</c:v>
                </c:pt>
                <c:pt idx="18">
                  <c:v>2406.324439</c:v>
                </c:pt>
                <c:pt idx="19">
                  <c:v>2300.4232929999998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0.32147296800000003</c:v>
                </c:pt>
                <c:pt idx="1">
                  <c:v>0.60612308800000003</c:v>
                </c:pt>
                <c:pt idx="2">
                  <c:v>0.65297509600000003</c:v>
                </c:pt>
                <c:pt idx="3">
                  <c:v>0.69849024000000004</c:v>
                </c:pt>
                <c:pt idx="4">
                  <c:v>1.0360967599999999</c:v>
                </c:pt>
                <c:pt idx="5">
                  <c:v>1.084115392</c:v>
                </c:pt>
                <c:pt idx="6">
                  <c:v>1.288292416</c:v>
                </c:pt>
                <c:pt idx="7">
                  <c:v>1.310039816</c:v>
                </c:pt>
                <c:pt idx="8">
                  <c:v>1.3552279279999999</c:v>
                </c:pt>
                <c:pt idx="9">
                  <c:v>1.5708650799999999</c:v>
                </c:pt>
                <c:pt idx="10">
                  <c:v>1.7915291760000001</c:v>
                </c:pt>
                <c:pt idx="11">
                  <c:v>1.7899850719999999</c:v>
                </c:pt>
                <c:pt idx="12">
                  <c:v>1.8115156640000001</c:v>
                </c:pt>
                <c:pt idx="13">
                  <c:v>1.8385674160000001</c:v>
                </c:pt>
                <c:pt idx="14">
                  <c:v>1.8779164960000001</c:v>
                </c:pt>
                <c:pt idx="15">
                  <c:v>1.8881020479999999</c:v>
                </c:pt>
                <c:pt idx="16">
                  <c:v>2.1022054400000001</c:v>
                </c:pt>
                <c:pt idx="17">
                  <c:v>2.1248260480000001</c:v>
                </c:pt>
                <c:pt idx="18">
                  <c:v>2.5334707600000002</c:v>
                </c:pt>
                <c:pt idx="19">
                  <c:v>2.7745092800000002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103.941096</c:v>
                </c:pt>
                <c:pt idx="1">
                  <c:v>121.463584</c:v>
                </c:pt>
                <c:pt idx="2">
                  <c:v>130.96553599999999</c:v>
                </c:pt>
                <c:pt idx="3">
                  <c:v>140.18423999999999</c:v>
                </c:pt>
                <c:pt idx="4">
                  <c:v>148.00834399999999</c:v>
                </c:pt>
                <c:pt idx="5">
                  <c:v>155.51679999999999</c:v>
                </c:pt>
                <c:pt idx="6">
                  <c:v>161.029416</c:v>
                </c:pt>
                <c:pt idx="7">
                  <c:v>163.74205599999999</c:v>
                </c:pt>
                <c:pt idx="8">
                  <c:v>169.39329599999999</c:v>
                </c:pt>
                <c:pt idx="9">
                  <c:v>174.53787199999999</c:v>
                </c:pt>
                <c:pt idx="10">
                  <c:v>179.14472799999999</c:v>
                </c:pt>
                <c:pt idx="11">
                  <c:v>179.90449599999999</c:v>
                </c:pt>
                <c:pt idx="12">
                  <c:v>181.17815200000001</c:v>
                </c:pt>
                <c:pt idx="13">
                  <c:v>184.84535199999999</c:v>
                </c:pt>
                <c:pt idx="14">
                  <c:v>187.78009599999999</c:v>
                </c:pt>
                <c:pt idx="15">
                  <c:v>189.872928</c:v>
                </c:pt>
                <c:pt idx="16">
                  <c:v>191.099064</c:v>
                </c:pt>
                <c:pt idx="17">
                  <c:v>193.151816</c:v>
                </c:pt>
                <c:pt idx="18">
                  <c:v>194.850472</c:v>
                </c:pt>
                <c:pt idx="19">
                  <c:v>198.151768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1.6224278560000001</c:v>
                </c:pt>
                <c:pt idx="1">
                  <c:v>1.4284424929999999</c:v>
                </c:pt>
                <c:pt idx="2">
                  <c:v>1.378107945</c:v>
                </c:pt>
                <c:pt idx="3">
                  <c:v>1.956697913</c:v>
                </c:pt>
                <c:pt idx="4">
                  <c:v>2.530001285</c:v>
                </c:pt>
                <c:pt idx="5">
                  <c:v>2.6870872769999998</c:v>
                </c:pt>
                <c:pt idx="6">
                  <c:v>3.4188196639999999</c:v>
                </c:pt>
                <c:pt idx="7">
                  <c:v>4.6848175730000001</c:v>
                </c:pt>
                <c:pt idx="8">
                  <c:v>4.9538036090000004</c:v>
                </c:pt>
                <c:pt idx="9">
                  <c:v>7.3906091350000001</c:v>
                </c:pt>
                <c:pt idx="10">
                  <c:v>9.0019113780000009</c:v>
                </c:pt>
                <c:pt idx="11">
                  <c:v>10.499352792</c:v>
                </c:pt>
                <c:pt idx="12">
                  <c:v>13.931164445</c:v>
                </c:pt>
                <c:pt idx="13">
                  <c:v>15.238747925</c:v>
                </c:pt>
                <c:pt idx="14">
                  <c:v>21.627646037000002</c:v>
                </c:pt>
                <c:pt idx="15">
                  <c:v>22.495463592</c:v>
                </c:pt>
                <c:pt idx="16">
                  <c:v>25.722485294999998</c:v>
                </c:pt>
                <c:pt idx="17">
                  <c:v>32.531313372</c:v>
                </c:pt>
                <c:pt idx="18">
                  <c:v>40.434689229</c:v>
                </c:pt>
                <c:pt idx="19">
                  <c:v>52.876858988000002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6.3720000000000001E-3</c:v>
                </c:pt>
                <c:pt idx="1">
                  <c:v>1.1766E-2</c:v>
                </c:pt>
                <c:pt idx="2">
                  <c:v>1.6119000000000001E-2</c:v>
                </c:pt>
                <c:pt idx="3">
                  <c:v>1.9827000000000001E-2</c:v>
                </c:pt>
                <c:pt idx="4">
                  <c:v>2.3247E-2</c:v>
                </c:pt>
                <c:pt idx="5">
                  <c:v>2.5999999999999999E-2</c:v>
                </c:pt>
                <c:pt idx="6">
                  <c:v>2.8448000000000001E-2</c:v>
                </c:pt>
                <c:pt idx="7">
                  <c:v>3.0460000000000001E-2</c:v>
                </c:pt>
                <c:pt idx="8">
                  <c:v>3.2402E-2</c:v>
                </c:pt>
                <c:pt idx="9">
                  <c:v>3.3980000000000003E-2</c:v>
                </c:pt>
                <c:pt idx="10">
                  <c:v>3.5325000000000002E-2</c:v>
                </c:pt>
                <c:pt idx="11">
                  <c:v>3.6391E-2</c:v>
                </c:pt>
                <c:pt idx="12">
                  <c:v>3.7266000000000001E-2</c:v>
                </c:pt>
                <c:pt idx="13">
                  <c:v>3.8011000000000003E-2</c:v>
                </c:pt>
                <c:pt idx="14">
                  <c:v>3.8643999999999998E-2</c:v>
                </c:pt>
                <c:pt idx="15">
                  <c:v>3.9153E-2</c:v>
                </c:pt>
                <c:pt idx="16">
                  <c:v>3.9570000000000001E-2</c:v>
                </c:pt>
                <c:pt idx="17">
                  <c:v>3.9907999999999999E-2</c:v>
                </c:pt>
                <c:pt idx="18">
                  <c:v>4.0211999999999998E-2</c:v>
                </c:pt>
                <c:pt idx="19">
                  <c:v>4.0400999999999999E-2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0.32147296800000003</c:v>
                </c:pt>
                <c:pt idx="1">
                  <c:v>0.60612308800000003</c:v>
                </c:pt>
                <c:pt idx="2">
                  <c:v>0.65297509600000003</c:v>
                </c:pt>
                <c:pt idx="3">
                  <c:v>0.69849024000000004</c:v>
                </c:pt>
                <c:pt idx="4">
                  <c:v>1.0360967599999999</c:v>
                </c:pt>
                <c:pt idx="5">
                  <c:v>1.084115392</c:v>
                </c:pt>
                <c:pt idx="6">
                  <c:v>1.288292416</c:v>
                </c:pt>
                <c:pt idx="7">
                  <c:v>1.310039816</c:v>
                </c:pt>
                <c:pt idx="8">
                  <c:v>1.3552279279999999</c:v>
                </c:pt>
                <c:pt idx="9">
                  <c:v>1.5708650799999999</c:v>
                </c:pt>
                <c:pt idx="10">
                  <c:v>1.7915291760000001</c:v>
                </c:pt>
                <c:pt idx="11">
                  <c:v>1.7899850719999999</c:v>
                </c:pt>
                <c:pt idx="12">
                  <c:v>1.8115156640000001</c:v>
                </c:pt>
                <c:pt idx="13">
                  <c:v>1.8385674160000001</c:v>
                </c:pt>
                <c:pt idx="14">
                  <c:v>1.8779164960000001</c:v>
                </c:pt>
                <c:pt idx="15">
                  <c:v>1.8881020479999999</c:v>
                </c:pt>
                <c:pt idx="16">
                  <c:v>2.1022054400000001</c:v>
                </c:pt>
                <c:pt idx="17">
                  <c:v>2.1248260480000001</c:v>
                </c:pt>
                <c:pt idx="18">
                  <c:v>2.5334707600000002</c:v>
                </c:pt>
                <c:pt idx="19">
                  <c:v>2.7745092800000002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6.3720000000000001E-3</c:v>
                </c:pt>
                <c:pt idx="1">
                  <c:v>1.1766E-2</c:v>
                </c:pt>
                <c:pt idx="2">
                  <c:v>1.6119000000000001E-2</c:v>
                </c:pt>
                <c:pt idx="3">
                  <c:v>1.9827000000000001E-2</c:v>
                </c:pt>
                <c:pt idx="4">
                  <c:v>2.3247E-2</c:v>
                </c:pt>
                <c:pt idx="5">
                  <c:v>2.5999999999999999E-2</c:v>
                </c:pt>
                <c:pt idx="6">
                  <c:v>2.8448000000000001E-2</c:v>
                </c:pt>
                <c:pt idx="7">
                  <c:v>3.0460000000000001E-2</c:v>
                </c:pt>
                <c:pt idx="8">
                  <c:v>3.2402E-2</c:v>
                </c:pt>
                <c:pt idx="9">
                  <c:v>3.3980000000000003E-2</c:v>
                </c:pt>
                <c:pt idx="10">
                  <c:v>3.5325000000000002E-2</c:v>
                </c:pt>
                <c:pt idx="11">
                  <c:v>3.6391E-2</c:v>
                </c:pt>
                <c:pt idx="12">
                  <c:v>3.7266000000000001E-2</c:v>
                </c:pt>
                <c:pt idx="13">
                  <c:v>3.8011000000000003E-2</c:v>
                </c:pt>
                <c:pt idx="14">
                  <c:v>3.8643999999999998E-2</c:v>
                </c:pt>
                <c:pt idx="15">
                  <c:v>3.9153E-2</c:v>
                </c:pt>
                <c:pt idx="16">
                  <c:v>3.9570000000000001E-2</c:v>
                </c:pt>
                <c:pt idx="17">
                  <c:v>3.9907999999999999E-2</c:v>
                </c:pt>
                <c:pt idx="18">
                  <c:v>4.0211999999999998E-2</c:v>
                </c:pt>
                <c:pt idx="19">
                  <c:v>4.0400999999999999E-2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1.6224278560000001</c:v>
                </c:pt>
                <c:pt idx="1">
                  <c:v>1.4284424929999999</c:v>
                </c:pt>
                <c:pt idx="2">
                  <c:v>1.378107945</c:v>
                </c:pt>
                <c:pt idx="3">
                  <c:v>1.956697913</c:v>
                </c:pt>
                <c:pt idx="4">
                  <c:v>2.530001285</c:v>
                </c:pt>
                <c:pt idx="5">
                  <c:v>2.6870872769999998</c:v>
                </c:pt>
                <c:pt idx="6">
                  <c:v>3.4188196639999999</c:v>
                </c:pt>
                <c:pt idx="7">
                  <c:v>4.6848175730000001</c:v>
                </c:pt>
                <c:pt idx="8">
                  <c:v>4.9538036090000004</c:v>
                </c:pt>
                <c:pt idx="9">
                  <c:v>7.3906091350000001</c:v>
                </c:pt>
                <c:pt idx="10">
                  <c:v>9.0019113780000009</c:v>
                </c:pt>
                <c:pt idx="11">
                  <c:v>10.499352792</c:v>
                </c:pt>
                <c:pt idx="12">
                  <c:v>13.931164445</c:v>
                </c:pt>
                <c:pt idx="13">
                  <c:v>15.238747925</c:v>
                </c:pt>
                <c:pt idx="14">
                  <c:v>21.627646037000002</c:v>
                </c:pt>
                <c:pt idx="15">
                  <c:v>22.495463592</c:v>
                </c:pt>
                <c:pt idx="16">
                  <c:v>25.722485294999998</c:v>
                </c:pt>
                <c:pt idx="17">
                  <c:v>32.531313372</c:v>
                </c:pt>
                <c:pt idx="18">
                  <c:v>40.434689229</c:v>
                </c:pt>
                <c:pt idx="19">
                  <c:v>52.876858988000002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-67258136</c:v>
                </c:pt>
                <c:pt idx="1">
                  <c:v>35798160</c:v>
                </c:pt>
                <c:pt idx="2">
                  <c:v>34856088</c:v>
                </c:pt>
                <c:pt idx="3">
                  <c:v>33895128</c:v>
                </c:pt>
                <c:pt idx="4">
                  <c:v>32996640</c:v>
                </c:pt>
                <c:pt idx="5">
                  <c:v>32053584</c:v>
                </c:pt>
                <c:pt idx="6">
                  <c:v>31078280</c:v>
                </c:pt>
                <c:pt idx="7">
                  <c:v>30217200</c:v>
                </c:pt>
                <c:pt idx="8">
                  <c:v>29314392</c:v>
                </c:pt>
                <c:pt idx="9">
                  <c:v>28350248</c:v>
                </c:pt>
                <c:pt idx="10">
                  <c:v>27447448</c:v>
                </c:pt>
                <c:pt idx="11">
                  <c:v>26605224</c:v>
                </c:pt>
                <c:pt idx="12">
                  <c:v>25629688</c:v>
                </c:pt>
                <c:pt idx="13">
                  <c:v>24754648</c:v>
                </c:pt>
                <c:pt idx="14">
                  <c:v>23913152</c:v>
                </c:pt>
                <c:pt idx="15">
                  <c:v>22984256</c:v>
                </c:pt>
                <c:pt idx="16">
                  <c:v>22012800</c:v>
                </c:pt>
                <c:pt idx="17">
                  <c:v>21067336</c:v>
                </c:pt>
                <c:pt idx="18">
                  <c:v>20101352</c:v>
                </c:pt>
                <c:pt idx="19">
                  <c:v>19163096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0.32147296800000003</c:v>
                </c:pt>
                <c:pt idx="1">
                  <c:v>0.60612308800000003</c:v>
                </c:pt>
                <c:pt idx="2">
                  <c:v>0.65297509600000003</c:v>
                </c:pt>
                <c:pt idx="3">
                  <c:v>0.69849024000000004</c:v>
                </c:pt>
                <c:pt idx="4">
                  <c:v>1.0360967599999999</c:v>
                </c:pt>
                <c:pt idx="5">
                  <c:v>1.084115392</c:v>
                </c:pt>
                <c:pt idx="6">
                  <c:v>1.288292416</c:v>
                </c:pt>
                <c:pt idx="7">
                  <c:v>1.310039816</c:v>
                </c:pt>
                <c:pt idx="8">
                  <c:v>1.3552279279999999</c:v>
                </c:pt>
                <c:pt idx="9">
                  <c:v>1.5708650799999999</c:v>
                </c:pt>
                <c:pt idx="10">
                  <c:v>1.7915291760000001</c:v>
                </c:pt>
                <c:pt idx="11">
                  <c:v>1.7899850719999999</c:v>
                </c:pt>
                <c:pt idx="12">
                  <c:v>1.8115156640000001</c:v>
                </c:pt>
                <c:pt idx="13">
                  <c:v>1.8385674160000001</c:v>
                </c:pt>
                <c:pt idx="14">
                  <c:v>1.8779164960000001</c:v>
                </c:pt>
                <c:pt idx="15">
                  <c:v>1.8881020479999999</c:v>
                </c:pt>
                <c:pt idx="16">
                  <c:v>2.1022054400000001</c:v>
                </c:pt>
                <c:pt idx="17">
                  <c:v>2.1248260480000001</c:v>
                </c:pt>
                <c:pt idx="18">
                  <c:v>2.5334707600000002</c:v>
                </c:pt>
                <c:pt idx="19">
                  <c:v>2.7745092800000002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-67258136</c:v>
                </c:pt>
                <c:pt idx="1">
                  <c:v>35798160</c:v>
                </c:pt>
                <c:pt idx="2">
                  <c:v>34856088</c:v>
                </c:pt>
                <c:pt idx="3">
                  <c:v>33895128</c:v>
                </c:pt>
                <c:pt idx="4">
                  <c:v>32996640</c:v>
                </c:pt>
                <c:pt idx="5">
                  <c:v>32053584</c:v>
                </c:pt>
                <c:pt idx="6">
                  <c:v>31078280</c:v>
                </c:pt>
                <c:pt idx="7">
                  <c:v>30217200</c:v>
                </c:pt>
                <c:pt idx="8">
                  <c:v>29314392</c:v>
                </c:pt>
                <c:pt idx="9">
                  <c:v>28350248</c:v>
                </c:pt>
                <c:pt idx="10">
                  <c:v>27447448</c:v>
                </c:pt>
                <c:pt idx="11">
                  <c:v>26605224</c:v>
                </c:pt>
                <c:pt idx="12">
                  <c:v>25629688</c:v>
                </c:pt>
                <c:pt idx="13">
                  <c:v>24754648</c:v>
                </c:pt>
                <c:pt idx="14">
                  <c:v>23913152</c:v>
                </c:pt>
                <c:pt idx="15">
                  <c:v>22984256</c:v>
                </c:pt>
                <c:pt idx="16">
                  <c:v>22012800</c:v>
                </c:pt>
                <c:pt idx="17">
                  <c:v>21067336</c:v>
                </c:pt>
                <c:pt idx="18">
                  <c:v>20101352</c:v>
                </c:pt>
                <c:pt idx="19">
                  <c:v>19163096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1.6224278560000001</c:v>
                </c:pt>
                <c:pt idx="1">
                  <c:v>1.4284424929999999</c:v>
                </c:pt>
                <c:pt idx="2">
                  <c:v>1.378107945</c:v>
                </c:pt>
                <c:pt idx="3">
                  <c:v>1.956697913</c:v>
                </c:pt>
                <c:pt idx="4">
                  <c:v>2.530001285</c:v>
                </c:pt>
                <c:pt idx="5">
                  <c:v>2.6870872769999998</c:v>
                </c:pt>
                <c:pt idx="6">
                  <c:v>3.4188196639999999</c:v>
                </c:pt>
                <c:pt idx="7">
                  <c:v>4.6848175730000001</c:v>
                </c:pt>
                <c:pt idx="8">
                  <c:v>4.9538036090000004</c:v>
                </c:pt>
                <c:pt idx="9">
                  <c:v>7.3906091350000001</c:v>
                </c:pt>
                <c:pt idx="10">
                  <c:v>9.0019113780000009</c:v>
                </c:pt>
                <c:pt idx="11">
                  <c:v>10.499352792</c:v>
                </c:pt>
                <c:pt idx="12">
                  <c:v>13.931164445</c:v>
                </c:pt>
                <c:pt idx="13">
                  <c:v>15.238747925</c:v>
                </c:pt>
                <c:pt idx="14">
                  <c:v>21.627646037000002</c:v>
                </c:pt>
                <c:pt idx="15">
                  <c:v>22.495463592</c:v>
                </c:pt>
                <c:pt idx="16">
                  <c:v>25.722485294999998</c:v>
                </c:pt>
                <c:pt idx="17">
                  <c:v>32.531313372</c:v>
                </c:pt>
                <c:pt idx="18">
                  <c:v>40.434689229</c:v>
                </c:pt>
                <c:pt idx="19">
                  <c:v>52.876858988000002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78.245393000000007</c:v>
                </c:pt>
                <c:pt idx="1">
                  <c:v>97.211157</c:v>
                </c:pt>
                <c:pt idx="2">
                  <c:v>141.556038</c:v>
                </c:pt>
                <c:pt idx="3">
                  <c:v>218.619068</c:v>
                </c:pt>
                <c:pt idx="4">
                  <c:v>261.93380500000001</c:v>
                </c:pt>
                <c:pt idx="5">
                  <c:v>273.83399700000001</c:v>
                </c:pt>
                <c:pt idx="6">
                  <c:v>323.89089100000001</c:v>
                </c:pt>
                <c:pt idx="7">
                  <c:v>391.76665800000001</c:v>
                </c:pt>
                <c:pt idx="8">
                  <c:v>487.26628599999998</c:v>
                </c:pt>
                <c:pt idx="9">
                  <c:v>470.389185</c:v>
                </c:pt>
                <c:pt idx="10">
                  <c:v>525.17313899999999</c:v>
                </c:pt>
                <c:pt idx="11">
                  <c:v>610.05455800000004</c:v>
                </c:pt>
                <c:pt idx="12">
                  <c:v>1020.289766</c:v>
                </c:pt>
                <c:pt idx="13">
                  <c:v>663.162915</c:v>
                </c:pt>
                <c:pt idx="14">
                  <c:v>749.23078099999998</c:v>
                </c:pt>
                <c:pt idx="15">
                  <c:v>782.36013000000003</c:v>
                </c:pt>
                <c:pt idx="16">
                  <c:v>965.27664200000004</c:v>
                </c:pt>
                <c:pt idx="17">
                  <c:v>937.22636599999998</c:v>
                </c:pt>
                <c:pt idx="18">
                  <c:v>915.60466499999995</c:v>
                </c:pt>
                <c:pt idx="19">
                  <c:v>929.34370799999999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0.32147296800000003</c:v>
                </c:pt>
                <c:pt idx="1">
                  <c:v>0.60612308800000003</c:v>
                </c:pt>
                <c:pt idx="2">
                  <c:v>0.65297509600000003</c:v>
                </c:pt>
                <c:pt idx="3">
                  <c:v>0.69849024000000004</c:v>
                </c:pt>
                <c:pt idx="4">
                  <c:v>1.0360967599999999</c:v>
                </c:pt>
                <c:pt idx="5">
                  <c:v>1.084115392</c:v>
                </c:pt>
                <c:pt idx="6">
                  <c:v>1.288292416</c:v>
                </c:pt>
                <c:pt idx="7">
                  <c:v>1.310039816</c:v>
                </c:pt>
                <c:pt idx="8">
                  <c:v>1.3552279279999999</c:v>
                </c:pt>
                <c:pt idx="9">
                  <c:v>1.5708650799999999</c:v>
                </c:pt>
                <c:pt idx="10">
                  <c:v>1.7915291760000001</c:v>
                </c:pt>
                <c:pt idx="11">
                  <c:v>1.7899850719999999</c:v>
                </c:pt>
                <c:pt idx="12">
                  <c:v>1.8115156640000001</c:v>
                </c:pt>
                <c:pt idx="13">
                  <c:v>1.8385674160000001</c:v>
                </c:pt>
                <c:pt idx="14">
                  <c:v>1.8779164960000001</c:v>
                </c:pt>
                <c:pt idx="15">
                  <c:v>1.8881020479999999</c:v>
                </c:pt>
                <c:pt idx="16">
                  <c:v>2.1022054400000001</c:v>
                </c:pt>
                <c:pt idx="17">
                  <c:v>2.1248260480000001</c:v>
                </c:pt>
                <c:pt idx="18">
                  <c:v>2.5334707600000002</c:v>
                </c:pt>
                <c:pt idx="19">
                  <c:v>2.7745092800000002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78.245393000000007</c:v>
                </c:pt>
                <c:pt idx="1">
                  <c:v>97.211157</c:v>
                </c:pt>
                <c:pt idx="2">
                  <c:v>141.556038</c:v>
                </c:pt>
                <c:pt idx="3">
                  <c:v>218.619068</c:v>
                </c:pt>
                <c:pt idx="4">
                  <c:v>261.93380500000001</c:v>
                </c:pt>
                <c:pt idx="5">
                  <c:v>273.83399700000001</c:v>
                </c:pt>
                <c:pt idx="6">
                  <c:v>323.89089100000001</c:v>
                </c:pt>
                <c:pt idx="7">
                  <c:v>391.76665800000001</c:v>
                </c:pt>
                <c:pt idx="8">
                  <c:v>487.26628599999998</c:v>
                </c:pt>
                <c:pt idx="9">
                  <c:v>470.389185</c:v>
                </c:pt>
                <c:pt idx="10">
                  <c:v>525.17313899999999</c:v>
                </c:pt>
                <c:pt idx="11">
                  <c:v>610.05455800000004</c:v>
                </c:pt>
                <c:pt idx="12">
                  <c:v>1020.289766</c:v>
                </c:pt>
                <c:pt idx="13">
                  <c:v>663.162915</c:v>
                </c:pt>
                <c:pt idx="14">
                  <c:v>749.23078099999998</c:v>
                </c:pt>
                <c:pt idx="15">
                  <c:v>782.36013000000003</c:v>
                </c:pt>
                <c:pt idx="16">
                  <c:v>965.27664200000004</c:v>
                </c:pt>
                <c:pt idx="17">
                  <c:v>937.22636599999998</c:v>
                </c:pt>
                <c:pt idx="18">
                  <c:v>915.60466499999995</c:v>
                </c:pt>
                <c:pt idx="19">
                  <c:v>929.34370799999999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1.6224278560000001</c:v>
                </c:pt>
                <c:pt idx="1">
                  <c:v>1.4284424929999999</c:v>
                </c:pt>
                <c:pt idx="2">
                  <c:v>1.378107945</c:v>
                </c:pt>
                <c:pt idx="3">
                  <c:v>1.956697913</c:v>
                </c:pt>
                <c:pt idx="4">
                  <c:v>2.530001285</c:v>
                </c:pt>
                <c:pt idx="5">
                  <c:v>2.6870872769999998</c:v>
                </c:pt>
                <c:pt idx="6">
                  <c:v>3.4188196639999999</c:v>
                </c:pt>
                <c:pt idx="7">
                  <c:v>4.6848175730000001</c:v>
                </c:pt>
                <c:pt idx="8">
                  <c:v>4.9538036090000004</c:v>
                </c:pt>
                <c:pt idx="9">
                  <c:v>7.3906091350000001</c:v>
                </c:pt>
                <c:pt idx="10">
                  <c:v>9.0019113780000009</c:v>
                </c:pt>
                <c:pt idx="11">
                  <c:v>10.499352792</c:v>
                </c:pt>
                <c:pt idx="12">
                  <c:v>13.931164445</c:v>
                </c:pt>
                <c:pt idx="13">
                  <c:v>15.238747925</c:v>
                </c:pt>
                <c:pt idx="14">
                  <c:v>21.627646037000002</c:v>
                </c:pt>
                <c:pt idx="15">
                  <c:v>22.495463592</c:v>
                </c:pt>
                <c:pt idx="16">
                  <c:v>25.722485294999998</c:v>
                </c:pt>
                <c:pt idx="17">
                  <c:v>32.531313372</c:v>
                </c:pt>
                <c:pt idx="18">
                  <c:v>40.434689229</c:v>
                </c:pt>
                <c:pt idx="19">
                  <c:v>52.876858988000002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6.3720000000000001E-3</c:v>
                </c:pt>
                <c:pt idx="1">
                  <c:v>1.1766E-2</c:v>
                </c:pt>
                <c:pt idx="2">
                  <c:v>1.6119000000000001E-2</c:v>
                </c:pt>
                <c:pt idx="3">
                  <c:v>1.9827000000000001E-2</c:v>
                </c:pt>
                <c:pt idx="4">
                  <c:v>2.3247E-2</c:v>
                </c:pt>
                <c:pt idx="5">
                  <c:v>2.5999999999999999E-2</c:v>
                </c:pt>
                <c:pt idx="6">
                  <c:v>2.8448000000000001E-2</c:v>
                </c:pt>
                <c:pt idx="7">
                  <c:v>3.0460000000000001E-2</c:v>
                </c:pt>
                <c:pt idx="8">
                  <c:v>3.2402E-2</c:v>
                </c:pt>
                <c:pt idx="9">
                  <c:v>3.3980000000000003E-2</c:v>
                </c:pt>
                <c:pt idx="10">
                  <c:v>3.5325000000000002E-2</c:v>
                </c:pt>
                <c:pt idx="11">
                  <c:v>3.6391E-2</c:v>
                </c:pt>
                <c:pt idx="12">
                  <c:v>3.7266000000000001E-2</c:v>
                </c:pt>
                <c:pt idx="13">
                  <c:v>3.8011000000000003E-2</c:v>
                </c:pt>
                <c:pt idx="14">
                  <c:v>3.8643999999999998E-2</c:v>
                </c:pt>
                <c:pt idx="15">
                  <c:v>3.9153E-2</c:v>
                </c:pt>
                <c:pt idx="16">
                  <c:v>3.9570000000000001E-2</c:v>
                </c:pt>
                <c:pt idx="17">
                  <c:v>3.9907999999999999E-2</c:v>
                </c:pt>
                <c:pt idx="18">
                  <c:v>4.0211999999999998E-2</c:v>
                </c:pt>
                <c:pt idx="19">
                  <c:v>4.0400999999999999E-2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0.375888314</c:v>
                </c:pt>
                <c:pt idx="1">
                  <c:v>0.640841208</c:v>
                </c:pt>
                <c:pt idx="2">
                  <c:v>0.70168688599999995</c:v>
                </c:pt>
                <c:pt idx="3">
                  <c:v>1.0279726170000001</c:v>
                </c:pt>
                <c:pt idx="4">
                  <c:v>1.3390526030000001</c:v>
                </c:pt>
                <c:pt idx="5">
                  <c:v>1.6163463950000001</c:v>
                </c:pt>
                <c:pt idx="6">
                  <c:v>1.858412712</c:v>
                </c:pt>
                <c:pt idx="7">
                  <c:v>2.5941829639999998</c:v>
                </c:pt>
                <c:pt idx="8">
                  <c:v>3.0047972359999999</c:v>
                </c:pt>
                <c:pt idx="9">
                  <c:v>3.714313304</c:v>
                </c:pt>
                <c:pt idx="10">
                  <c:v>4.3002044570000004</c:v>
                </c:pt>
                <c:pt idx="11">
                  <c:v>5.4985034170000002</c:v>
                </c:pt>
                <c:pt idx="12">
                  <c:v>7.3637397250000003</c:v>
                </c:pt>
                <c:pt idx="13">
                  <c:v>7.322234194</c:v>
                </c:pt>
                <c:pt idx="14">
                  <c:v>7.9821746569999998</c:v>
                </c:pt>
                <c:pt idx="15">
                  <c:v>9.1444235420000002</c:v>
                </c:pt>
                <c:pt idx="16">
                  <c:v>10.153153423999999</c:v>
                </c:pt>
                <c:pt idx="17">
                  <c:v>12.731802313999999</c:v>
                </c:pt>
                <c:pt idx="18">
                  <c:v>14.476402189</c:v>
                </c:pt>
                <c:pt idx="19">
                  <c:v>13.243443603999999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6.3720000000000001E-3</c:v>
                </c:pt>
                <c:pt idx="1">
                  <c:v>1.1766E-2</c:v>
                </c:pt>
                <c:pt idx="2">
                  <c:v>1.6119000000000001E-2</c:v>
                </c:pt>
                <c:pt idx="3">
                  <c:v>1.9827000000000001E-2</c:v>
                </c:pt>
                <c:pt idx="4">
                  <c:v>2.3247E-2</c:v>
                </c:pt>
                <c:pt idx="5">
                  <c:v>2.5999999999999999E-2</c:v>
                </c:pt>
                <c:pt idx="6">
                  <c:v>2.8448000000000001E-2</c:v>
                </c:pt>
                <c:pt idx="7">
                  <c:v>3.0460000000000001E-2</c:v>
                </c:pt>
                <c:pt idx="8">
                  <c:v>3.2402E-2</c:v>
                </c:pt>
                <c:pt idx="9">
                  <c:v>3.3980000000000003E-2</c:v>
                </c:pt>
                <c:pt idx="10">
                  <c:v>3.5325000000000002E-2</c:v>
                </c:pt>
                <c:pt idx="11">
                  <c:v>3.6391E-2</c:v>
                </c:pt>
                <c:pt idx="12">
                  <c:v>3.7266000000000001E-2</c:v>
                </c:pt>
                <c:pt idx="13">
                  <c:v>3.8011000000000003E-2</c:v>
                </c:pt>
                <c:pt idx="14">
                  <c:v>3.8643999999999998E-2</c:v>
                </c:pt>
                <c:pt idx="15">
                  <c:v>3.9153E-2</c:v>
                </c:pt>
                <c:pt idx="16">
                  <c:v>3.9570000000000001E-2</c:v>
                </c:pt>
                <c:pt idx="17">
                  <c:v>3.9907999999999999E-2</c:v>
                </c:pt>
                <c:pt idx="18">
                  <c:v>4.0211999999999998E-2</c:v>
                </c:pt>
                <c:pt idx="19">
                  <c:v>4.0400999999999999E-2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0.16317778399999999</c:v>
                </c:pt>
                <c:pt idx="1">
                  <c:v>0.23321639999999999</c:v>
                </c:pt>
                <c:pt idx="2">
                  <c:v>0.26193100000000002</c:v>
                </c:pt>
                <c:pt idx="3">
                  <c:v>0.28036844</c:v>
                </c:pt>
                <c:pt idx="4">
                  <c:v>0.29760055200000002</c:v>
                </c:pt>
                <c:pt idx="5">
                  <c:v>0.31107026399999999</c:v>
                </c:pt>
                <c:pt idx="6">
                  <c:v>0.48312523200000002</c:v>
                </c:pt>
                <c:pt idx="7">
                  <c:v>0.49126300000000001</c:v>
                </c:pt>
                <c:pt idx="8">
                  <c:v>0.50821662400000001</c:v>
                </c:pt>
                <c:pt idx="9">
                  <c:v>0.52368776800000005</c:v>
                </c:pt>
                <c:pt idx="10">
                  <c:v>0.71668709600000002</c:v>
                </c:pt>
                <c:pt idx="11">
                  <c:v>0.71971275999999995</c:v>
                </c:pt>
                <c:pt idx="12">
                  <c:v>0.72471280000000005</c:v>
                </c:pt>
                <c:pt idx="13">
                  <c:v>0.92451291199999996</c:v>
                </c:pt>
                <c:pt idx="14">
                  <c:v>0.939119912</c:v>
                </c:pt>
                <c:pt idx="15">
                  <c:v>0.94959024000000003</c:v>
                </c:pt>
                <c:pt idx="16">
                  <c:v>0.955748296</c:v>
                </c:pt>
                <c:pt idx="17">
                  <c:v>1.159246352</c:v>
                </c:pt>
                <c:pt idx="18">
                  <c:v>1.1695068799999999</c:v>
                </c:pt>
                <c:pt idx="19">
                  <c:v>1.3876321599999999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-67258136</c:v>
                </c:pt>
                <c:pt idx="1">
                  <c:v>35798160</c:v>
                </c:pt>
                <c:pt idx="2">
                  <c:v>34856088</c:v>
                </c:pt>
                <c:pt idx="3">
                  <c:v>33895128</c:v>
                </c:pt>
                <c:pt idx="4">
                  <c:v>32996640</c:v>
                </c:pt>
                <c:pt idx="5">
                  <c:v>32053584</c:v>
                </c:pt>
                <c:pt idx="6">
                  <c:v>31078280</c:v>
                </c:pt>
                <c:pt idx="7">
                  <c:v>30217200</c:v>
                </c:pt>
                <c:pt idx="8">
                  <c:v>29314392</c:v>
                </c:pt>
                <c:pt idx="9">
                  <c:v>28350248</c:v>
                </c:pt>
                <c:pt idx="10">
                  <c:v>27447448</c:v>
                </c:pt>
                <c:pt idx="11">
                  <c:v>26605224</c:v>
                </c:pt>
                <c:pt idx="12">
                  <c:v>25629688</c:v>
                </c:pt>
                <c:pt idx="13">
                  <c:v>24754648</c:v>
                </c:pt>
                <c:pt idx="14">
                  <c:v>23913152</c:v>
                </c:pt>
                <c:pt idx="15">
                  <c:v>22984256</c:v>
                </c:pt>
                <c:pt idx="16">
                  <c:v>22012800</c:v>
                </c:pt>
                <c:pt idx="17">
                  <c:v>21067336</c:v>
                </c:pt>
                <c:pt idx="18">
                  <c:v>20101352</c:v>
                </c:pt>
                <c:pt idx="19">
                  <c:v>19163096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0.375888314</c:v>
                </c:pt>
                <c:pt idx="1">
                  <c:v>0.640841208</c:v>
                </c:pt>
                <c:pt idx="2">
                  <c:v>0.70168688599999995</c:v>
                </c:pt>
                <c:pt idx="3">
                  <c:v>1.0279726170000001</c:v>
                </c:pt>
                <c:pt idx="4">
                  <c:v>1.3390526030000001</c:v>
                </c:pt>
                <c:pt idx="5">
                  <c:v>1.6163463950000001</c:v>
                </c:pt>
                <c:pt idx="6">
                  <c:v>1.858412712</c:v>
                </c:pt>
                <c:pt idx="7">
                  <c:v>2.5941829639999998</c:v>
                </c:pt>
                <c:pt idx="8">
                  <c:v>3.0047972359999999</c:v>
                </c:pt>
                <c:pt idx="9">
                  <c:v>3.714313304</c:v>
                </c:pt>
                <c:pt idx="10">
                  <c:v>4.3002044570000004</c:v>
                </c:pt>
                <c:pt idx="11">
                  <c:v>5.4985034170000002</c:v>
                </c:pt>
                <c:pt idx="12">
                  <c:v>7.3637397250000003</c:v>
                </c:pt>
                <c:pt idx="13">
                  <c:v>7.322234194</c:v>
                </c:pt>
                <c:pt idx="14">
                  <c:v>7.9821746569999998</c:v>
                </c:pt>
                <c:pt idx="15">
                  <c:v>9.1444235420000002</c:v>
                </c:pt>
                <c:pt idx="16">
                  <c:v>10.153153423999999</c:v>
                </c:pt>
                <c:pt idx="17">
                  <c:v>12.731802313999999</c:v>
                </c:pt>
                <c:pt idx="18">
                  <c:v>14.476402189</c:v>
                </c:pt>
                <c:pt idx="19">
                  <c:v>13.243443603999999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-67258136</c:v>
                </c:pt>
                <c:pt idx="1">
                  <c:v>35798160</c:v>
                </c:pt>
                <c:pt idx="2">
                  <c:v>34856088</c:v>
                </c:pt>
                <c:pt idx="3">
                  <c:v>33895128</c:v>
                </c:pt>
                <c:pt idx="4">
                  <c:v>32996640</c:v>
                </c:pt>
                <c:pt idx="5">
                  <c:v>32053584</c:v>
                </c:pt>
                <c:pt idx="6">
                  <c:v>31078280</c:v>
                </c:pt>
                <c:pt idx="7">
                  <c:v>30217200</c:v>
                </c:pt>
                <c:pt idx="8">
                  <c:v>29314392</c:v>
                </c:pt>
                <c:pt idx="9">
                  <c:v>28350248</c:v>
                </c:pt>
                <c:pt idx="10">
                  <c:v>27447448</c:v>
                </c:pt>
                <c:pt idx="11">
                  <c:v>26605224</c:v>
                </c:pt>
                <c:pt idx="12">
                  <c:v>25629688</c:v>
                </c:pt>
                <c:pt idx="13">
                  <c:v>24754648</c:v>
                </c:pt>
                <c:pt idx="14">
                  <c:v>23913152</c:v>
                </c:pt>
                <c:pt idx="15">
                  <c:v>22984256</c:v>
                </c:pt>
                <c:pt idx="16">
                  <c:v>22012800</c:v>
                </c:pt>
                <c:pt idx="17">
                  <c:v>21067336</c:v>
                </c:pt>
                <c:pt idx="18">
                  <c:v>20101352</c:v>
                </c:pt>
                <c:pt idx="19">
                  <c:v>19163096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0.16317778399999999</c:v>
                </c:pt>
                <c:pt idx="1">
                  <c:v>0.23321639999999999</c:v>
                </c:pt>
                <c:pt idx="2">
                  <c:v>0.26193100000000002</c:v>
                </c:pt>
                <c:pt idx="3">
                  <c:v>0.28036844</c:v>
                </c:pt>
                <c:pt idx="4">
                  <c:v>0.29760055200000002</c:v>
                </c:pt>
                <c:pt idx="5">
                  <c:v>0.31107026399999999</c:v>
                </c:pt>
                <c:pt idx="6">
                  <c:v>0.48312523200000002</c:v>
                </c:pt>
                <c:pt idx="7">
                  <c:v>0.49126300000000001</c:v>
                </c:pt>
                <c:pt idx="8">
                  <c:v>0.50821662400000001</c:v>
                </c:pt>
                <c:pt idx="9">
                  <c:v>0.52368776800000005</c:v>
                </c:pt>
                <c:pt idx="10">
                  <c:v>0.71668709600000002</c:v>
                </c:pt>
                <c:pt idx="11">
                  <c:v>0.71971275999999995</c:v>
                </c:pt>
                <c:pt idx="12">
                  <c:v>0.72471280000000005</c:v>
                </c:pt>
                <c:pt idx="13">
                  <c:v>0.92451291199999996</c:v>
                </c:pt>
                <c:pt idx="14">
                  <c:v>0.939119912</c:v>
                </c:pt>
                <c:pt idx="15">
                  <c:v>0.94959024000000003</c:v>
                </c:pt>
                <c:pt idx="16">
                  <c:v>0.955748296</c:v>
                </c:pt>
                <c:pt idx="17">
                  <c:v>1.159246352</c:v>
                </c:pt>
                <c:pt idx="18">
                  <c:v>1.1695068799999999</c:v>
                </c:pt>
                <c:pt idx="19">
                  <c:v>1.3876321599999999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78.245393000000007</c:v>
                </c:pt>
                <c:pt idx="1">
                  <c:v>97.211157</c:v>
                </c:pt>
                <c:pt idx="2">
                  <c:v>141.556038</c:v>
                </c:pt>
                <c:pt idx="3">
                  <c:v>218.619068</c:v>
                </c:pt>
                <c:pt idx="4">
                  <c:v>261.93380500000001</c:v>
                </c:pt>
                <c:pt idx="5">
                  <c:v>273.83399700000001</c:v>
                </c:pt>
                <c:pt idx="6">
                  <c:v>323.89089100000001</c:v>
                </c:pt>
                <c:pt idx="7">
                  <c:v>391.76665800000001</c:v>
                </c:pt>
                <c:pt idx="8">
                  <c:v>487.26628599999998</c:v>
                </c:pt>
                <c:pt idx="9">
                  <c:v>470.389185</c:v>
                </c:pt>
                <c:pt idx="10">
                  <c:v>525.17313899999999</c:v>
                </c:pt>
                <c:pt idx="11">
                  <c:v>610.05455800000004</c:v>
                </c:pt>
                <c:pt idx="12">
                  <c:v>1020.289766</c:v>
                </c:pt>
                <c:pt idx="13">
                  <c:v>663.162915</c:v>
                </c:pt>
                <c:pt idx="14">
                  <c:v>749.23078099999998</c:v>
                </c:pt>
                <c:pt idx="15">
                  <c:v>782.36013000000003</c:v>
                </c:pt>
                <c:pt idx="16">
                  <c:v>965.27664200000004</c:v>
                </c:pt>
                <c:pt idx="17">
                  <c:v>937.22636599999998</c:v>
                </c:pt>
                <c:pt idx="18">
                  <c:v>915.60466499999995</c:v>
                </c:pt>
                <c:pt idx="19">
                  <c:v>929.34370799999999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0.375888314</c:v>
                </c:pt>
                <c:pt idx="1">
                  <c:v>0.640841208</c:v>
                </c:pt>
                <c:pt idx="2">
                  <c:v>0.70168688599999995</c:v>
                </c:pt>
                <c:pt idx="3">
                  <c:v>1.0279726170000001</c:v>
                </c:pt>
                <c:pt idx="4">
                  <c:v>1.3390526030000001</c:v>
                </c:pt>
                <c:pt idx="5">
                  <c:v>1.6163463950000001</c:v>
                </c:pt>
                <c:pt idx="6">
                  <c:v>1.858412712</c:v>
                </c:pt>
                <c:pt idx="7">
                  <c:v>2.5941829639999998</c:v>
                </c:pt>
                <c:pt idx="8">
                  <c:v>3.0047972359999999</c:v>
                </c:pt>
                <c:pt idx="9">
                  <c:v>3.714313304</c:v>
                </c:pt>
                <c:pt idx="10">
                  <c:v>4.3002044570000004</c:v>
                </c:pt>
                <c:pt idx="11">
                  <c:v>5.4985034170000002</c:v>
                </c:pt>
                <c:pt idx="12">
                  <c:v>7.3637397250000003</c:v>
                </c:pt>
                <c:pt idx="13">
                  <c:v>7.322234194</c:v>
                </c:pt>
                <c:pt idx="14">
                  <c:v>7.9821746569999998</c:v>
                </c:pt>
                <c:pt idx="15">
                  <c:v>9.1444235420000002</c:v>
                </c:pt>
                <c:pt idx="16">
                  <c:v>10.153153423999999</c:v>
                </c:pt>
                <c:pt idx="17">
                  <c:v>12.731802313999999</c:v>
                </c:pt>
                <c:pt idx="18">
                  <c:v>14.476402189</c:v>
                </c:pt>
                <c:pt idx="19">
                  <c:v>13.243443603999999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78.245393000000007</c:v>
                </c:pt>
                <c:pt idx="1">
                  <c:v>97.211157</c:v>
                </c:pt>
                <c:pt idx="2">
                  <c:v>141.556038</c:v>
                </c:pt>
                <c:pt idx="3">
                  <c:v>218.619068</c:v>
                </c:pt>
                <c:pt idx="4">
                  <c:v>261.93380500000001</c:v>
                </c:pt>
                <c:pt idx="5">
                  <c:v>273.83399700000001</c:v>
                </c:pt>
                <c:pt idx="6">
                  <c:v>323.89089100000001</c:v>
                </c:pt>
                <c:pt idx="7">
                  <c:v>391.76665800000001</c:v>
                </c:pt>
                <c:pt idx="8">
                  <c:v>487.26628599999998</c:v>
                </c:pt>
                <c:pt idx="9">
                  <c:v>470.389185</c:v>
                </c:pt>
                <c:pt idx="10">
                  <c:v>525.17313899999999</c:v>
                </c:pt>
                <c:pt idx="11">
                  <c:v>610.05455800000004</c:v>
                </c:pt>
                <c:pt idx="12">
                  <c:v>1020.289766</c:v>
                </c:pt>
                <c:pt idx="13">
                  <c:v>663.162915</c:v>
                </c:pt>
                <c:pt idx="14">
                  <c:v>749.23078099999998</c:v>
                </c:pt>
                <c:pt idx="15">
                  <c:v>782.36013000000003</c:v>
                </c:pt>
                <c:pt idx="16">
                  <c:v>965.27664200000004</c:v>
                </c:pt>
                <c:pt idx="17">
                  <c:v>937.22636599999998</c:v>
                </c:pt>
                <c:pt idx="18">
                  <c:v>915.60466499999995</c:v>
                </c:pt>
                <c:pt idx="19">
                  <c:v>929.34370799999999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0.16317778399999999</c:v>
                </c:pt>
                <c:pt idx="1">
                  <c:v>0.23321639999999999</c:v>
                </c:pt>
                <c:pt idx="2">
                  <c:v>0.26193100000000002</c:v>
                </c:pt>
                <c:pt idx="3">
                  <c:v>0.28036844</c:v>
                </c:pt>
                <c:pt idx="4">
                  <c:v>0.29760055200000002</c:v>
                </c:pt>
                <c:pt idx="5">
                  <c:v>0.31107026399999999</c:v>
                </c:pt>
                <c:pt idx="6">
                  <c:v>0.48312523200000002</c:v>
                </c:pt>
                <c:pt idx="7">
                  <c:v>0.49126300000000001</c:v>
                </c:pt>
                <c:pt idx="8">
                  <c:v>0.50821662400000001</c:v>
                </c:pt>
                <c:pt idx="9">
                  <c:v>0.52368776800000005</c:v>
                </c:pt>
                <c:pt idx="10">
                  <c:v>0.71668709600000002</c:v>
                </c:pt>
                <c:pt idx="11">
                  <c:v>0.71971275999999995</c:v>
                </c:pt>
                <c:pt idx="12">
                  <c:v>0.72471280000000005</c:v>
                </c:pt>
                <c:pt idx="13">
                  <c:v>0.92451291199999996</c:v>
                </c:pt>
                <c:pt idx="14">
                  <c:v>0.939119912</c:v>
                </c:pt>
                <c:pt idx="15">
                  <c:v>0.94959024000000003</c:v>
                </c:pt>
                <c:pt idx="16">
                  <c:v>0.955748296</c:v>
                </c:pt>
                <c:pt idx="17">
                  <c:v>1.159246352</c:v>
                </c:pt>
                <c:pt idx="18">
                  <c:v>1.1695068799999999</c:v>
                </c:pt>
                <c:pt idx="19">
                  <c:v>1.3876321599999999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6.3720000000000001E-3</c:v>
                </c:pt>
                <c:pt idx="1">
                  <c:v>1.1766E-2</c:v>
                </c:pt>
                <c:pt idx="2">
                  <c:v>1.6119000000000001E-2</c:v>
                </c:pt>
                <c:pt idx="3">
                  <c:v>1.9827000000000001E-2</c:v>
                </c:pt>
                <c:pt idx="4">
                  <c:v>2.3247E-2</c:v>
                </c:pt>
                <c:pt idx="5">
                  <c:v>2.5999999999999999E-2</c:v>
                </c:pt>
                <c:pt idx="6">
                  <c:v>2.8448000000000001E-2</c:v>
                </c:pt>
                <c:pt idx="7">
                  <c:v>3.0460000000000001E-2</c:v>
                </c:pt>
                <c:pt idx="8">
                  <c:v>3.2402E-2</c:v>
                </c:pt>
                <c:pt idx="9">
                  <c:v>3.3980000000000003E-2</c:v>
                </c:pt>
                <c:pt idx="10">
                  <c:v>3.5325000000000002E-2</c:v>
                </c:pt>
                <c:pt idx="11">
                  <c:v>3.6391E-2</c:v>
                </c:pt>
                <c:pt idx="12">
                  <c:v>3.7266000000000001E-2</c:v>
                </c:pt>
                <c:pt idx="13">
                  <c:v>3.8011000000000003E-2</c:v>
                </c:pt>
                <c:pt idx="14">
                  <c:v>3.8643999999999998E-2</c:v>
                </c:pt>
                <c:pt idx="15">
                  <c:v>3.9153E-2</c:v>
                </c:pt>
                <c:pt idx="16">
                  <c:v>3.9570000000000001E-2</c:v>
                </c:pt>
                <c:pt idx="17">
                  <c:v>3.9907999999999999E-2</c:v>
                </c:pt>
                <c:pt idx="18">
                  <c:v>4.0211999999999998E-2</c:v>
                </c:pt>
                <c:pt idx="19">
                  <c:v>4.0400999999999999E-2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-67258136</c:v>
                </c:pt>
                <c:pt idx="1">
                  <c:v>35798160</c:v>
                </c:pt>
                <c:pt idx="2">
                  <c:v>34856088</c:v>
                </c:pt>
                <c:pt idx="3">
                  <c:v>33895128</c:v>
                </c:pt>
                <c:pt idx="4">
                  <c:v>32996640</c:v>
                </c:pt>
                <c:pt idx="5">
                  <c:v>32053584</c:v>
                </c:pt>
                <c:pt idx="6">
                  <c:v>31078280</c:v>
                </c:pt>
                <c:pt idx="7">
                  <c:v>30217200</c:v>
                </c:pt>
                <c:pt idx="8">
                  <c:v>29314392</c:v>
                </c:pt>
                <c:pt idx="9">
                  <c:v>28350248</c:v>
                </c:pt>
                <c:pt idx="10">
                  <c:v>27447448</c:v>
                </c:pt>
                <c:pt idx="11">
                  <c:v>26605224</c:v>
                </c:pt>
                <c:pt idx="12">
                  <c:v>25629688</c:v>
                </c:pt>
                <c:pt idx="13">
                  <c:v>24754648</c:v>
                </c:pt>
                <c:pt idx="14">
                  <c:v>23913152</c:v>
                </c:pt>
                <c:pt idx="15">
                  <c:v>22984256</c:v>
                </c:pt>
                <c:pt idx="16">
                  <c:v>22012800</c:v>
                </c:pt>
                <c:pt idx="17">
                  <c:v>21067336</c:v>
                </c:pt>
                <c:pt idx="18">
                  <c:v>20101352</c:v>
                </c:pt>
                <c:pt idx="19">
                  <c:v>19163096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Sheet4!$V$2:$V$21</c:f>
              <c:numCache>
                <c:formatCode>General</c:formatCode>
                <c:ptCount val="20"/>
                <c:pt idx="0">
                  <c:v>7.9067999999999999E-2</c:v>
                </c:pt>
                <c:pt idx="1">
                  <c:v>7.6067999999999997E-2</c:v>
                </c:pt>
                <c:pt idx="2">
                  <c:v>7.3067999999999994E-2</c:v>
                </c:pt>
                <c:pt idx="3">
                  <c:v>7.0068000000000005E-2</c:v>
                </c:pt>
                <c:pt idx="4">
                  <c:v>6.7068000000000003E-2</c:v>
                </c:pt>
                <c:pt idx="5">
                  <c:v>6.4068E-2</c:v>
                </c:pt>
                <c:pt idx="6">
                  <c:v>6.1067999999999997E-2</c:v>
                </c:pt>
                <c:pt idx="7">
                  <c:v>5.8068000000000002E-2</c:v>
                </c:pt>
                <c:pt idx="8">
                  <c:v>5.5067999999999999E-2</c:v>
                </c:pt>
                <c:pt idx="9">
                  <c:v>5.2068000000000003E-2</c:v>
                </c:pt>
                <c:pt idx="10">
                  <c:v>4.9068000000000001E-2</c:v>
                </c:pt>
                <c:pt idx="11">
                  <c:v>4.6067999999999998E-2</c:v>
                </c:pt>
                <c:pt idx="12">
                  <c:v>4.3068000000000002E-2</c:v>
                </c:pt>
                <c:pt idx="13">
                  <c:v>4.0067999999999999E-2</c:v>
                </c:pt>
                <c:pt idx="14">
                  <c:v>3.7067999999999997E-2</c:v>
                </c:pt>
                <c:pt idx="15">
                  <c:v>3.4068000000000001E-2</c:v>
                </c:pt>
                <c:pt idx="16">
                  <c:v>3.1067999999999998E-2</c:v>
                </c:pt>
                <c:pt idx="17">
                  <c:v>2.8067999999999999E-2</c:v>
                </c:pt>
                <c:pt idx="18">
                  <c:v>2.5068E-2</c:v>
                </c:pt>
                <c:pt idx="19">
                  <c:v>2.2068000000000001E-2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Sheet4!$E$2:$E$21</c:f>
              <c:numCache>
                <c:formatCode>General</c:formatCode>
                <c:ptCount val="20"/>
                <c:pt idx="0">
                  <c:v>6.3720000000000001E-3</c:v>
                </c:pt>
                <c:pt idx="1">
                  <c:v>1.1766E-2</c:v>
                </c:pt>
                <c:pt idx="2">
                  <c:v>1.6119000000000001E-2</c:v>
                </c:pt>
                <c:pt idx="3">
                  <c:v>1.9827000000000001E-2</c:v>
                </c:pt>
                <c:pt idx="4">
                  <c:v>2.3247E-2</c:v>
                </c:pt>
                <c:pt idx="5">
                  <c:v>2.5999999999999999E-2</c:v>
                </c:pt>
                <c:pt idx="6">
                  <c:v>2.8448000000000001E-2</c:v>
                </c:pt>
                <c:pt idx="7">
                  <c:v>3.0460000000000001E-2</c:v>
                </c:pt>
                <c:pt idx="8">
                  <c:v>3.2402E-2</c:v>
                </c:pt>
                <c:pt idx="9">
                  <c:v>3.3980000000000003E-2</c:v>
                </c:pt>
                <c:pt idx="10">
                  <c:v>3.5325000000000002E-2</c:v>
                </c:pt>
                <c:pt idx="11">
                  <c:v>3.6391E-2</c:v>
                </c:pt>
                <c:pt idx="12">
                  <c:v>3.7266000000000001E-2</c:v>
                </c:pt>
                <c:pt idx="13">
                  <c:v>3.8011000000000003E-2</c:v>
                </c:pt>
                <c:pt idx="14">
                  <c:v>3.8643999999999998E-2</c:v>
                </c:pt>
                <c:pt idx="15">
                  <c:v>3.9153E-2</c:v>
                </c:pt>
                <c:pt idx="16">
                  <c:v>3.9570000000000001E-2</c:v>
                </c:pt>
                <c:pt idx="17">
                  <c:v>3.9907999999999999E-2</c:v>
                </c:pt>
                <c:pt idx="18">
                  <c:v>4.0211999999999998E-2</c:v>
                </c:pt>
                <c:pt idx="19">
                  <c:v>4.0400999999999999E-2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6.3720000000000001E-3</c:v>
                </c:pt>
                <c:pt idx="1">
                  <c:v>1.1766E-2</c:v>
                </c:pt>
                <c:pt idx="2">
                  <c:v>1.6119000000000001E-2</c:v>
                </c:pt>
                <c:pt idx="3">
                  <c:v>1.9827000000000001E-2</c:v>
                </c:pt>
                <c:pt idx="4">
                  <c:v>2.3247E-2</c:v>
                </c:pt>
                <c:pt idx="5">
                  <c:v>2.5999999999999999E-2</c:v>
                </c:pt>
                <c:pt idx="6">
                  <c:v>2.8448000000000001E-2</c:v>
                </c:pt>
                <c:pt idx="7">
                  <c:v>3.0460000000000001E-2</c:v>
                </c:pt>
                <c:pt idx="8">
                  <c:v>3.2402E-2</c:v>
                </c:pt>
                <c:pt idx="9">
                  <c:v>3.3980000000000003E-2</c:v>
                </c:pt>
                <c:pt idx="10">
                  <c:v>3.5325000000000002E-2</c:v>
                </c:pt>
                <c:pt idx="11">
                  <c:v>3.6391E-2</c:v>
                </c:pt>
                <c:pt idx="12">
                  <c:v>3.7266000000000001E-2</c:v>
                </c:pt>
                <c:pt idx="13">
                  <c:v>3.8011000000000003E-2</c:v>
                </c:pt>
                <c:pt idx="14">
                  <c:v>3.8643999999999998E-2</c:v>
                </c:pt>
                <c:pt idx="15">
                  <c:v>3.9153E-2</c:v>
                </c:pt>
                <c:pt idx="16">
                  <c:v>3.9570000000000001E-2</c:v>
                </c:pt>
                <c:pt idx="17">
                  <c:v>3.9907999999999999E-2</c:v>
                </c:pt>
                <c:pt idx="18">
                  <c:v>4.0211999999999998E-2</c:v>
                </c:pt>
                <c:pt idx="19">
                  <c:v>4.0400999999999999E-2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-64.025136000000003</c:v>
                </c:pt>
                <c:pt idx="1">
                  <c:v>39.03116</c:v>
                </c:pt>
                <c:pt idx="2">
                  <c:v>38.089087999999997</c:v>
                </c:pt>
                <c:pt idx="3">
                  <c:v>37.128127999999997</c:v>
                </c:pt>
                <c:pt idx="4">
                  <c:v>36.229640000000003</c:v>
                </c:pt>
                <c:pt idx="5">
                  <c:v>35.286583999999998</c:v>
                </c:pt>
                <c:pt idx="6">
                  <c:v>34.311279999999996</c:v>
                </c:pt>
                <c:pt idx="7">
                  <c:v>33.450200000000002</c:v>
                </c:pt>
                <c:pt idx="8">
                  <c:v>32.547392000000002</c:v>
                </c:pt>
                <c:pt idx="9">
                  <c:v>31.583248000000001</c:v>
                </c:pt>
                <c:pt idx="10">
                  <c:v>30.680447999999998</c:v>
                </c:pt>
                <c:pt idx="11">
                  <c:v>29.838224</c:v>
                </c:pt>
                <c:pt idx="12">
                  <c:v>28.862687999999999</c:v>
                </c:pt>
                <c:pt idx="13">
                  <c:v>27.987648</c:v>
                </c:pt>
                <c:pt idx="14">
                  <c:v>27.146152000000001</c:v>
                </c:pt>
                <c:pt idx="15">
                  <c:v>26.217255999999999</c:v>
                </c:pt>
                <c:pt idx="16">
                  <c:v>25.245799999999999</c:v>
                </c:pt>
                <c:pt idx="17">
                  <c:v>24.300336000000001</c:v>
                </c:pt>
                <c:pt idx="18">
                  <c:v>23.334351999999999</c:v>
                </c:pt>
                <c:pt idx="19">
                  <c:v>22.396096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6.3720000000000001E-3</c:v>
                </c:pt>
                <c:pt idx="1">
                  <c:v>1.1766E-2</c:v>
                </c:pt>
                <c:pt idx="2">
                  <c:v>1.6119000000000001E-2</c:v>
                </c:pt>
                <c:pt idx="3">
                  <c:v>1.9827000000000001E-2</c:v>
                </c:pt>
                <c:pt idx="4">
                  <c:v>2.3247E-2</c:v>
                </c:pt>
                <c:pt idx="5">
                  <c:v>2.5999999999999999E-2</c:v>
                </c:pt>
                <c:pt idx="6">
                  <c:v>2.8448000000000001E-2</c:v>
                </c:pt>
                <c:pt idx="7">
                  <c:v>3.0460000000000001E-2</c:v>
                </c:pt>
                <c:pt idx="8">
                  <c:v>3.2402E-2</c:v>
                </c:pt>
                <c:pt idx="9">
                  <c:v>3.3980000000000003E-2</c:v>
                </c:pt>
                <c:pt idx="10">
                  <c:v>3.5325000000000002E-2</c:v>
                </c:pt>
                <c:pt idx="11">
                  <c:v>3.6391E-2</c:v>
                </c:pt>
                <c:pt idx="12">
                  <c:v>3.7266000000000001E-2</c:v>
                </c:pt>
                <c:pt idx="13">
                  <c:v>3.8011000000000003E-2</c:v>
                </c:pt>
                <c:pt idx="14">
                  <c:v>3.8643999999999998E-2</c:v>
                </c:pt>
                <c:pt idx="15">
                  <c:v>3.9153E-2</c:v>
                </c:pt>
                <c:pt idx="16">
                  <c:v>3.9570000000000001E-2</c:v>
                </c:pt>
                <c:pt idx="17">
                  <c:v>3.9907999999999999E-2</c:v>
                </c:pt>
                <c:pt idx="18">
                  <c:v>4.0211999999999998E-2</c:v>
                </c:pt>
                <c:pt idx="19">
                  <c:v>4.0400999999999999E-2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78.245393000000007</c:v>
                </c:pt>
                <c:pt idx="1">
                  <c:v>97.211157</c:v>
                </c:pt>
                <c:pt idx="2">
                  <c:v>141.556038</c:v>
                </c:pt>
                <c:pt idx="3">
                  <c:v>218.619068</c:v>
                </c:pt>
                <c:pt idx="4">
                  <c:v>261.93380500000001</c:v>
                </c:pt>
                <c:pt idx="5">
                  <c:v>273.83399700000001</c:v>
                </c:pt>
                <c:pt idx="6">
                  <c:v>323.89089100000001</c:v>
                </c:pt>
                <c:pt idx="7">
                  <c:v>391.76665800000001</c:v>
                </c:pt>
                <c:pt idx="8">
                  <c:v>487.26628599999998</c:v>
                </c:pt>
                <c:pt idx="9">
                  <c:v>470.389185</c:v>
                </c:pt>
                <c:pt idx="10">
                  <c:v>525.17313899999999</c:v>
                </c:pt>
                <c:pt idx="11">
                  <c:v>610.05455800000004</c:v>
                </c:pt>
                <c:pt idx="12">
                  <c:v>1020.289766</c:v>
                </c:pt>
                <c:pt idx="13">
                  <c:v>663.162915</c:v>
                </c:pt>
                <c:pt idx="14">
                  <c:v>749.23078099999998</c:v>
                </c:pt>
                <c:pt idx="15">
                  <c:v>782.36013000000003</c:v>
                </c:pt>
                <c:pt idx="16">
                  <c:v>965.27664200000004</c:v>
                </c:pt>
                <c:pt idx="17">
                  <c:v>937.22636599999998</c:v>
                </c:pt>
                <c:pt idx="18">
                  <c:v>915.60466499999995</c:v>
                </c:pt>
                <c:pt idx="19">
                  <c:v>929.34370799999999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6.3720000000000001E-3</c:v>
                </c:pt>
                <c:pt idx="1">
                  <c:v>1.1766E-2</c:v>
                </c:pt>
                <c:pt idx="2">
                  <c:v>1.6119000000000001E-2</c:v>
                </c:pt>
                <c:pt idx="3">
                  <c:v>1.9827000000000001E-2</c:v>
                </c:pt>
                <c:pt idx="4">
                  <c:v>2.3247E-2</c:v>
                </c:pt>
                <c:pt idx="5">
                  <c:v>2.5999999999999999E-2</c:v>
                </c:pt>
                <c:pt idx="6">
                  <c:v>2.8448000000000001E-2</c:v>
                </c:pt>
                <c:pt idx="7">
                  <c:v>3.0460000000000001E-2</c:v>
                </c:pt>
                <c:pt idx="8">
                  <c:v>3.2402E-2</c:v>
                </c:pt>
                <c:pt idx="9">
                  <c:v>3.3980000000000003E-2</c:v>
                </c:pt>
                <c:pt idx="10">
                  <c:v>3.5325000000000002E-2</c:v>
                </c:pt>
                <c:pt idx="11">
                  <c:v>3.6391E-2</c:v>
                </c:pt>
                <c:pt idx="12">
                  <c:v>3.7266000000000001E-2</c:v>
                </c:pt>
                <c:pt idx="13">
                  <c:v>3.8011000000000003E-2</c:v>
                </c:pt>
                <c:pt idx="14">
                  <c:v>3.8643999999999998E-2</c:v>
                </c:pt>
                <c:pt idx="15">
                  <c:v>3.9153E-2</c:v>
                </c:pt>
                <c:pt idx="16">
                  <c:v>3.9570000000000001E-2</c:v>
                </c:pt>
                <c:pt idx="17">
                  <c:v>3.9907999999999999E-2</c:v>
                </c:pt>
                <c:pt idx="18">
                  <c:v>4.0211999999999998E-2</c:v>
                </c:pt>
                <c:pt idx="19">
                  <c:v>4.0400999999999999E-2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196.99781300000001</c:v>
                </c:pt>
                <c:pt idx="1">
                  <c:v>412.46091799999999</c:v>
                </c:pt>
                <c:pt idx="2">
                  <c:v>444.89868200000001</c:v>
                </c:pt>
                <c:pt idx="3">
                  <c:v>584.99607700000001</c:v>
                </c:pt>
                <c:pt idx="4">
                  <c:v>831.57505900000001</c:v>
                </c:pt>
                <c:pt idx="5">
                  <c:v>945.58664799999997</c:v>
                </c:pt>
                <c:pt idx="6">
                  <c:v>968.42689700000005</c:v>
                </c:pt>
                <c:pt idx="7">
                  <c:v>1299.4973090000001</c:v>
                </c:pt>
                <c:pt idx="8">
                  <c:v>1403.4980640000001</c:v>
                </c:pt>
                <c:pt idx="9">
                  <c:v>1502.156479</c:v>
                </c:pt>
                <c:pt idx="10">
                  <c:v>1543.961211</c:v>
                </c:pt>
                <c:pt idx="11">
                  <c:v>1968.350848</c:v>
                </c:pt>
                <c:pt idx="12">
                  <c:v>2637.740648</c:v>
                </c:pt>
                <c:pt idx="13">
                  <c:v>1947.926436</c:v>
                </c:pt>
                <c:pt idx="14">
                  <c:v>1907.2083689999999</c:v>
                </c:pt>
                <c:pt idx="15">
                  <c:v>2128.0678400000002</c:v>
                </c:pt>
                <c:pt idx="16">
                  <c:v>2200.416401</c:v>
                </c:pt>
                <c:pt idx="17">
                  <c:v>2654.5027409999998</c:v>
                </c:pt>
                <c:pt idx="18">
                  <c:v>2406.324439</c:v>
                </c:pt>
                <c:pt idx="19">
                  <c:v>2300.4232929999998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196.99781300000001</c:v>
                </c:pt>
                <c:pt idx="1">
                  <c:v>412.46091799999999</c:v>
                </c:pt>
                <c:pt idx="2">
                  <c:v>444.89868200000001</c:v>
                </c:pt>
                <c:pt idx="3">
                  <c:v>584.99607700000001</c:v>
                </c:pt>
                <c:pt idx="4">
                  <c:v>831.57505900000001</c:v>
                </c:pt>
                <c:pt idx="5">
                  <c:v>945.58664799999997</c:v>
                </c:pt>
                <c:pt idx="6">
                  <c:v>968.42689700000005</c:v>
                </c:pt>
                <c:pt idx="7">
                  <c:v>1299.4973090000001</c:v>
                </c:pt>
                <c:pt idx="8">
                  <c:v>1403.4980640000001</c:v>
                </c:pt>
                <c:pt idx="9">
                  <c:v>1502.156479</c:v>
                </c:pt>
                <c:pt idx="10">
                  <c:v>1543.961211</c:v>
                </c:pt>
                <c:pt idx="11">
                  <c:v>1968.350848</c:v>
                </c:pt>
                <c:pt idx="12">
                  <c:v>2637.740648</c:v>
                </c:pt>
                <c:pt idx="13">
                  <c:v>1947.926436</c:v>
                </c:pt>
                <c:pt idx="14">
                  <c:v>1907.2083689999999</c:v>
                </c:pt>
                <c:pt idx="15">
                  <c:v>2128.0678400000002</c:v>
                </c:pt>
                <c:pt idx="16">
                  <c:v>2200.416401</c:v>
                </c:pt>
                <c:pt idx="17">
                  <c:v>2654.5027409999998</c:v>
                </c:pt>
                <c:pt idx="18">
                  <c:v>2406.324439</c:v>
                </c:pt>
                <c:pt idx="19">
                  <c:v>2300.4232929999998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1.048E-6</c:v>
                </c:pt>
                <c:pt idx="1">
                  <c:v>9.8400000000000002E-7</c:v>
                </c:pt>
                <c:pt idx="2">
                  <c:v>9.8400000000000002E-7</c:v>
                </c:pt>
                <c:pt idx="3">
                  <c:v>1.2536E-5</c:v>
                </c:pt>
                <c:pt idx="4">
                  <c:v>9.8400000000000002E-7</c:v>
                </c:pt>
                <c:pt idx="5">
                  <c:v>9.8400000000000002E-7</c:v>
                </c:pt>
                <c:pt idx="6">
                  <c:v>-9.7599999999999997E-6</c:v>
                </c:pt>
                <c:pt idx="7">
                  <c:v>8.6600000000000005E-7</c:v>
                </c:pt>
                <c:pt idx="8">
                  <c:v>9.8400000000000002E-7</c:v>
                </c:pt>
                <c:pt idx="9">
                  <c:v>1.2653000000000001E-5</c:v>
                </c:pt>
                <c:pt idx="10">
                  <c:v>1.2653000000000001E-5</c:v>
                </c:pt>
                <c:pt idx="11">
                  <c:v>1.1592E-5</c:v>
                </c:pt>
                <c:pt idx="12">
                  <c:v>2.4321999999999999E-5</c:v>
                </c:pt>
                <c:pt idx="13">
                  <c:v>1.2653000000000001E-5</c:v>
                </c:pt>
                <c:pt idx="14">
                  <c:v>-9.3810000000000005E-6</c:v>
                </c:pt>
                <c:pt idx="15">
                  <c:v>1.2653000000000001E-5</c:v>
                </c:pt>
                <c:pt idx="16">
                  <c:v>1.2653000000000001E-5</c:v>
                </c:pt>
                <c:pt idx="17">
                  <c:v>-9.2799999999999992E-6</c:v>
                </c:pt>
                <c:pt idx="18">
                  <c:v>1.1216000000000001E-5</c:v>
                </c:pt>
                <c:pt idx="19">
                  <c:v>1.4192000000000001E-5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196.99781300000001</c:v>
                </c:pt>
                <c:pt idx="1">
                  <c:v>412.46091799999999</c:v>
                </c:pt>
                <c:pt idx="2">
                  <c:v>444.89868200000001</c:v>
                </c:pt>
                <c:pt idx="3">
                  <c:v>584.99607700000001</c:v>
                </c:pt>
                <c:pt idx="4">
                  <c:v>831.57505900000001</c:v>
                </c:pt>
                <c:pt idx="5">
                  <c:v>945.58664799999997</c:v>
                </c:pt>
                <c:pt idx="6">
                  <c:v>968.42689700000005</c:v>
                </c:pt>
                <c:pt idx="7">
                  <c:v>1299.4973090000001</c:v>
                </c:pt>
                <c:pt idx="8">
                  <c:v>1403.4980640000001</c:v>
                </c:pt>
                <c:pt idx="9">
                  <c:v>1502.156479</c:v>
                </c:pt>
                <c:pt idx="10">
                  <c:v>1543.961211</c:v>
                </c:pt>
                <c:pt idx="11">
                  <c:v>1968.350848</c:v>
                </c:pt>
                <c:pt idx="12">
                  <c:v>2637.740648</c:v>
                </c:pt>
                <c:pt idx="13">
                  <c:v>1947.926436</c:v>
                </c:pt>
                <c:pt idx="14">
                  <c:v>1907.2083689999999</c:v>
                </c:pt>
                <c:pt idx="15">
                  <c:v>2128.0678400000002</c:v>
                </c:pt>
                <c:pt idx="16">
                  <c:v>2200.416401</c:v>
                </c:pt>
                <c:pt idx="17">
                  <c:v>2654.5027409999998</c:v>
                </c:pt>
                <c:pt idx="18">
                  <c:v>2406.324439</c:v>
                </c:pt>
                <c:pt idx="19">
                  <c:v>2300.4232929999998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0.104013376</c:v>
                </c:pt>
                <c:pt idx="1">
                  <c:v>0.24294404</c:v>
                </c:pt>
                <c:pt idx="2">
                  <c:v>0.26188414399999999</c:v>
                </c:pt>
                <c:pt idx="3">
                  <c:v>0.28022238399999999</c:v>
                </c:pt>
                <c:pt idx="4">
                  <c:v>0.44402696000000003</c:v>
                </c:pt>
                <c:pt idx="5">
                  <c:v>0.46618073599999998</c:v>
                </c:pt>
                <c:pt idx="6">
                  <c:v>0.64413409600000004</c:v>
                </c:pt>
                <c:pt idx="7">
                  <c:v>0.65501837600000001</c:v>
                </c:pt>
                <c:pt idx="8">
                  <c:v>0.67760988</c:v>
                </c:pt>
                <c:pt idx="9">
                  <c:v>0.69815952000000003</c:v>
                </c:pt>
                <c:pt idx="10">
                  <c:v>0.89576862400000001</c:v>
                </c:pt>
                <c:pt idx="11">
                  <c:v>0.89827056000000005</c:v>
                </c:pt>
                <c:pt idx="12">
                  <c:v>0.90572140000000001</c:v>
                </c:pt>
                <c:pt idx="13">
                  <c:v>0.92270903999999998</c:v>
                </c:pt>
                <c:pt idx="14">
                  <c:v>0.93894023199999999</c:v>
                </c:pt>
                <c:pt idx="15">
                  <c:v>0.94758512800000005</c:v>
                </c:pt>
                <c:pt idx="16">
                  <c:v>0.95553520800000002</c:v>
                </c:pt>
                <c:pt idx="17">
                  <c:v>0.96580527999999999</c:v>
                </c:pt>
                <c:pt idx="18">
                  <c:v>1.16914308</c:v>
                </c:pt>
                <c:pt idx="19">
                  <c:v>1.188926736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196.99781300000001</c:v>
                </c:pt>
                <c:pt idx="1">
                  <c:v>412.46091799999999</c:v>
                </c:pt>
                <c:pt idx="2">
                  <c:v>444.89868200000001</c:v>
                </c:pt>
                <c:pt idx="3">
                  <c:v>584.99607700000001</c:v>
                </c:pt>
                <c:pt idx="4">
                  <c:v>831.57505900000001</c:v>
                </c:pt>
                <c:pt idx="5">
                  <c:v>945.58664799999997</c:v>
                </c:pt>
                <c:pt idx="6">
                  <c:v>968.42689700000005</c:v>
                </c:pt>
                <c:pt idx="7">
                  <c:v>1299.4973090000001</c:v>
                </c:pt>
                <c:pt idx="8">
                  <c:v>1403.4980640000001</c:v>
                </c:pt>
                <c:pt idx="9">
                  <c:v>1502.156479</c:v>
                </c:pt>
                <c:pt idx="10">
                  <c:v>1543.961211</c:v>
                </c:pt>
                <c:pt idx="11">
                  <c:v>1968.350848</c:v>
                </c:pt>
                <c:pt idx="12">
                  <c:v>2637.740648</c:v>
                </c:pt>
                <c:pt idx="13">
                  <c:v>1947.926436</c:v>
                </c:pt>
                <c:pt idx="14">
                  <c:v>1907.2083689999999</c:v>
                </c:pt>
                <c:pt idx="15">
                  <c:v>2128.0678400000002</c:v>
                </c:pt>
                <c:pt idx="16">
                  <c:v>2200.416401</c:v>
                </c:pt>
                <c:pt idx="17">
                  <c:v>2654.5027409999998</c:v>
                </c:pt>
                <c:pt idx="18">
                  <c:v>2406.324439</c:v>
                </c:pt>
                <c:pt idx="19">
                  <c:v>2300.4232929999998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0.104013376</c:v>
                </c:pt>
                <c:pt idx="1">
                  <c:v>0.12105968</c:v>
                </c:pt>
                <c:pt idx="2">
                  <c:v>0.130363648</c:v>
                </c:pt>
                <c:pt idx="3">
                  <c:v>0.139422616</c:v>
                </c:pt>
                <c:pt idx="4">
                  <c:v>0.148008312</c:v>
                </c:pt>
                <c:pt idx="5">
                  <c:v>0.15448060799999999</c:v>
                </c:pt>
                <c:pt idx="6">
                  <c:v>0.161029384</c:v>
                </c:pt>
                <c:pt idx="7">
                  <c:v>0.16374202400000001</c:v>
                </c:pt>
                <c:pt idx="8">
                  <c:v>0.16939326399999999</c:v>
                </c:pt>
                <c:pt idx="9">
                  <c:v>0.17453784</c:v>
                </c:pt>
                <c:pt idx="10">
                  <c:v>0.17914469599999999</c:v>
                </c:pt>
                <c:pt idx="11">
                  <c:v>0.17833536799999999</c:v>
                </c:pt>
                <c:pt idx="12">
                  <c:v>0.18117812</c:v>
                </c:pt>
                <c:pt idx="13">
                  <c:v>0.18315656</c:v>
                </c:pt>
                <c:pt idx="14">
                  <c:v>0.18778011999999999</c:v>
                </c:pt>
                <c:pt idx="15">
                  <c:v>0.18808202399999999</c:v>
                </c:pt>
                <c:pt idx="16">
                  <c:v>0.191099032</c:v>
                </c:pt>
                <c:pt idx="17">
                  <c:v>0.19315178399999999</c:v>
                </c:pt>
                <c:pt idx="18">
                  <c:v>0.19485044000000001</c:v>
                </c:pt>
                <c:pt idx="19">
                  <c:v>0.19815173599999999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103.941096</c:v>
                </c:pt>
                <c:pt idx="1">
                  <c:v>121.463584</c:v>
                </c:pt>
                <c:pt idx="2">
                  <c:v>130.96553599999999</c:v>
                </c:pt>
                <c:pt idx="3">
                  <c:v>140.18423999999999</c:v>
                </c:pt>
                <c:pt idx="4">
                  <c:v>148.00834399999999</c:v>
                </c:pt>
                <c:pt idx="5">
                  <c:v>155.51679999999999</c:v>
                </c:pt>
                <c:pt idx="6">
                  <c:v>161.029416</c:v>
                </c:pt>
                <c:pt idx="7">
                  <c:v>163.74205599999999</c:v>
                </c:pt>
                <c:pt idx="8">
                  <c:v>169.39329599999999</c:v>
                </c:pt>
                <c:pt idx="9">
                  <c:v>174.53787199999999</c:v>
                </c:pt>
                <c:pt idx="10">
                  <c:v>179.14472799999999</c:v>
                </c:pt>
                <c:pt idx="11">
                  <c:v>179.90449599999999</c:v>
                </c:pt>
                <c:pt idx="12">
                  <c:v>181.17815200000001</c:v>
                </c:pt>
                <c:pt idx="13">
                  <c:v>184.84535199999999</c:v>
                </c:pt>
                <c:pt idx="14">
                  <c:v>187.78009599999999</c:v>
                </c:pt>
                <c:pt idx="15">
                  <c:v>189.872928</c:v>
                </c:pt>
                <c:pt idx="16">
                  <c:v>191.099064</c:v>
                </c:pt>
                <c:pt idx="17">
                  <c:v>193.151816</c:v>
                </c:pt>
                <c:pt idx="18">
                  <c:v>194.850472</c:v>
                </c:pt>
                <c:pt idx="19">
                  <c:v>198.151768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1.0155783970000001</c:v>
                </c:pt>
                <c:pt idx="1">
                  <c:v>0.74002387999999997</c:v>
                </c:pt>
                <c:pt idx="2">
                  <c:v>0.61654815600000001</c:v>
                </c:pt>
                <c:pt idx="3">
                  <c:v>0.86729237599999998</c:v>
                </c:pt>
                <c:pt idx="4">
                  <c:v>0.823020961</c:v>
                </c:pt>
                <c:pt idx="5">
                  <c:v>0.579473723</c:v>
                </c:pt>
                <c:pt idx="6">
                  <c:v>0.58595364299999997</c:v>
                </c:pt>
                <c:pt idx="7">
                  <c:v>0.64642477099999995</c:v>
                </c:pt>
                <c:pt idx="8">
                  <c:v>0.51203920599999997</c:v>
                </c:pt>
                <c:pt idx="9">
                  <c:v>0.48032343300000002</c:v>
                </c:pt>
                <c:pt idx="10">
                  <c:v>0.51197095999999997</c:v>
                </c:pt>
                <c:pt idx="11">
                  <c:v>0.58002815500000005</c:v>
                </c:pt>
                <c:pt idx="12">
                  <c:v>0.48578854199999999</c:v>
                </c:pt>
                <c:pt idx="13">
                  <c:v>0.41830192799999999</c:v>
                </c:pt>
                <c:pt idx="14">
                  <c:v>0.54526302400000004</c:v>
                </c:pt>
                <c:pt idx="15">
                  <c:v>0.42439777200000001</c:v>
                </c:pt>
                <c:pt idx="16">
                  <c:v>0.386011255</c:v>
                </c:pt>
                <c:pt idx="17">
                  <c:v>0.36213546499999999</c:v>
                </c:pt>
                <c:pt idx="18">
                  <c:v>0.36375180800000001</c:v>
                </c:pt>
                <c:pt idx="19">
                  <c:v>0.34724271200000001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103.941096</c:v>
                </c:pt>
                <c:pt idx="1">
                  <c:v>121.463584</c:v>
                </c:pt>
                <c:pt idx="2">
                  <c:v>130.96553599999999</c:v>
                </c:pt>
                <c:pt idx="3">
                  <c:v>140.18423999999999</c:v>
                </c:pt>
                <c:pt idx="4">
                  <c:v>148.00834399999999</c:v>
                </c:pt>
                <c:pt idx="5">
                  <c:v>155.51679999999999</c:v>
                </c:pt>
                <c:pt idx="6">
                  <c:v>161.029416</c:v>
                </c:pt>
                <c:pt idx="7">
                  <c:v>163.74205599999999</c:v>
                </c:pt>
                <c:pt idx="8">
                  <c:v>169.39329599999999</c:v>
                </c:pt>
                <c:pt idx="9">
                  <c:v>174.53787199999999</c:v>
                </c:pt>
                <c:pt idx="10">
                  <c:v>179.14472799999999</c:v>
                </c:pt>
                <c:pt idx="11">
                  <c:v>179.90449599999999</c:v>
                </c:pt>
                <c:pt idx="12">
                  <c:v>181.17815200000001</c:v>
                </c:pt>
                <c:pt idx="13">
                  <c:v>184.84535199999999</c:v>
                </c:pt>
                <c:pt idx="14">
                  <c:v>187.78009599999999</c:v>
                </c:pt>
                <c:pt idx="15">
                  <c:v>189.872928</c:v>
                </c:pt>
                <c:pt idx="16">
                  <c:v>191.099064</c:v>
                </c:pt>
                <c:pt idx="17">
                  <c:v>193.151816</c:v>
                </c:pt>
                <c:pt idx="18">
                  <c:v>194.850472</c:v>
                </c:pt>
                <c:pt idx="19">
                  <c:v>198.151768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2.4699999999999998E-7</c:v>
                </c:pt>
                <c:pt idx="1">
                  <c:v>1.285E-6</c:v>
                </c:pt>
                <c:pt idx="2">
                  <c:v>2.5160000000000001E-6</c:v>
                </c:pt>
                <c:pt idx="3">
                  <c:v>4.1330000000000001E-6</c:v>
                </c:pt>
                <c:pt idx="4">
                  <c:v>6.2820000000000002E-6</c:v>
                </c:pt>
                <c:pt idx="5">
                  <c:v>8.6920000000000008E-6</c:v>
                </c:pt>
                <c:pt idx="6">
                  <c:v>1.1394E-5</c:v>
                </c:pt>
                <c:pt idx="7">
                  <c:v>1.4394E-5</c:v>
                </c:pt>
                <c:pt idx="8">
                  <c:v>1.7931000000000002E-5</c:v>
                </c:pt>
                <c:pt idx="9">
                  <c:v>2.2260999999999999E-5</c:v>
                </c:pt>
                <c:pt idx="10">
                  <c:v>2.6047999999999999E-5</c:v>
                </c:pt>
                <c:pt idx="11">
                  <c:v>2.9757E-5</c:v>
                </c:pt>
                <c:pt idx="12">
                  <c:v>3.3695000000000002E-5</c:v>
                </c:pt>
                <c:pt idx="13">
                  <c:v>3.7676000000000003E-5</c:v>
                </c:pt>
                <c:pt idx="14">
                  <c:v>4.1771999999999999E-5</c:v>
                </c:pt>
                <c:pt idx="15">
                  <c:v>4.5901E-5</c:v>
                </c:pt>
                <c:pt idx="16">
                  <c:v>4.9908999999999999E-5</c:v>
                </c:pt>
                <c:pt idx="17">
                  <c:v>5.4085999999999997E-5</c:v>
                </c:pt>
                <c:pt idx="18">
                  <c:v>5.8384000000000002E-5</c:v>
                </c:pt>
                <c:pt idx="19">
                  <c:v>6.2333000000000001E-5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196.99781300000001</c:v>
                </c:pt>
                <c:pt idx="1">
                  <c:v>412.46091799999999</c:v>
                </c:pt>
                <c:pt idx="2">
                  <c:v>444.89868200000001</c:v>
                </c:pt>
                <c:pt idx="3">
                  <c:v>584.99607700000001</c:v>
                </c:pt>
                <c:pt idx="4">
                  <c:v>831.57505900000001</c:v>
                </c:pt>
                <c:pt idx="5">
                  <c:v>945.58664799999997</c:v>
                </c:pt>
                <c:pt idx="6">
                  <c:v>968.42689700000005</c:v>
                </c:pt>
                <c:pt idx="7">
                  <c:v>1299.4973090000001</c:v>
                </c:pt>
                <c:pt idx="8">
                  <c:v>1403.4980640000001</c:v>
                </c:pt>
                <c:pt idx="9">
                  <c:v>1502.156479</c:v>
                </c:pt>
                <c:pt idx="10">
                  <c:v>1543.961211</c:v>
                </c:pt>
                <c:pt idx="11">
                  <c:v>1968.350848</c:v>
                </c:pt>
                <c:pt idx="12">
                  <c:v>2637.740648</c:v>
                </c:pt>
                <c:pt idx="13">
                  <c:v>1947.926436</c:v>
                </c:pt>
                <c:pt idx="14">
                  <c:v>1907.2083689999999</c:v>
                </c:pt>
                <c:pt idx="15">
                  <c:v>2128.0678400000002</c:v>
                </c:pt>
                <c:pt idx="16">
                  <c:v>2200.416401</c:v>
                </c:pt>
                <c:pt idx="17">
                  <c:v>2654.5027409999998</c:v>
                </c:pt>
                <c:pt idx="18">
                  <c:v>2406.324439</c:v>
                </c:pt>
                <c:pt idx="19">
                  <c:v>2300.4232929999998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5.3839999999999996E-6</c:v>
                </c:pt>
                <c:pt idx="1">
                  <c:v>9.961E-6</c:v>
                </c:pt>
                <c:pt idx="2">
                  <c:v>1.3767E-5</c:v>
                </c:pt>
                <c:pt idx="3">
                  <c:v>1.6691E-5</c:v>
                </c:pt>
                <c:pt idx="4">
                  <c:v>1.9262E-5</c:v>
                </c:pt>
                <c:pt idx="5">
                  <c:v>2.1083000000000001E-5</c:v>
                </c:pt>
                <c:pt idx="6">
                  <c:v>2.2523000000000001E-5</c:v>
                </c:pt>
                <c:pt idx="7">
                  <c:v>2.3451999999999998E-5</c:v>
                </c:pt>
                <c:pt idx="8">
                  <c:v>2.3969999999999999E-5</c:v>
                </c:pt>
                <c:pt idx="9">
                  <c:v>2.4006999999999999E-5</c:v>
                </c:pt>
                <c:pt idx="10">
                  <c:v>2.3869000000000001E-5</c:v>
                </c:pt>
                <c:pt idx="11">
                  <c:v>2.3336000000000002E-5</c:v>
                </c:pt>
                <c:pt idx="12">
                  <c:v>2.2435000000000001E-5</c:v>
                </c:pt>
                <c:pt idx="13">
                  <c:v>2.1552999999999998E-5</c:v>
                </c:pt>
                <c:pt idx="14">
                  <c:v>2.0424E-5</c:v>
                </c:pt>
                <c:pt idx="15">
                  <c:v>1.9239E-5</c:v>
                </c:pt>
                <c:pt idx="16">
                  <c:v>1.8147000000000001E-5</c:v>
                </c:pt>
                <c:pt idx="17">
                  <c:v>1.7323E-5</c:v>
                </c:pt>
                <c:pt idx="18">
                  <c:v>1.6283E-5</c:v>
                </c:pt>
                <c:pt idx="19">
                  <c:v>1.5037E-5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196.99781300000001</c:v>
                </c:pt>
                <c:pt idx="1">
                  <c:v>412.46091799999999</c:v>
                </c:pt>
                <c:pt idx="2">
                  <c:v>444.89868200000001</c:v>
                </c:pt>
                <c:pt idx="3">
                  <c:v>584.99607700000001</c:v>
                </c:pt>
                <c:pt idx="4">
                  <c:v>831.57505900000001</c:v>
                </c:pt>
                <c:pt idx="5">
                  <c:v>945.58664799999997</c:v>
                </c:pt>
                <c:pt idx="6">
                  <c:v>968.42689700000005</c:v>
                </c:pt>
                <c:pt idx="7">
                  <c:v>1299.4973090000001</c:v>
                </c:pt>
                <c:pt idx="8">
                  <c:v>1403.4980640000001</c:v>
                </c:pt>
                <c:pt idx="9">
                  <c:v>1502.156479</c:v>
                </c:pt>
                <c:pt idx="10">
                  <c:v>1543.961211</c:v>
                </c:pt>
                <c:pt idx="11">
                  <c:v>1968.350848</c:v>
                </c:pt>
                <c:pt idx="12">
                  <c:v>2637.740648</c:v>
                </c:pt>
                <c:pt idx="13">
                  <c:v>1947.926436</c:v>
                </c:pt>
                <c:pt idx="14">
                  <c:v>1907.2083689999999</c:v>
                </c:pt>
                <c:pt idx="15">
                  <c:v>2128.0678400000002</c:v>
                </c:pt>
                <c:pt idx="16">
                  <c:v>2200.416401</c:v>
                </c:pt>
                <c:pt idx="17">
                  <c:v>2654.5027409999998</c:v>
                </c:pt>
                <c:pt idx="18">
                  <c:v>2406.324439</c:v>
                </c:pt>
                <c:pt idx="19">
                  <c:v>2300.4232929999998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3.6849621999999999E-2</c:v>
                </c:pt>
                <c:pt idx="1">
                  <c:v>5.0001002000000003E-2</c:v>
                </c:pt>
                <c:pt idx="2">
                  <c:v>4.1001398000000001E-2</c:v>
                </c:pt>
                <c:pt idx="3">
                  <c:v>7.0780362999999999E-2</c:v>
                </c:pt>
                <c:pt idx="4">
                  <c:v>5.0799808000000002E-2</c:v>
                </c:pt>
                <c:pt idx="5">
                  <c:v>5.5190942999999999E-2</c:v>
                </c:pt>
                <c:pt idx="6">
                  <c:v>5.8515428000000001E-2</c:v>
                </c:pt>
                <c:pt idx="7">
                  <c:v>0.120349044</c:v>
                </c:pt>
                <c:pt idx="8">
                  <c:v>6.6300231000000001E-2</c:v>
                </c:pt>
                <c:pt idx="9">
                  <c:v>6.3953358000000002E-2</c:v>
                </c:pt>
                <c:pt idx="10">
                  <c:v>6.3636107999999997E-2</c:v>
                </c:pt>
                <c:pt idx="11">
                  <c:v>6.9124751999999998E-2</c:v>
                </c:pt>
                <c:pt idx="12">
                  <c:v>6.5899115999999994E-2</c:v>
                </c:pt>
                <c:pt idx="13">
                  <c:v>6.6907615000000004E-2</c:v>
                </c:pt>
                <c:pt idx="14">
                  <c:v>6.5466497999999998E-2</c:v>
                </c:pt>
                <c:pt idx="15">
                  <c:v>5.7282065E-2</c:v>
                </c:pt>
                <c:pt idx="16">
                  <c:v>5.0411283000000001E-2</c:v>
                </c:pt>
                <c:pt idx="17">
                  <c:v>5.6013602000000003E-2</c:v>
                </c:pt>
                <c:pt idx="18">
                  <c:v>5.6236693999999997E-2</c:v>
                </c:pt>
                <c:pt idx="19">
                  <c:v>4.7223734000000003E-2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196.99781300000001</c:v>
                </c:pt>
                <c:pt idx="1">
                  <c:v>412.46091799999999</c:v>
                </c:pt>
                <c:pt idx="2">
                  <c:v>444.89868200000001</c:v>
                </c:pt>
                <c:pt idx="3">
                  <c:v>584.99607700000001</c:v>
                </c:pt>
                <c:pt idx="4">
                  <c:v>831.57505900000001</c:v>
                </c:pt>
                <c:pt idx="5">
                  <c:v>945.58664799999997</c:v>
                </c:pt>
                <c:pt idx="6">
                  <c:v>968.42689700000005</c:v>
                </c:pt>
                <c:pt idx="7">
                  <c:v>1299.4973090000001</c:v>
                </c:pt>
                <c:pt idx="8">
                  <c:v>1403.4980640000001</c:v>
                </c:pt>
                <c:pt idx="9">
                  <c:v>1502.156479</c:v>
                </c:pt>
                <c:pt idx="10">
                  <c:v>1543.961211</c:v>
                </c:pt>
                <c:pt idx="11">
                  <c:v>1968.350848</c:v>
                </c:pt>
                <c:pt idx="12">
                  <c:v>2637.740648</c:v>
                </c:pt>
                <c:pt idx="13">
                  <c:v>1947.926436</c:v>
                </c:pt>
                <c:pt idx="14">
                  <c:v>1907.2083689999999</c:v>
                </c:pt>
                <c:pt idx="15">
                  <c:v>2128.0678400000002</c:v>
                </c:pt>
                <c:pt idx="16">
                  <c:v>2200.416401</c:v>
                </c:pt>
                <c:pt idx="17">
                  <c:v>2654.5027409999998</c:v>
                </c:pt>
                <c:pt idx="18">
                  <c:v>2406.324439</c:v>
                </c:pt>
                <c:pt idx="19">
                  <c:v>2300.4232929999998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9.3999999999999995E-8</c:v>
                </c:pt>
                <c:pt idx="1">
                  <c:v>3.7E-7</c:v>
                </c:pt>
                <c:pt idx="2">
                  <c:v>7.6799999999999999E-7</c:v>
                </c:pt>
                <c:pt idx="3">
                  <c:v>1.3170000000000001E-6</c:v>
                </c:pt>
                <c:pt idx="4">
                  <c:v>1.956E-6</c:v>
                </c:pt>
                <c:pt idx="5">
                  <c:v>2.7410000000000001E-6</c:v>
                </c:pt>
                <c:pt idx="6">
                  <c:v>3.5949999999999999E-6</c:v>
                </c:pt>
                <c:pt idx="7">
                  <c:v>4.5809999999999998E-6</c:v>
                </c:pt>
                <c:pt idx="8">
                  <c:v>5.5400000000000003E-6</c:v>
                </c:pt>
                <c:pt idx="9">
                  <c:v>6.6019999999999996E-6</c:v>
                </c:pt>
                <c:pt idx="10">
                  <c:v>7.5630000000000003E-6</c:v>
                </c:pt>
                <c:pt idx="11">
                  <c:v>8.6430000000000001E-6</c:v>
                </c:pt>
                <c:pt idx="12">
                  <c:v>9.6670000000000008E-6</c:v>
                </c:pt>
                <c:pt idx="13">
                  <c:v>1.0665999999999999E-5</c:v>
                </c:pt>
                <c:pt idx="14">
                  <c:v>1.1688999999999999E-5</c:v>
                </c:pt>
                <c:pt idx="15">
                  <c:v>1.2520999999999999E-5</c:v>
                </c:pt>
                <c:pt idx="16">
                  <c:v>1.3171E-5</c:v>
                </c:pt>
                <c:pt idx="17">
                  <c:v>1.2964E-5</c:v>
                </c:pt>
                <c:pt idx="18">
                  <c:v>1.2520999999999999E-5</c:v>
                </c:pt>
                <c:pt idx="19">
                  <c:v>1.255E-5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103.941096</c:v>
                </c:pt>
                <c:pt idx="1">
                  <c:v>121.463584</c:v>
                </c:pt>
                <c:pt idx="2">
                  <c:v>130.96553599999999</c:v>
                </c:pt>
                <c:pt idx="3">
                  <c:v>140.18423999999999</c:v>
                </c:pt>
                <c:pt idx="4">
                  <c:v>148.00834399999999</c:v>
                </c:pt>
                <c:pt idx="5">
                  <c:v>155.51679999999999</c:v>
                </c:pt>
                <c:pt idx="6">
                  <c:v>161.029416</c:v>
                </c:pt>
                <c:pt idx="7">
                  <c:v>163.74205599999999</c:v>
                </c:pt>
                <c:pt idx="8">
                  <c:v>169.39329599999999</c:v>
                </c:pt>
                <c:pt idx="9">
                  <c:v>174.53787199999999</c:v>
                </c:pt>
                <c:pt idx="10">
                  <c:v>179.14472799999999</c:v>
                </c:pt>
                <c:pt idx="11">
                  <c:v>179.90449599999999</c:v>
                </c:pt>
                <c:pt idx="12">
                  <c:v>181.17815200000001</c:v>
                </c:pt>
                <c:pt idx="13">
                  <c:v>184.84535199999999</c:v>
                </c:pt>
                <c:pt idx="14">
                  <c:v>187.78009599999999</c:v>
                </c:pt>
                <c:pt idx="15">
                  <c:v>189.872928</c:v>
                </c:pt>
                <c:pt idx="16">
                  <c:v>191.099064</c:v>
                </c:pt>
                <c:pt idx="17">
                  <c:v>193.151816</c:v>
                </c:pt>
                <c:pt idx="18">
                  <c:v>194.850472</c:v>
                </c:pt>
                <c:pt idx="19">
                  <c:v>198.151768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0.52006681600000004</c:v>
                </c:pt>
                <c:pt idx="1">
                  <c:v>0.48585414399999999</c:v>
                </c:pt>
                <c:pt idx="2">
                  <c:v>0.52389814400000001</c:v>
                </c:pt>
                <c:pt idx="3">
                  <c:v>0.42055257600000001</c:v>
                </c:pt>
                <c:pt idx="4">
                  <c:v>0.44402779999999997</c:v>
                </c:pt>
                <c:pt idx="5">
                  <c:v>0.46655022400000001</c:v>
                </c:pt>
                <c:pt idx="6">
                  <c:v>0.48308810400000002</c:v>
                </c:pt>
                <c:pt idx="7">
                  <c:v>0.49126314399999998</c:v>
                </c:pt>
                <c:pt idx="8">
                  <c:v>0.33878648</c:v>
                </c:pt>
                <c:pt idx="9">
                  <c:v>0.34907563200000002</c:v>
                </c:pt>
                <c:pt idx="10">
                  <c:v>0.35828934400000001</c:v>
                </c:pt>
                <c:pt idx="11">
                  <c:v>0.35980888</c:v>
                </c:pt>
                <c:pt idx="12">
                  <c:v>0.36228844799999999</c:v>
                </c:pt>
                <c:pt idx="13">
                  <c:v>0</c:v>
                </c:pt>
                <c:pt idx="14">
                  <c:v>0</c:v>
                </c:pt>
                <c:pt idx="15">
                  <c:v>0.379745736</c:v>
                </c:pt>
                <c:pt idx="16">
                  <c:v>0.38223606399999999</c:v>
                </c:pt>
                <c:pt idx="17">
                  <c:v>0.38630352800000001</c:v>
                </c:pt>
                <c:pt idx="18">
                  <c:v>0.38970094399999999</c:v>
                </c:pt>
                <c:pt idx="19">
                  <c:v>0.19815170400000001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103.941096</c:v>
                </c:pt>
                <c:pt idx="1">
                  <c:v>121.463584</c:v>
                </c:pt>
                <c:pt idx="2">
                  <c:v>130.96553599999999</c:v>
                </c:pt>
                <c:pt idx="3">
                  <c:v>140.18423999999999</c:v>
                </c:pt>
                <c:pt idx="4">
                  <c:v>148.00834399999999</c:v>
                </c:pt>
                <c:pt idx="5">
                  <c:v>155.51679999999999</c:v>
                </c:pt>
                <c:pt idx="6">
                  <c:v>161.029416</c:v>
                </c:pt>
                <c:pt idx="7">
                  <c:v>163.74205599999999</c:v>
                </c:pt>
                <c:pt idx="8">
                  <c:v>169.39329599999999</c:v>
                </c:pt>
                <c:pt idx="9">
                  <c:v>174.53787199999999</c:v>
                </c:pt>
                <c:pt idx="10">
                  <c:v>179.14472799999999</c:v>
                </c:pt>
                <c:pt idx="11">
                  <c:v>179.90449599999999</c:v>
                </c:pt>
                <c:pt idx="12">
                  <c:v>181.17815200000001</c:v>
                </c:pt>
                <c:pt idx="13">
                  <c:v>184.84535199999999</c:v>
                </c:pt>
                <c:pt idx="14">
                  <c:v>187.78009599999999</c:v>
                </c:pt>
                <c:pt idx="15">
                  <c:v>189.872928</c:v>
                </c:pt>
                <c:pt idx="16">
                  <c:v>191.099064</c:v>
                </c:pt>
                <c:pt idx="17">
                  <c:v>193.151816</c:v>
                </c:pt>
                <c:pt idx="18">
                  <c:v>194.850472</c:v>
                </c:pt>
                <c:pt idx="19">
                  <c:v>198.151768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0.30342750699999999</c:v>
                </c:pt>
                <c:pt idx="1">
                  <c:v>0.47155953499999997</c:v>
                </c:pt>
                <c:pt idx="2">
                  <c:v>0.58039274399999996</c:v>
                </c:pt>
                <c:pt idx="3">
                  <c:v>0.90139250800000004</c:v>
                </c:pt>
                <c:pt idx="4">
                  <c:v>1.514029667</c:v>
                </c:pt>
                <c:pt idx="5">
                  <c:v>1.976324848</c:v>
                </c:pt>
                <c:pt idx="6">
                  <c:v>2.6896465429999998</c:v>
                </c:pt>
                <c:pt idx="7">
                  <c:v>3.8861662250000002</c:v>
                </c:pt>
                <c:pt idx="8">
                  <c:v>4.2969773230000001</c:v>
                </c:pt>
                <c:pt idx="9">
                  <c:v>6.7919581469999999</c:v>
                </c:pt>
                <c:pt idx="10">
                  <c:v>8.2891214079999997</c:v>
                </c:pt>
                <c:pt idx="11">
                  <c:v>9.8013077370000001</c:v>
                </c:pt>
                <c:pt idx="12">
                  <c:v>13.307621337</c:v>
                </c:pt>
                <c:pt idx="13">
                  <c:v>14.717056640999999</c:v>
                </c:pt>
                <c:pt idx="14">
                  <c:v>20.942527279</c:v>
                </c:pt>
                <c:pt idx="15">
                  <c:v>21.967899811999999</c:v>
                </c:pt>
                <c:pt idx="16">
                  <c:v>25.238769692000002</c:v>
                </c:pt>
                <c:pt idx="17">
                  <c:v>32.076402395000002</c:v>
                </c:pt>
                <c:pt idx="18">
                  <c:v>39.986063293000001</c:v>
                </c:pt>
                <c:pt idx="19">
                  <c:v>52.449591558000002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1300298344591"/>
          <c:y val="0.10039477299939153"/>
          <c:w val="0.7867727521366668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  <c:pt idx="20">
                  <c:v>0.279393</c:v>
                </c:pt>
                <c:pt idx="21">
                  <c:v>0.29287299999999999</c:v>
                </c:pt>
              </c:numCache>
            </c:numRef>
          </c:xVal>
          <c:yVal>
            <c:numRef>
              <c:f>Sheet4!$M$2:$M$23</c:f>
              <c:numCache>
                <c:formatCode>General</c:formatCode>
                <c:ptCount val="22"/>
                <c:pt idx="0">
                  <c:v>9.4E-2</c:v>
                </c:pt>
                <c:pt idx="1">
                  <c:v>0.37</c:v>
                </c:pt>
                <c:pt idx="2">
                  <c:v>0.76800000000000002</c:v>
                </c:pt>
                <c:pt idx="3">
                  <c:v>1.3169999999999999</c:v>
                </c:pt>
                <c:pt idx="4">
                  <c:v>1.956</c:v>
                </c:pt>
                <c:pt idx="5">
                  <c:v>2.7410000000000001</c:v>
                </c:pt>
                <c:pt idx="6">
                  <c:v>3.5950000000000002</c:v>
                </c:pt>
                <c:pt idx="7">
                  <c:v>4.5810000000000004</c:v>
                </c:pt>
                <c:pt idx="8">
                  <c:v>5.54</c:v>
                </c:pt>
                <c:pt idx="9">
                  <c:v>6.6020000000000003</c:v>
                </c:pt>
                <c:pt idx="10">
                  <c:v>7.5629999999999997</c:v>
                </c:pt>
                <c:pt idx="11">
                  <c:v>8.6430000000000007</c:v>
                </c:pt>
                <c:pt idx="12">
                  <c:v>9.6669999999999998</c:v>
                </c:pt>
                <c:pt idx="13">
                  <c:v>10.666</c:v>
                </c:pt>
                <c:pt idx="14">
                  <c:v>11.689</c:v>
                </c:pt>
                <c:pt idx="15">
                  <c:v>12.521000000000001</c:v>
                </c:pt>
                <c:pt idx="16">
                  <c:v>13.170999999999999</c:v>
                </c:pt>
                <c:pt idx="17">
                  <c:v>12.964</c:v>
                </c:pt>
                <c:pt idx="18">
                  <c:v>12.521000000000001</c:v>
                </c:pt>
                <c:pt idx="19">
                  <c:v>12.55</c:v>
                </c:pt>
                <c:pt idx="20">
                  <c:v>12.255000000000001</c:v>
                </c:pt>
                <c:pt idx="21">
                  <c:v>13.122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  <c:pt idx="20">
                  <c:v>0.279393</c:v>
                </c:pt>
                <c:pt idx="21">
                  <c:v>0.29287299999999999</c:v>
                </c:pt>
              </c:numCache>
            </c:numRef>
          </c:xVal>
          <c:yVal>
            <c:numRef>
              <c:f>Sheet4!$AD$2:$AD$23</c:f>
              <c:numCache>
                <c:formatCode>General</c:formatCode>
                <c:ptCount val="22"/>
                <c:pt idx="0">
                  <c:v>0.247</c:v>
                </c:pt>
                <c:pt idx="1">
                  <c:v>1.2849999999999999</c:v>
                </c:pt>
                <c:pt idx="2">
                  <c:v>2.516</c:v>
                </c:pt>
                <c:pt idx="3">
                  <c:v>4.133</c:v>
                </c:pt>
                <c:pt idx="4">
                  <c:v>6.282</c:v>
                </c:pt>
                <c:pt idx="5">
                  <c:v>8.6920000000000002</c:v>
                </c:pt>
                <c:pt idx="6">
                  <c:v>11.394</c:v>
                </c:pt>
                <c:pt idx="7">
                  <c:v>14.394</c:v>
                </c:pt>
                <c:pt idx="8">
                  <c:v>17.931000000000001</c:v>
                </c:pt>
                <c:pt idx="9">
                  <c:v>22.260999999999999</c:v>
                </c:pt>
                <c:pt idx="10">
                  <c:v>26.047999999999998</c:v>
                </c:pt>
                <c:pt idx="11">
                  <c:v>29.757000000000001</c:v>
                </c:pt>
                <c:pt idx="12">
                  <c:v>33.695</c:v>
                </c:pt>
                <c:pt idx="13">
                  <c:v>37.676000000000002</c:v>
                </c:pt>
                <c:pt idx="14">
                  <c:v>41.771999999999998</c:v>
                </c:pt>
                <c:pt idx="15">
                  <c:v>45.901000000000003</c:v>
                </c:pt>
                <c:pt idx="16">
                  <c:v>49.908999999999999</c:v>
                </c:pt>
                <c:pt idx="17">
                  <c:v>54.085999999999999</c:v>
                </c:pt>
                <c:pt idx="18">
                  <c:v>58.384</c:v>
                </c:pt>
                <c:pt idx="19">
                  <c:v>62.332999999999998</c:v>
                </c:pt>
                <c:pt idx="20">
                  <c:v>67.195999999999998</c:v>
                </c:pt>
                <c:pt idx="21">
                  <c:v>72.355000000000004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  <c:pt idx="20">
                  <c:v>0.279393</c:v>
                </c:pt>
                <c:pt idx="21">
                  <c:v>0.29287299999999999</c:v>
                </c:pt>
              </c:numCache>
            </c:numRef>
          </c:xVal>
          <c:yVal>
            <c:numRef>
              <c:f>Sheet4!$AI$2:$AI$23</c:f>
              <c:numCache>
                <c:formatCode>0.000000</c:formatCode>
                <c:ptCount val="22"/>
                <c:pt idx="0">
                  <c:v>0.106</c:v>
                </c:pt>
                <c:pt idx="1">
                  <c:v>0.36</c:v>
                </c:pt>
                <c:pt idx="2">
                  <c:v>0.8</c:v>
                </c:pt>
                <c:pt idx="3">
                  <c:v>1.3660000000000001</c:v>
                </c:pt>
                <c:pt idx="4">
                  <c:v>1.972</c:v>
                </c:pt>
                <c:pt idx="5">
                  <c:v>2.7269999999999999</c:v>
                </c:pt>
                <c:pt idx="6">
                  <c:v>3.577</c:v>
                </c:pt>
                <c:pt idx="7">
                  <c:v>4.5039999999999996</c:v>
                </c:pt>
                <c:pt idx="8">
                  <c:v>5.4160000000000004</c:v>
                </c:pt>
                <c:pt idx="9">
                  <c:v>6.3979999999999997</c:v>
                </c:pt>
                <c:pt idx="10">
                  <c:v>7.46</c:v>
                </c:pt>
                <c:pt idx="11">
                  <c:v>8.1270000000000007</c:v>
                </c:pt>
                <c:pt idx="12">
                  <c:v>9.0410000000000004</c:v>
                </c:pt>
                <c:pt idx="13">
                  <c:v>9.7609999999999992</c:v>
                </c:pt>
                <c:pt idx="14">
                  <c:v>10.356999999999999</c:v>
                </c:pt>
                <c:pt idx="15">
                  <c:v>11.023999999999999</c:v>
                </c:pt>
                <c:pt idx="16">
                  <c:v>11.491</c:v>
                </c:pt>
                <c:pt idx="17">
                  <c:v>11.202</c:v>
                </c:pt>
                <c:pt idx="18">
                  <c:v>10.962</c:v>
                </c:pt>
                <c:pt idx="19">
                  <c:v>9.8810000000000002</c:v>
                </c:pt>
                <c:pt idx="20">
                  <c:v>9.4779999999999998</c:v>
                </c:pt>
                <c:pt idx="21">
                  <c:v>8.6289999999999996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310000000000000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5.000000000000001E-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(x1K)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31239118571317"/>
          <c:y val="0.10039477299939153"/>
          <c:w val="0.80733602384439462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  <c:pt idx="20">
                  <c:v>0.279393</c:v>
                </c:pt>
                <c:pt idx="21">
                  <c:v>0.29287299999999999</c:v>
                </c:pt>
              </c:numCache>
            </c:numRef>
          </c:xVal>
          <c:yVal>
            <c:numRef>
              <c:f>Sheet4!$S$2:$S$23</c:f>
              <c:numCache>
                <c:formatCode>General</c:formatCode>
                <c:ptCount val="22"/>
                <c:pt idx="0">
                  <c:v>0.21745959200000001</c:v>
                </c:pt>
                <c:pt idx="1">
                  <c:v>0.48506340799999997</c:v>
                </c:pt>
                <c:pt idx="2">
                  <c:v>0.52261144800000003</c:v>
                </c:pt>
                <c:pt idx="3">
                  <c:v>0.55906762399999999</c:v>
                </c:pt>
                <c:pt idx="4">
                  <c:v>0.88808844799999997</c:v>
                </c:pt>
                <c:pt idx="5">
                  <c:v>0.92963478399999999</c:v>
                </c:pt>
                <c:pt idx="6">
                  <c:v>1.1272630320000001</c:v>
                </c:pt>
                <c:pt idx="7">
                  <c:v>1.1462977919999999</c:v>
                </c:pt>
                <c:pt idx="8">
                  <c:v>1.1858346639999999</c:v>
                </c:pt>
                <c:pt idx="9">
                  <c:v>1.39632724</c:v>
                </c:pt>
                <c:pt idx="10">
                  <c:v>1.61238448</c:v>
                </c:pt>
                <c:pt idx="11">
                  <c:v>1.611649704</c:v>
                </c:pt>
                <c:pt idx="12">
                  <c:v>1.6303375440000001</c:v>
                </c:pt>
                <c:pt idx="13">
                  <c:v>1.655410856</c:v>
                </c:pt>
                <c:pt idx="14">
                  <c:v>1.6901363760000001</c:v>
                </c:pt>
                <c:pt idx="15">
                  <c:v>1.7000200240000001</c:v>
                </c:pt>
                <c:pt idx="16">
                  <c:v>1.911106408</c:v>
                </c:pt>
                <c:pt idx="17">
                  <c:v>1.931674264</c:v>
                </c:pt>
                <c:pt idx="18">
                  <c:v>2.33862032</c:v>
                </c:pt>
                <c:pt idx="19">
                  <c:v>2.5763575439999999</c:v>
                </c:pt>
                <c:pt idx="20">
                  <c:v>3.0140655280000002</c:v>
                </c:pt>
                <c:pt idx="21">
                  <c:v>3.6615674239999998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  <c:pt idx="20">
                  <c:v>0.279393</c:v>
                </c:pt>
                <c:pt idx="21">
                  <c:v>0.29287299999999999</c:v>
                </c:pt>
              </c:numCache>
            </c:numRef>
          </c:xVal>
          <c:yVal>
            <c:numRef>
              <c:f>Sheet4!$AH$2:$AH$23</c:f>
              <c:numCache>
                <c:formatCode>General</c:formatCode>
                <c:ptCount val="22"/>
                <c:pt idx="0">
                  <c:v>0.78718569599999999</c:v>
                </c:pt>
                <c:pt idx="1">
                  <c:v>0.84053412800000005</c:v>
                </c:pt>
                <c:pt idx="2">
                  <c:v>0.91679467999999997</c:v>
                </c:pt>
                <c:pt idx="3">
                  <c:v>0.84110525599999997</c:v>
                </c:pt>
                <c:pt idx="4">
                  <c:v>0.88963669599999995</c:v>
                </c:pt>
                <c:pt idx="5">
                  <c:v>0.93313728799999995</c:v>
                </c:pt>
                <c:pt idx="6">
                  <c:v>1.1272427519999999</c:v>
                </c:pt>
                <c:pt idx="7">
                  <c:v>1.1462682</c:v>
                </c:pt>
                <c:pt idx="8">
                  <c:v>1.0163964000000001</c:v>
                </c:pt>
                <c:pt idx="9">
                  <c:v>1.0473012719999999</c:v>
                </c:pt>
                <c:pt idx="10">
                  <c:v>1.254121168</c:v>
                </c:pt>
                <c:pt idx="11">
                  <c:v>1.2594261360000001</c:v>
                </c:pt>
                <c:pt idx="12">
                  <c:v>1.2681794</c:v>
                </c:pt>
                <c:pt idx="13">
                  <c:v>1.4790488639999999</c:v>
                </c:pt>
                <c:pt idx="14">
                  <c:v>1.5024622240000001</c:v>
                </c:pt>
                <c:pt idx="15">
                  <c:v>1.5192089040000001</c:v>
                </c:pt>
                <c:pt idx="16">
                  <c:v>1.529083424</c:v>
                </c:pt>
                <c:pt idx="17">
                  <c:v>1.7387016959999999</c:v>
                </c:pt>
                <c:pt idx="18">
                  <c:v>1.754058296</c:v>
                </c:pt>
                <c:pt idx="19">
                  <c:v>1.7839356319999999</c:v>
                </c:pt>
                <c:pt idx="20">
                  <c:v>1.8089883920000001</c:v>
                </c:pt>
                <c:pt idx="21">
                  <c:v>2.034805328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  <c:pt idx="20">
                  <c:v>0.279393</c:v>
                </c:pt>
                <c:pt idx="21">
                  <c:v>0.29287299999999999</c:v>
                </c:pt>
              </c:numCache>
            </c:numRef>
          </c:xVal>
          <c:yVal>
            <c:numRef>
              <c:f>Sheet4!$AO$2:$AO$23</c:f>
              <c:numCache>
                <c:formatCode>General</c:formatCode>
                <c:ptCount val="22"/>
                <c:pt idx="0">
                  <c:v>0.40494365599999999</c:v>
                </c:pt>
                <c:pt idx="1">
                  <c:v>0.69515697600000004</c:v>
                </c:pt>
                <c:pt idx="2">
                  <c:v>1.0727068239999999</c:v>
                </c:pt>
                <c:pt idx="3">
                  <c:v>1.3002403760000001</c:v>
                </c:pt>
                <c:pt idx="4">
                  <c:v>1.481946048</c:v>
                </c:pt>
                <c:pt idx="5">
                  <c:v>1.52800044</c:v>
                </c:pt>
                <c:pt idx="6">
                  <c:v>2.1088407039999999</c:v>
                </c:pt>
                <c:pt idx="7">
                  <c:v>2.0145570720000001</c:v>
                </c:pt>
                <c:pt idx="8">
                  <c:v>2.299122176</c:v>
                </c:pt>
                <c:pt idx="9">
                  <c:v>2.5905259119999999</c:v>
                </c:pt>
                <c:pt idx="10">
                  <c:v>3.2983557282515612</c:v>
                </c:pt>
                <c:pt idx="11">
                  <c:v>4.006185544503122</c:v>
                </c:pt>
                <c:pt idx="12">
                  <c:v>4.7140153607546837</c:v>
                </c:pt>
                <c:pt idx="13">
                  <c:v>5.4218451770062446</c:v>
                </c:pt>
                <c:pt idx="14">
                  <c:v>6.1296749932578054</c:v>
                </c:pt>
                <c:pt idx="15">
                  <c:v>6.8375048095093671</c:v>
                </c:pt>
                <c:pt idx="16">
                  <c:v>7.5453346257609279</c:v>
                </c:pt>
                <c:pt idx="17">
                  <c:v>8.2531644420124888</c:v>
                </c:pt>
                <c:pt idx="18">
                  <c:v>8.9609942582640496</c:v>
                </c:pt>
                <c:pt idx="19">
                  <c:v>9.6688240745156104</c:v>
                </c:pt>
                <c:pt idx="20">
                  <c:v>10.376653890767169</c:v>
                </c:pt>
                <c:pt idx="21">
                  <c:v>11.08448370701873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310000000000000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</c:valAx>
      <c:valAx>
        <c:axId val="38923196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Sheet4!$F$2:$F$21</c:f>
              <c:numCache>
                <c:formatCode>General</c:formatCode>
                <c:ptCount val="20"/>
                <c:pt idx="0">
                  <c:v>7.8245392999999996E-2</c:v>
                </c:pt>
                <c:pt idx="1">
                  <c:v>9.7211157000000006E-2</c:v>
                </c:pt>
                <c:pt idx="2">
                  <c:v>0.141556038</c:v>
                </c:pt>
                <c:pt idx="3">
                  <c:v>0.218619068</c:v>
                </c:pt>
                <c:pt idx="4">
                  <c:v>0.26193380500000002</c:v>
                </c:pt>
                <c:pt idx="5">
                  <c:v>0.273833997</c:v>
                </c:pt>
                <c:pt idx="6">
                  <c:v>0.32389089100000001</c:v>
                </c:pt>
                <c:pt idx="7">
                  <c:v>0.39176665799999999</c:v>
                </c:pt>
                <c:pt idx="8">
                  <c:v>0.48726628599999999</c:v>
                </c:pt>
                <c:pt idx="9">
                  <c:v>0.47038918499999999</c:v>
                </c:pt>
                <c:pt idx="10">
                  <c:v>0.52517313899999996</c:v>
                </c:pt>
                <c:pt idx="11">
                  <c:v>0.61005455799999997</c:v>
                </c:pt>
                <c:pt idx="12">
                  <c:v>1.0202897660000001</c:v>
                </c:pt>
                <c:pt idx="13">
                  <c:v>0.66316291500000002</c:v>
                </c:pt>
                <c:pt idx="14">
                  <c:v>0.74923078099999996</c:v>
                </c:pt>
                <c:pt idx="15">
                  <c:v>0.78236013000000004</c:v>
                </c:pt>
                <c:pt idx="16">
                  <c:v>0.96527664199999996</c:v>
                </c:pt>
                <c:pt idx="17">
                  <c:v>0.93722636599999998</c:v>
                </c:pt>
                <c:pt idx="18">
                  <c:v>0.91560466500000004</c:v>
                </c:pt>
                <c:pt idx="19">
                  <c:v>0.92934370799999999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Sheet4!$I$2:$I$21</c:f>
              <c:numCache>
                <c:formatCode>General</c:formatCode>
                <c:ptCount val="20"/>
                <c:pt idx="0">
                  <c:v>0.19699781299999999</c:v>
                </c:pt>
                <c:pt idx="1">
                  <c:v>0.41246091800000001</c:v>
                </c:pt>
                <c:pt idx="2">
                  <c:v>0.44489868199999999</c:v>
                </c:pt>
                <c:pt idx="3">
                  <c:v>0.584996077</c:v>
                </c:pt>
                <c:pt idx="4">
                  <c:v>0.83157505899999995</c:v>
                </c:pt>
                <c:pt idx="5">
                  <c:v>0.94558664800000003</c:v>
                </c:pt>
                <c:pt idx="6">
                  <c:v>0.96842689699999995</c:v>
                </c:pt>
                <c:pt idx="7">
                  <c:v>1.2994973089999999</c:v>
                </c:pt>
                <c:pt idx="8">
                  <c:v>1.4034980640000001</c:v>
                </c:pt>
                <c:pt idx="9">
                  <c:v>1.5021564789999999</c:v>
                </c:pt>
                <c:pt idx="10">
                  <c:v>1.5439612110000001</c:v>
                </c:pt>
                <c:pt idx="11">
                  <c:v>1.968350848</c:v>
                </c:pt>
                <c:pt idx="12">
                  <c:v>2.6377406479999999</c:v>
                </c:pt>
                <c:pt idx="13">
                  <c:v>1.9479264359999999</c:v>
                </c:pt>
                <c:pt idx="14">
                  <c:v>1.9072083689999999</c:v>
                </c:pt>
                <c:pt idx="15">
                  <c:v>2.1280678399999999</c:v>
                </c:pt>
                <c:pt idx="16">
                  <c:v>2.200416401</c:v>
                </c:pt>
                <c:pt idx="17">
                  <c:v>2.6545027409999999</c:v>
                </c:pt>
                <c:pt idx="18">
                  <c:v>2.406324439</c:v>
                </c:pt>
                <c:pt idx="19">
                  <c:v>2.3004232930000001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Sheet4!$N$2:$N$21</c:f>
              <c:numCache>
                <c:formatCode>General</c:formatCode>
                <c:ptCount val="20"/>
                <c:pt idx="0">
                  <c:v>0.14204087900000001</c:v>
                </c:pt>
                <c:pt idx="1">
                  <c:v>0.178379288</c:v>
                </c:pt>
                <c:pt idx="2">
                  <c:v>0.215786806</c:v>
                </c:pt>
                <c:pt idx="3">
                  <c:v>0.37219617700000002</c:v>
                </c:pt>
                <c:pt idx="4">
                  <c:v>0.456677736</c:v>
                </c:pt>
                <c:pt idx="5">
                  <c:v>0.61556880400000002</c:v>
                </c:pt>
                <c:pt idx="6">
                  <c:v>0.83147038699999998</c:v>
                </c:pt>
                <c:pt idx="7">
                  <c:v>1.174336611</c:v>
                </c:pt>
                <c:pt idx="8">
                  <c:v>1.534998941</c:v>
                </c:pt>
                <c:pt idx="9">
                  <c:v>2.1482034670000001</c:v>
                </c:pt>
                <c:pt idx="10">
                  <c:v>2.6926071380000001</c:v>
                </c:pt>
                <c:pt idx="11">
                  <c:v>3.4610278170000002</c:v>
                </c:pt>
                <c:pt idx="12">
                  <c:v>4.6600999610000002</c:v>
                </c:pt>
                <c:pt idx="13">
                  <c:v>5.3074001429999997</c:v>
                </c:pt>
                <c:pt idx="14">
                  <c:v>6.0094997899999996</c:v>
                </c:pt>
                <c:pt idx="15">
                  <c:v>6.9590736370000004</c:v>
                </c:pt>
                <c:pt idx="16">
                  <c:v>7.9023257400000002</c:v>
                </c:pt>
                <c:pt idx="17">
                  <c:v>10.021285970999999</c:v>
                </c:pt>
                <c:pt idx="18">
                  <c:v>12.013841056</c:v>
                </c:pt>
                <c:pt idx="19">
                  <c:v>10.895796577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Sheet4!$G$2:$G$21</c:f>
              <c:numCache>
                <c:formatCode>General</c:formatCode>
                <c:ptCount val="20"/>
                <c:pt idx="0">
                  <c:v>1.048E-6</c:v>
                </c:pt>
                <c:pt idx="1">
                  <c:v>9.8400000000000002E-7</c:v>
                </c:pt>
                <c:pt idx="2">
                  <c:v>9.8400000000000002E-7</c:v>
                </c:pt>
                <c:pt idx="3">
                  <c:v>1.2536E-5</c:v>
                </c:pt>
                <c:pt idx="4">
                  <c:v>9.8400000000000002E-7</c:v>
                </c:pt>
                <c:pt idx="5">
                  <c:v>9.8400000000000002E-7</c:v>
                </c:pt>
                <c:pt idx="6">
                  <c:v>-9.7599999999999997E-6</c:v>
                </c:pt>
                <c:pt idx="7">
                  <c:v>8.6600000000000005E-7</c:v>
                </c:pt>
                <c:pt idx="8">
                  <c:v>9.8400000000000002E-7</c:v>
                </c:pt>
                <c:pt idx="9">
                  <c:v>1.2653000000000001E-5</c:v>
                </c:pt>
                <c:pt idx="10">
                  <c:v>1.2653000000000001E-5</c:v>
                </c:pt>
                <c:pt idx="11">
                  <c:v>1.1592E-5</c:v>
                </c:pt>
                <c:pt idx="12">
                  <c:v>2.4321999999999999E-5</c:v>
                </c:pt>
                <c:pt idx="13">
                  <c:v>1.2653000000000001E-5</c:v>
                </c:pt>
                <c:pt idx="14">
                  <c:v>-9.3810000000000005E-6</c:v>
                </c:pt>
                <c:pt idx="15">
                  <c:v>1.2653000000000001E-5</c:v>
                </c:pt>
                <c:pt idx="16">
                  <c:v>1.2653000000000001E-5</c:v>
                </c:pt>
                <c:pt idx="17">
                  <c:v>-9.2799999999999992E-6</c:v>
                </c:pt>
                <c:pt idx="18">
                  <c:v>1.1216000000000001E-5</c:v>
                </c:pt>
                <c:pt idx="19">
                  <c:v>1.4192000000000001E-5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Sheet4!$J$2:$J$21</c:f>
              <c:numCache>
                <c:formatCode>General</c:formatCode>
                <c:ptCount val="20"/>
                <c:pt idx="0">
                  <c:v>0.104013376</c:v>
                </c:pt>
                <c:pt idx="1">
                  <c:v>0.24294404</c:v>
                </c:pt>
                <c:pt idx="2">
                  <c:v>0.26188414399999999</c:v>
                </c:pt>
                <c:pt idx="3">
                  <c:v>0.28022238399999999</c:v>
                </c:pt>
                <c:pt idx="4">
                  <c:v>0.44402696000000003</c:v>
                </c:pt>
                <c:pt idx="5">
                  <c:v>0.46618073599999998</c:v>
                </c:pt>
                <c:pt idx="6">
                  <c:v>0.64413409600000004</c:v>
                </c:pt>
                <c:pt idx="7">
                  <c:v>0.65501837600000001</c:v>
                </c:pt>
                <c:pt idx="8">
                  <c:v>0.67760988</c:v>
                </c:pt>
                <c:pt idx="9">
                  <c:v>0.69815952000000003</c:v>
                </c:pt>
                <c:pt idx="10">
                  <c:v>0.89576862400000001</c:v>
                </c:pt>
                <c:pt idx="11">
                  <c:v>0.89827056000000005</c:v>
                </c:pt>
                <c:pt idx="12">
                  <c:v>0.90572140000000001</c:v>
                </c:pt>
                <c:pt idx="13">
                  <c:v>0.92270903999999998</c:v>
                </c:pt>
                <c:pt idx="14">
                  <c:v>0.93894023199999999</c:v>
                </c:pt>
                <c:pt idx="15">
                  <c:v>0.94758512800000005</c:v>
                </c:pt>
                <c:pt idx="16">
                  <c:v>0.95553520800000002</c:v>
                </c:pt>
                <c:pt idx="17">
                  <c:v>0.96580527999999999</c:v>
                </c:pt>
                <c:pt idx="18">
                  <c:v>1.16914308</c:v>
                </c:pt>
                <c:pt idx="19">
                  <c:v>1.188926736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Sheet4!$O$2:$O$21</c:f>
              <c:numCache>
                <c:formatCode>General</c:formatCode>
                <c:ptCount val="20"/>
                <c:pt idx="0">
                  <c:v>0.113446216</c:v>
                </c:pt>
                <c:pt idx="1">
                  <c:v>0.242119368</c:v>
                </c:pt>
                <c:pt idx="2">
                  <c:v>0.26072730399999999</c:v>
                </c:pt>
                <c:pt idx="3">
                  <c:v>0.27884523999999999</c:v>
                </c:pt>
                <c:pt idx="4">
                  <c:v>0.444061488</c:v>
                </c:pt>
                <c:pt idx="5">
                  <c:v>0.46345404800000001</c:v>
                </c:pt>
                <c:pt idx="6">
                  <c:v>0.48312893600000001</c:v>
                </c:pt>
                <c:pt idx="7">
                  <c:v>0.49127941600000002</c:v>
                </c:pt>
                <c:pt idx="8">
                  <c:v>0.50822478400000004</c:v>
                </c:pt>
                <c:pt idx="9">
                  <c:v>0.69816772000000005</c:v>
                </c:pt>
                <c:pt idx="10">
                  <c:v>0.716615856</c:v>
                </c:pt>
                <c:pt idx="11">
                  <c:v>0.71337914400000002</c:v>
                </c:pt>
                <c:pt idx="12">
                  <c:v>0.72461614399999996</c:v>
                </c:pt>
                <c:pt idx="13">
                  <c:v>0.73270181599999995</c:v>
                </c:pt>
                <c:pt idx="14">
                  <c:v>0.75119614400000001</c:v>
                </c:pt>
                <c:pt idx="15">
                  <c:v>0.75243489600000002</c:v>
                </c:pt>
                <c:pt idx="16">
                  <c:v>0.95557119999999995</c:v>
                </c:pt>
                <c:pt idx="17">
                  <c:v>0.96586898399999999</c:v>
                </c:pt>
                <c:pt idx="18">
                  <c:v>1.16947724</c:v>
                </c:pt>
                <c:pt idx="19">
                  <c:v>1.387430808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Sheet4!$Z$2:$Z$21</c:f>
              <c:numCache>
                <c:formatCode>General</c:formatCode>
                <c:ptCount val="20"/>
                <c:pt idx="0">
                  <c:v>0.30342195199999999</c:v>
                </c:pt>
                <c:pt idx="1">
                  <c:v>0.21685907800000001</c:v>
                </c:pt>
                <c:pt idx="2">
                  <c:v>0.181167045</c:v>
                </c:pt>
                <c:pt idx="3">
                  <c:v>0.188013029</c:v>
                </c:pt>
                <c:pt idx="4">
                  <c:v>0.192950657</c:v>
                </c:pt>
                <c:pt idx="5">
                  <c:v>0.13128870600000001</c:v>
                </c:pt>
                <c:pt idx="6">
                  <c:v>0.14321947800000001</c:v>
                </c:pt>
                <c:pt idx="7">
                  <c:v>0.152226577</c:v>
                </c:pt>
                <c:pt idx="8">
                  <c:v>0.14478708000000001</c:v>
                </c:pt>
                <c:pt idx="9">
                  <c:v>0.118327555</c:v>
                </c:pt>
                <c:pt idx="10">
                  <c:v>0.20081900999999999</c:v>
                </c:pt>
                <c:pt idx="11">
                  <c:v>0.11801689999999999</c:v>
                </c:pt>
                <c:pt idx="12">
                  <c:v>0.13775456599999999</c:v>
                </c:pt>
                <c:pt idx="13">
                  <c:v>0.103389356</c:v>
                </c:pt>
                <c:pt idx="14">
                  <c:v>0.13985573400000001</c:v>
                </c:pt>
                <c:pt idx="15">
                  <c:v>0.103166008</c:v>
                </c:pt>
                <c:pt idx="16">
                  <c:v>9.7704347999999996E-2</c:v>
                </c:pt>
                <c:pt idx="17">
                  <c:v>9.2775512000000004E-2</c:v>
                </c:pt>
                <c:pt idx="18">
                  <c:v>8.4874127999999993E-2</c:v>
                </c:pt>
                <c:pt idx="19">
                  <c:v>8.0024717999999995E-2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Sheet4!$AB$2:$AB$21</c:f>
              <c:numCache>
                <c:formatCode>General</c:formatCode>
                <c:ptCount val="20"/>
                <c:pt idx="0">
                  <c:v>1.0155783970000001</c:v>
                </c:pt>
                <c:pt idx="1">
                  <c:v>0.74002387999999997</c:v>
                </c:pt>
                <c:pt idx="2">
                  <c:v>0.61654815600000001</c:v>
                </c:pt>
                <c:pt idx="3">
                  <c:v>0.86729237599999998</c:v>
                </c:pt>
                <c:pt idx="4">
                  <c:v>0.823020961</c:v>
                </c:pt>
                <c:pt idx="5">
                  <c:v>0.579473723</c:v>
                </c:pt>
                <c:pt idx="6">
                  <c:v>0.58595364299999997</c:v>
                </c:pt>
                <c:pt idx="7">
                  <c:v>0.64642477099999995</c:v>
                </c:pt>
                <c:pt idx="8">
                  <c:v>0.51203920599999997</c:v>
                </c:pt>
                <c:pt idx="9">
                  <c:v>0.48032343300000002</c:v>
                </c:pt>
                <c:pt idx="10">
                  <c:v>0.51197095999999997</c:v>
                </c:pt>
                <c:pt idx="11">
                  <c:v>0.58002815500000005</c:v>
                </c:pt>
                <c:pt idx="12">
                  <c:v>0.48578854199999999</c:v>
                </c:pt>
                <c:pt idx="13">
                  <c:v>0.41830192799999999</c:v>
                </c:pt>
                <c:pt idx="14">
                  <c:v>0.54526302400000004</c:v>
                </c:pt>
                <c:pt idx="15">
                  <c:v>0.42439777200000001</c:v>
                </c:pt>
                <c:pt idx="16">
                  <c:v>0.386011255</c:v>
                </c:pt>
                <c:pt idx="17">
                  <c:v>0.36213546499999999</c:v>
                </c:pt>
                <c:pt idx="18">
                  <c:v>0.36375180800000001</c:v>
                </c:pt>
                <c:pt idx="19">
                  <c:v>0.34724271200000001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Sheet4!$AE$2:$AE$21</c:f>
              <c:numCache>
                <c:formatCode>General</c:formatCode>
                <c:ptCount val="20"/>
                <c:pt idx="0">
                  <c:v>0.30342750699999999</c:v>
                </c:pt>
                <c:pt idx="1">
                  <c:v>0.47155953499999997</c:v>
                </c:pt>
                <c:pt idx="2">
                  <c:v>0.58039274399999996</c:v>
                </c:pt>
                <c:pt idx="3">
                  <c:v>0.90139250800000004</c:v>
                </c:pt>
                <c:pt idx="4">
                  <c:v>1.514029667</c:v>
                </c:pt>
                <c:pt idx="5">
                  <c:v>1.976324848</c:v>
                </c:pt>
                <c:pt idx="6">
                  <c:v>2.6896465429999998</c:v>
                </c:pt>
                <c:pt idx="7">
                  <c:v>3.8861662250000002</c:v>
                </c:pt>
                <c:pt idx="8">
                  <c:v>4.2969773230000001</c:v>
                </c:pt>
                <c:pt idx="9">
                  <c:v>6.7919581469999999</c:v>
                </c:pt>
                <c:pt idx="10">
                  <c:v>8.2891214079999997</c:v>
                </c:pt>
                <c:pt idx="11">
                  <c:v>9.8013077370000001</c:v>
                </c:pt>
                <c:pt idx="12">
                  <c:v>13.307621337</c:v>
                </c:pt>
                <c:pt idx="13">
                  <c:v>14.717056640999999</c:v>
                </c:pt>
                <c:pt idx="14">
                  <c:v>20.942527279</c:v>
                </c:pt>
                <c:pt idx="15">
                  <c:v>21.967899811999999</c:v>
                </c:pt>
                <c:pt idx="16">
                  <c:v>25.238769692000002</c:v>
                </c:pt>
                <c:pt idx="17">
                  <c:v>32.076402395000002</c:v>
                </c:pt>
                <c:pt idx="18">
                  <c:v>39.986063293000001</c:v>
                </c:pt>
                <c:pt idx="19">
                  <c:v>52.449591558000002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Sheet4!$AA$2:$AA$21</c:f>
              <c:numCache>
                <c:formatCode>General</c:formatCode>
                <c:ptCount val="20"/>
                <c:pt idx="0">
                  <c:v>0.103941096</c:v>
                </c:pt>
                <c:pt idx="1">
                  <c:v>0.121463584</c:v>
                </c:pt>
                <c:pt idx="2">
                  <c:v>0.13096553599999999</c:v>
                </c:pt>
                <c:pt idx="3">
                  <c:v>0.14018423999999999</c:v>
                </c:pt>
                <c:pt idx="4">
                  <c:v>0.14800834399999999</c:v>
                </c:pt>
                <c:pt idx="5">
                  <c:v>0.15551680000000001</c:v>
                </c:pt>
                <c:pt idx="6">
                  <c:v>0.16102941600000001</c:v>
                </c:pt>
                <c:pt idx="7">
                  <c:v>0.163742056</c:v>
                </c:pt>
                <c:pt idx="8">
                  <c:v>0.169393296</c:v>
                </c:pt>
                <c:pt idx="9">
                  <c:v>0.17453787200000001</c:v>
                </c:pt>
                <c:pt idx="10">
                  <c:v>0.179144728</c:v>
                </c:pt>
                <c:pt idx="11">
                  <c:v>0.179904496</c:v>
                </c:pt>
                <c:pt idx="12">
                  <c:v>0.18117815200000001</c:v>
                </c:pt>
                <c:pt idx="13">
                  <c:v>0.18484535199999999</c:v>
                </c:pt>
                <c:pt idx="14">
                  <c:v>0.18778009600000001</c:v>
                </c:pt>
                <c:pt idx="15">
                  <c:v>0.189872928</c:v>
                </c:pt>
                <c:pt idx="16">
                  <c:v>0.19109906400000001</c:v>
                </c:pt>
                <c:pt idx="17">
                  <c:v>0.193151816</c:v>
                </c:pt>
                <c:pt idx="18">
                  <c:v>0.194850472</c:v>
                </c:pt>
                <c:pt idx="19">
                  <c:v>0.19815176800000001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Sheet4!$AC$2:$AC$21</c:f>
              <c:numCache>
                <c:formatCode>General</c:formatCode>
                <c:ptCount val="20"/>
                <c:pt idx="0">
                  <c:v>0.52006681600000004</c:v>
                </c:pt>
                <c:pt idx="1">
                  <c:v>0.48585414399999999</c:v>
                </c:pt>
                <c:pt idx="2">
                  <c:v>0.52389814400000001</c:v>
                </c:pt>
                <c:pt idx="3">
                  <c:v>0.42055257600000001</c:v>
                </c:pt>
                <c:pt idx="4">
                  <c:v>0.44402779999999997</c:v>
                </c:pt>
                <c:pt idx="5">
                  <c:v>0.46655022400000001</c:v>
                </c:pt>
                <c:pt idx="6">
                  <c:v>0.48308810400000002</c:v>
                </c:pt>
                <c:pt idx="7">
                  <c:v>0.49126314399999998</c:v>
                </c:pt>
                <c:pt idx="8">
                  <c:v>0.33878648</c:v>
                </c:pt>
                <c:pt idx="9">
                  <c:v>0.34907563200000002</c:v>
                </c:pt>
                <c:pt idx="10">
                  <c:v>0.35828934400000001</c:v>
                </c:pt>
                <c:pt idx="11">
                  <c:v>0.35980888</c:v>
                </c:pt>
                <c:pt idx="12">
                  <c:v>0.36228844799999999</c:v>
                </c:pt>
                <c:pt idx="13">
                  <c:v>0.36969059999999998</c:v>
                </c:pt>
                <c:pt idx="14">
                  <c:v>0.375562216</c:v>
                </c:pt>
                <c:pt idx="15">
                  <c:v>0.379745736</c:v>
                </c:pt>
                <c:pt idx="16">
                  <c:v>0.38223606399999999</c:v>
                </c:pt>
                <c:pt idx="17">
                  <c:v>0.38630352800000001</c:v>
                </c:pt>
                <c:pt idx="18">
                  <c:v>0.38970094399999999</c:v>
                </c:pt>
                <c:pt idx="19">
                  <c:v>0.19815170400000001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Sheet4!$AF$2:$AF$21</c:f>
              <c:numCache>
                <c:formatCode>General</c:formatCode>
                <c:ptCount val="20"/>
                <c:pt idx="0">
                  <c:v>0.16317778399999999</c:v>
                </c:pt>
                <c:pt idx="1">
                  <c:v>0.23321639999999999</c:v>
                </c:pt>
                <c:pt idx="2">
                  <c:v>0.26193100000000002</c:v>
                </c:pt>
                <c:pt idx="3">
                  <c:v>0.28036844</c:v>
                </c:pt>
                <c:pt idx="4">
                  <c:v>0.29760055200000002</c:v>
                </c:pt>
                <c:pt idx="5">
                  <c:v>0.31107026399999999</c:v>
                </c:pt>
                <c:pt idx="6">
                  <c:v>0.48312523200000002</c:v>
                </c:pt>
                <c:pt idx="7">
                  <c:v>0.49126300000000001</c:v>
                </c:pt>
                <c:pt idx="8">
                  <c:v>0.50821662400000001</c:v>
                </c:pt>
                <c:pt idx="9">
                  <c:v>0.52368776800000005</c:v>
                </c:pt>
                <c:pt idx="10">
                  <c:v>0.71668709600000002</c:v>
                </c:pt>
                <c:pt idx="11">
                  <c:v>0.71971275999999995</c:v>
                </c:pt>
                <c:pt idx="12">
                  <c:v>0.72471280000000005</c:v>
                </c:pt>
                <c:pt idx="13">
                  <c:v>0.92451291199999996</c:v>
                </c:pt>
                <c:pt idx="14">
                  <c:v>0.939119912</c:v>
                </c:pt>
                <c:pt idx="15">
                  <c:v>0.94959024000000003</c:v>
                </c:pt>
                <c:pt idx="16">
                  <c:v>0.955748296</c:v>
                </c:pt>
                <c:pt idx="17">
                  <c:v>1.159246352</c:v>
                </c:pt>
                <c:pt idx="18">
                  <c:v>1.1695068799999999</c:v>
                </c:pt>
                <c:pt idx="19">
                  <c:v>1.3876321599999999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Sheet4!$AJ$2:$AJ$21</c:f>
              <c:numCache>
                <c:formatCode>General</c:formatCode>
                <c:ptCount val="20"/>
                <c:pt idx="0">
                  <c:v>0.78440690599999996</c:v>
                </c:pt>
                <c:pt idx="1">
                  <c:v>1.0387980489999999</c:v>
                </c:pt>
                <c:pt idx="2">
                  <c:v>1.8353049450000001</c:v>
                </c:pt>
                <c:pt idx="3">
                  <c:v>2.6191703369999999</c:v>
                </c:pt>
                <c:pt idx="4">
                  <c:v>2.6543442640000001</c:v>
                </c:pt>
                <c:pt idx="5">
                  <c:v>4.4383812200000001</c:v>
                </c:pt>
                <c:pt idx="6">
                  <c:v>4.9736347910000003</c:v>
                </c:pt>
                <c:pt idx="7">
                  <c:v>5.3980695550000002</c:v>
                </c:pt>
                <c:pt idx="8">
                  <c:v>6.5501642349999996</c:v>
                </c:pt>
                <c:pt idx="9">
                  <c:v>5.2065896990000002</c:v>
                </c:pt>
                <c:pt idx="10">
                  <c:v>24.768492258999999</c:v>
                </c:pt>
                <c:pt idx="11">
                  <c:v>7.6780148209999997</c:v>
                </c:pt>
                <c:pt idx="12">
                  <c:v>10.220678366</c:v>
                </c:pt>
                <c:pt idx="13">
                  <c:v>11.630501346000001</c:v>
                </c:pt>
                <c:pt idx="14">
                  <c:v>11.662117114999999</c:v>
                </c:pt>
                <c:pt idx="15">
                  <c:v>13.656981471</c:v>
                </c:pt>
                <c:pt idx="16">
                  <c:v>13.183591635000001</c:v>
                </c:pt>
                <c:pt idx="17">
                  <c:v>18.027065499999999</c:v>
                </c:pt>
                <c:pt idx="18">
                  <c:v>19.178243323</c:v>
                </c:pt>
                <c:pt idx="19">
                  <c:v>20.129186787999998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Sheet4!$D$2:$D$21</c:f>
              <c:numCache>
                <c:formatCode>General</c:formatCode>
                <c:ptCount val="20"/>
                <c:pt idx="0">
                  <c:v>1.391E-2</c:v>
                </c:pt>
                <c:pt idx="1">
                  <c:v>2.8548E-2</c:v>
                </c:pt>
                <c:pt idx="2">
                  <c:v>4.2158000000000001E-2</c:v>
                </c:pt>
                <c:pt idx="3">
                  <c:v>5.5405999999999997E-2</c:v>
                </c:pt>
                <c:pt idx="4">
                  <c:v>6.9558999999999996E-2</c:v>
                </c:pt>
                <c:pt idx="5">
                  <c:v>8.2843E-2</c:v>
                </c:pt>
                <c:pt idx="6">
                  <c:v>9.6107999999999999E-2</c:v>
                </c:pt>
                <c:pt idx="7">
                  <c:v>0.109185</c:v>
                </c:pt>
                <c:pt idx="8">
                  <c:v>0.122903</c:v>
                </c:pt>
                <c:pt idx="9">
                  <c:v>0.13699900000000001</c:v>
                </c:pt>
                <c:pt idx="10">
                  <c:v>0.15004200000000001</c:v>
                </c:pt>
                <c:pt idx="11">
                  <c:v>0.162769</c:v>
                </c:pt>
                <c:pt idx="12">
                  <c:v>0.17541799999999999</c:v>
                </c:pt>
                <c:pt idx="13">
                  <c:v>0.18815000000000001</c:v>
                </c:pt>
                <c:pt idx="14">
                  <c:v>0.20080999999999999</c:v>
                </c:pt>
                <c:pt idx="15">
                  <c:v>0.21360999999999999</c:v>
                </c:pt>
                <c:pt idx="16">
                  <c:v>0.22625200000000001</c:v>
                </c:pt>
                <c:pt idx="17">
                  <c:v>0.23932400000000001</c:v>
                </c:pt>
                <c:pt idx="18">
                  <c:v>0.25268800000000002</c:v>
                </c:pt>
                <c:pt idx="19">
                  <c:v>0.26522099999999998</c:v>
                </c:pt>
              </c:numCache>
            </c:numRef>
          </c:xVal>
          <c:yVal>
            <c:numRef>
              <c:f>Sheet4!$AL$2:$AL$21</c:f>
              <c:numCache>
                <c:formatCode>General</c:formatCode>
                <c:ptCount val="20"/>
                <c:pt idx="0">
                  <c:v>1.3364301489999999</c:v>
                </c:pt>
                <c:pt idx="1">
                  <c:v>1.2049959539999999</c:v>
                </c:pt>
                <c:pt idx="2">
                  <c:v>1.580614078</c:v>
                </c:pt>
                <c:pt idx="3">
                  <c:v>2.163501948</c:v>
                </c:pt>
                <c:pt idx="4">
                  <c:v>5.851977776</c:v>
                </c:pt>
                <c:pt idx="5">
                  <c:v>2.5882780040000002</c:v>
                </c:pt>
                <c:pt idx="6">
                  <c:v>3.9437030580000001</c:v>
                </c:pt>
                <c:pt idx="7">
                  <c:v>4.0223998549999997</c:v>
                </c:pt>
                <c:pt idx="8">
                  <c:v>4.5373957980000004</c:v>
                </c:pt>
                <c:pt idx="9">
                  <c:v>5.3163916100000002</c:v>
                </c:pt>
                <c:pt idx="10">
                  <c:v>7.3502321139999998</c:v>
                </c:pt>
                <c:pt idx="11">
                  <c:v>7.7571528829999998</c:v>
                </c:pt>
                <c:pt idx="12">
                  <c:v>10.235376412000001</c:v>
                </c:pt>
                <c:pt idx="13">
                  <c:v>10.374581205</c:v>
                </c:pt>
                <c:pt idx="14">
                  <c:v>10.888818441</c:v>
                </c:pt>
                <c:pt idx="15">
                  <c:v>13.054578529</c:v>
                </c:pt>
                <c:pt idx="16">
                  <c:v>16.109262938000001</c:v>
                </c:pt>
                <c:pt idx="17">
                  <c:v>16.520224323000001</c:v>
                </c:pt>
                <c:pt idx="18">
                  <c:v>18.249075683000001</c:v>
                </c:pt>
                <c:pt idx="19">
                  <c:v>20.726639859999999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25</xdr:row>
      <xdr:rowOff>164652</xdr:rowOff>
    </xdr:from>
    <xdr:to>
      <xdr:col>8</xdr:col>
      <xdr:colOff>14189</xdr:colOff>
      <xdr:row>39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40</xdr:row>
      <xdr:rowOff>135463</xdr:rowOff>
    </xdr:from>
    <xdr:to>
      <xdr:col>14</xdr:col>
      <xdr:colOff>309181</xdr:colOff>
      <xdr:row>54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25</xdr:row>
      <xdr:rowOff>112519</xdr:rowOff>
    </xdr:from>
    <xdr:to>
      <xdr:col>14</xdr:col>
      <xdr:colOff>253852</xdr:colOff>
      <xdr:row>39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493892</xdr:colOff>
      <xdr:row>39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40</xdr:row>
      <xdr:rowOff>112518</xdr:rowOff>
    </xdr:from>
    <xdr:to>
      <xdr:col>8</xdr:col>
      <xdr:colOff>88826</xdr:colOff>
      <xdr:row>54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7</xdr:col>
      <xdr:colOff>493892</xdr:colOff>
      <xdr:row>69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7</xdr:col>
      <xdr:colOff>493892</xdr:colOff>
      <xdr:row>85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7</xdr:col>
      <xdr:colOff>493892</xdr:colOff>
      <xdr:row>100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103</xdr:row>
      <xdr:rowOff>0</xdr:rowOff>
    </xdr:from>
    <xdr:to>
      <xdr:col>8</xdr:col>
      <xdr:colOff>88826</xdr:colOff>
      <xdr:row>116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118</xdr:row>
      <xdr:rowOff>67510</xdr:rowOff>
    </xdr:from>
    <xdr:to>
      <xdr:col>7</xdr:col>
      <xdr:colOff>493892</xdr:colOff>
      <xdr:row>131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8"/>
  <sheetViews>
    <sheetView topLeftCell="AA1" workbookViewId="0">
      <selection activeCell="W1" sqref="W1:AH23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6" max="36" width="11.875" bestFit="1" customWidth="1"/>
    <col min="37" max="37" width="10.875" bestFit="1" customWidth="1"/>
    <col min="38" max="38" width="12.5" bestFit="1" customWidth="1"/>
    <col min="40" max="43" width="11.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>
        <v>1</v>
      </c>
      <c r="B2">
        <v>7353</v>
      </c>
      <c r="C2">
        <v>6557</v>
      </c>
      <c r="D2" s="6">
        <f>B2+C2</f>
        <v>13910</v>
      </c>
      <c r="E2">
        <v>6372</v>
      </c>
      <c r="F2">
        <v>78245393</v>
      </c>
      <c r="G2">
        <v>1048</v>
      </c>
      <c r="H2">
        <v>5384</v>
      </c>
      <c r="I2">
        <v>196997813</v>
      </c>
      <c r="J2">
        <v>104013376</v>
      </c>
      <c r="K2">
        <v>36849622</v>
      </c>
      <c r="L2">
        <v>104013376</v>
      </c>
      <c r="M2">
        <v>94</v>
      </c>
      <c r="N2">
        <v>142040879</v>
      </c>
      <c r="O2">
        <v>113446216</v>
      </c>
      <c r="P2">
        <v>375888314</v>
      </c>
      <c r="Q2">
        <v>321472968</v>
      </c>
      <c r="R2">
        <f>P2-K2</f>
        <v>339038692</v>
      </c>
      <c r="S2">
        <f>Q2-L2</f>
        <v>217459592</v>
      </c>
      <c r="T2">
        <v>39534</v>
      </c>
      <c r="U2">
        <v>39534</v>
      </c>
      <c r="V2">
        <f>T2+U2</f>
        <v>79068</v>
      </c>
      <c r="W2">
        <v>532566951</v>
      </c>
      <c r="X2">
        <v>-64025136</v>
      </c>
      <c r="Y2">
        <v>7994</v>
      </c>
      <c r="Z2">
        <v>303421952</v>
      </c>
      <c r="AA2">
        <v>103941096</v>
      </c>
      <c r="AB2">
        <v>1015578397</v>
      </c>
      <c r="AC2">
        <v>520066816</v>
      </c>
      <c r="AD2">
        <v>247</v>
      </c>
      <c r="AE2">
        <v>303427507</v>
      </c>
      <c r="AF2">
        <v>163177784</v>
      </c>
      <c r="AG2">
        <v>1622427856</v>
      </c>
      <c r="AH2">
        <v>787185696</v>
      </c>
      <c r="AI2">
        <v>106</v>
      </c>
      <c r="AJ2">
        <v>784406906</v>
      </c>
      <c r="AK2">
        <v>267030024</v>
      </c>
      <c r="AL2">
        <v>1336430149</v>
      </c>
      <c r="AM2">
        <v>137913632</v>
      </c>
      <c r="AN2">
        <v>2120837055</v>
      </c>
      <c r="AO2">
        <v>404943656</v>
      </c>
      <c r="AP2">
        <v>0</v>
      </c>
    </row>
    <row r="3" spans="1:43" x14ac:dyDescent="0.25">
      <c r="A3">
        <v>2</v>
      </c>
      <c r="B3">
        <v>13892</v>
      </c>
      <c r="C3">
        <v>14656</v>
      </c>
      <c r="D3" s="6">
        <f t="shared" ref="D3:D23" si="0">B3+C3</f>
        <v>28548</v>
      </c>
      <c r="E3">
        <v>11766</v>
      </c>
      <c r="F3">
        <v>97211157</v>
      </c>
      <c r="G3">
        <v>984</v>
      </c>
      <c r="H3">
        <v>9961</v>
      </c>
      <c r="I3">
        <v>412460918</v>
      </c>
      <c r="J3">
        <v>242944040</v>
      </c>
      <c r="K3">
        <v>50001002</v>
      </c>
      <c r="L3">
        <v>121059680</v>
      </c>
      <c r="M3">
        <v>370</v>
      </c>
      <c r="N3">
        <v>178379288</v>
      </c>
      <c r="O3">
        <v>242119368</v>
      </c>
      <c r="P3">
        <v>640841208</v>
      </c>
      <c r="Q3">
        <v>606123088</v>
      </c>
      <c r="R3">
        <f t="shared" ref="R3:R21" si="1">P3-K3</f>
        <v>590840206</v>
      </c>
      <c r="S3">
        <f t="shared" ref="S3:S21" si="2">Q3-L3</f>
        <v>485063408</v>
      </c>
      <c r="T3">
        <v>38034</v>
      </c>
      <c r="U3">
        <v>38034</v>
      </c>
      <c r="V3">
        <f t="shared" ref="V3:V23" si="3">T3+U3</f>
        <v>76068</v>
      </c>
      <c r="W3">
        <v>366983289</v>
      </c>
      <c r="X3">
        <v>39031160</v>
      </c>
      <c r="Y3">
        <v>16639</v>
      </c>
      <c r="Z3">
        <v>216859078</v>
      </c>
      <c r="AA3">
        <v>121463584</v>
      </c>
      <c r="AB3">
        <v>740023880</v>
      </c>
      <c r="AC3">
        <v>485854144</v>
      </c>
      <c r="AD3">
        <v>1285</v>
      </c>
      <c r="AE3">
        <v>471559535</v>
      </c>
      <c r="AF3">
        <v>233216400</v>
      </c>
      <c r="AG3">
        <v>1428442493</v>
      </c>
      <c r="AH3">
        <v>840534128</v>
      </c>
      <c r="AI3">
        <v>360</v>
      </c>
      <c r="AJ3">
        <v>1038798049</v>
      </c>
      <c r="AK3">
        <v>532476288</v>
      </c>
      <c r="AL3">
        <v>1204995954</v>
      </c>
      <c r="AM3">
        <v>162680688</v>
      </c>
      <c r="AN3">
        <v>2243794003</v>
      </c>
      <c r="AO3">
        <v>695156976</v>
      </c>
      <c r="AP3">
        <v>0</v>
      </c>
      <c r="AQ3">
        <f>AP3-AP2</f>
        <v>0</v>
      </c>
    </row>
    <row r="4" spans="1:43" x14ac:dyDescent="0.25">
      <c r="A4">
        <v>3</v>
      </c>
      <c r="B4">
        <v>20936</v>
      </c>
      <c r="C4">
        <v>21222</v>
      </c>
      <c r="D4" s="6">
        <f t="shared" si="0"/>
        <v>42158</v>
      </c>
      <c r="E4">
        <v>16119</v>
      </c>
      <c r="F4">
        <v>141556038</v>
      </c>
      <c r="G4">
        <v>984</v>
      </c>
      <c r="H4">
        <v>13767</v>
      </c>
      <c r="I4">
        <v>444898682</v>
      </c>
      <c r="J4">
        <v>261884144</v>
      </c>
      <c r="K4">
        <v>41001398</v>
      </c>
      <c r="L4">
        <v>130363648</v>
      </c>
      <c r="M4">
        <v>768</v>
      </c>
      <c r="N4">
        <v>215786806</v>
      </c>
      <c r="O4">
        <v>260727304</v>
      </c>
      <c r="P4">
        <v>701686886</v>
      </c>
      <c r="Q4">
        <v>652975096</v>
      </c>
      <c r="R4">
        <f t="shared" si="1"/>
        <v>660685488</v>
      </c>
      <c r="S4">
        <f t="shared" si="2"/>
        <v>522611448</v>
      </c>
      <c r="T4">
        <v>36534</v>
      </c>
      <c r="U4">
        <v>36534</v>
      </c>
      <c r="V4">
        <f t="shared" si="3"/>
        <v>73068</v>
      </c>
      <c r="W4">
        <v>385389957</v>
      </c>
      <c r="X4">
        <v>38089088</v>
      </c>
      <c r="Y4">
        <v>24350</v>
      </c>
      <c r="Z4">
        <v>181167045</v>
      </c>
      <c r="AA4">
        <v>130965536</v>
      </c>
      <c r="AB4">
        <v>616548156</v>
      </c>
      <c r="AC4">
        <v>523898144</v>
      </c>
      <c r="AD4">
        <v>2516</v>
      </c>
      <c r="AE4">
        <v>580392744</v>
      </c>
      <c r="AF4">
        <v>261931000</v>
      </c>
      <c r="AG4">
        <v>1378107945</v>
      </c>
      <c r="AH4">
        <v>916794680</v>
      </c>
      <c r="AI4">
        <v>800</v>
      </c>
      <c r="AJ4">
        <v>1835304945</v>
      </c>
      <c r="AK4">
        <v>688805104</v>
      </c>
      <c r="AL4">
        <v>1580614078</v>
      </c>
      <c r="AM4">
        <v>383901720</v>
      </c>
      <c r="AN4">
        <v>3415919023</v>
      </c>
      <c r="AO4">
        <v>1072706824</v>
      </c>
      <c r="AP4">
        <v>0</v>
      </c>
      <c r="AQ4">
        <f t="shared" ref="AQ4:AQ19" si="4">AP4-AP3</f>
        <v>0</v>
      </c>
    </row>
    <row r="5" spans="1:43" x14ac:dyDescent="0.25">
      <c r="A5">
        <v>4</v>
      </c>
      <c r="B5">
        <v>27601</v>
      </c>
      <c r="C5">
        <v>27805</v>
      </c>
      <c r="D5" s="6">
        <f t="shared" si="0"/>
        <v>55406</v>
      </c>
      <c r="E5">
        <v>19827</v>
      </c>
      <c r="F5">
        <v>218619068</v>
      </c>
      <c r="G5">
        <v>12536</v>
      </c>
      <c r="H5">
        <v>16691</v>
      </c>
      <c r="I5">
        <v>584996077</v>
      </c>
      <c r="J5">
        <v>280222384</v>
      </c>
      <c r="K5">
        <v>70780363</v>
      </c>
      <c r="L5">
        <v>139422616</v>
      </c>
      <c r="M5">
        <v>1317</v>
      </c>
      <c r="N5">
        <v>372196177</v>
      </c>
      <c r="O5">
        <v>278845240</v>
      </c>
      <c r="P5">
        <v>1027972617</v>
      </c>
      <c r="Q5">
        <v>698490240</v>
      </c>
      <c r="R5">
        <f t="shared" si="1"/>
        <v>957192254</v>
      </c>
      <c r="S5">
        <f t="shared" si="2"/>
        <v>559067624</v>
      </c>
      <c r="T5">
        <v>35034</v>
      </c>
      <c r="U5">
        <v>35034</v>
      </c>
      <c r="V5">
        <f t="shared" si="3"/>
        <v>70068</v>
      </c>
      <c r="W5">
        <v>440861548</v>
      </c>
      <c r="X5">
        <v>37128128</v>
      </c>
      <c r="Y5">
        <v>31623</v>
      </c>
      <c r="Z5">
        <v>188013029</v>
      </c>
      <c r="AA5">
        <v>140184240</v>
      </c>
      <c r="AB5">
        <v>867292376</v>
      </c>
      <c r="AC5">
        <v>420552576</v>
      </c>
      <c r="AD5">
        <v>4133</v>
      </c>
      <c r="AE5">
        <v>901392508</v>
      </c>
      <c r="AF5">
        <v>280368440</v>
      </c>
      <c r="AG5">
        <v>1956697913</v>
      </c>
      <c r="AH5">
        <v>841105256</v>
      </c>
      <c r="AI5">
        <v>1366</v>
      </c>
      <c r="AJ5">
        <v>2619170337</v>
      </c>
      <c r="AK5">
        <v>875550144</v>
      </c>
      <c r="AL5">
        <v>2163501948</v>
      </c>
      <c r="AM5">
        <v>424690232</v>
      </c>
      <c r="AN5">
        <v>4782672285</v>
      </c>
      <c r="AO5">
        <v>1300240376</v>
      </c>
      <c r="AP5">
        <v>0</v>
      </c>
      <c r="AQ5">
        <f t="shared" si="4"/>
        <v>0</v>
      </c>
    </row>
    <row r="6" spans="1:43" x14ac:dyDescent="0.25">
      <c r="A6">
        <v>5</v>
      </c>
      <c r="B6">
        <v>34283</v>
      </c>
      <c r="C6">
        <v>35276</v>
      </c>
      <c r="D6" s="6">
        <f t="shared" si="0"/>
        <v>69559</v>
      </c>
      <c r="E6">
        <v>23247</v>
      </c>
      <c r="F6">
        <v>261933805</v>
      </c>
      <c r="G6">
        <v>984</v>
      </c>
      <c r="H6">
        <v>19262</v>
      </c>
      <c r="I6">
        <v>831575059</v>
      </c>
      <c r="J6">
        <v>444026960</v>
      </c>
      <c r="K6">
        <v>50799808</v>
      </c>
      <c r="L6">
        <v>148008312</v>
      </c>
      <c r="M6">
        <v>1956</v>
      </c>
      <c r="N6">
        <v>456677736</v>
      </c>
      <c r="O6">
        <v>444061488</v>
      </c>
      <c r="P6">
        <v>1339052603</v>
      </c>
      <c r="Q6">
        <v>1036096760</v>
      </c>
      <c r="R6">
        <f t="shared" si="1"/>
        <v>1288252795</v>
      </c>
      <c r="S6">
        <f t="shared" si="2"/>
        <v>888088448</v>
      </c>
      <c r="T6">
        <v>33534</v>
      </c>
      <c r="U6">
        <v>33534</v>
      </c>
      <c r="V6">
        <f t="shared" si="3"/>
        <v>67068</v>
      </c>
      <c r="W6">
        <v>439278201</v>
      </c>
      <c r="X6">
        <v>36229640</v>
      </c>
      <c r="Y6">
        <v>39695</v>
      </c>
      <c r="Z6">
        <v>192950657</v>
      </c>
      <c r="AA6">
        <v>148008344</v>
      </c>
      <c r="AB6">
        <v>823020961</v>
      </c>
      <c r="AC6">
        <v>444027800</v>
      </c>
      <c r="AD6">
        <v>6282</v>
      </c>
      <c r="AE6">
        <v>1514029667</v>
      </c>
      <c r="AF6">
        <v>297600552</v>
      </c>
      <c r="AG6">
        <v>2530001285</v>
      </c>
      <c r="AH6">
        <v>889636696</v>
      </c>
      <c r="AI6">
        <v>1972</v>
      </c>
      <c r="AJ6">
        <v>2654344264</v>
      </c>
      <c r="AK6">
        <v>934016392</v>
      </c>
      <c r="AL6">
        <v>5851977776</v>
      </c>
      <c r="AM6">
        <v>547929656</v>
      </c>
      <c r="AN6">
        <v>8506322040</v>
      </c>
      <c r="AO6">
        <v>1481946048</v>
      </c>
      <c r="AP6">
        <v>0</v>
      </c>
      <c r="AQ6">
        <f t="shared" si="4"/>
        <v>0</v>
      </c>
    </row>
    <row r="7" spans="1:43" x14ac:dyDescent="0.25">
      <c r="A7">
        <v>6</v>
      </c>
      <c r="B7">
        <v>40919</v>
      </c>
      <c r="C7">
        <v>41924</v>
      </c>
      <c r="D7" s="6">
        <f t="shared" si="0"/>
        <v>82843</v>
      </c>
      <c r="E7">
        <v>26000</v>
      </c>
      <c r="F7">
        <v>273833997</v>
      </c>
      <c r="G7">
        <v>984</v>
      </c>
      <c r="H7">
        <v>21083</v>
      </c>
      <c r="I7">
        <v>945586648</v>
      </c>
      <c r="J7">
        <v>466180736</v>
      </c>
      <c r="K7">
        <v>55190943</v>
      </c>
      <c r="L7">
        <v>154480608</v>
      </c>
      <c r="M7">
        <v>2741</v>
      </c>
      <c r="N7">
        <v>615568804</v>
      </c>
      <c r="O7">
        <v>463454048</v>
      </c>
      <c r="P7">
        <v>1616346395</v>
      </c>
      <c r="Q7">
        <v>1084115392</v>
      </c>
      <c r="R7">
        <f t="shared" si="1"/>
        <v>1561155452</v>
      </c>
      <c r="S7">
        <f t="shared" si="2"/>
        <v>929634784</v>
      </c>
      <c r="T7">
        <v>32034</v>
      </c>
      <c r="U7">
        <v>32034</v>
      </c>
      <c r="V7">
        <f t="shared" si="3"/>
        <v>64068</v>
      </c>
      <c r="W7">
        <v>358607882</v>
      </c>
      <c r="X7">
        <v>35286584</v>
      </c>
      <c r="Y7">
        <v>46966</v>
      </c>
      <c r="Z7">
        <v>131288706</v>
      </c>
      <c r="AA7">
        <v>155516800</v>
      </c>
      <c r="AB7">
        <v>579473723</v>
      </c>
      <c r="AC7">
        <v>466550224</v>
      </c>
      <c r="AD7">
        <v>8692</v>
      </c>
      <c r="AE7">
        <v>1976324848</v>
      </c>
      <c r="AF7">
        <v>311070264</v>
      </c>
      <c r="AG7">
        <v>2687087277</v>
      </c>
      <c r="AH7">
        <v>933137288</v>
      </c>
      <c r="AI7">
        <v>2727</v>
      </c>
      <c r="AJ7">
        <v>4438381220</v>
      </c>
      <c r="AK7">
        <v>1022737464</v>
      </c>
      <c r="AL7">
        <v>2588278004</v>
      </c>
      <c r="AM7">
        <v>505262976</v>
      </c>
      <c r="AN7">
        <v>7026659224</v>
      </c>
      <c r="AO7">
        <v>1528000440</v>
      </c>
      <c r="AP7">
        <v>0</v>
      </c>
      <c r="AQ7">
        <f t="shared" si="4"/>
        <v>0</v>
      </c>
    </row>
    <row r="8" spans="1:43" x14ac:dyDescent="0.25">
      <c r="A8">
        <v>7</v>
      </c>
      <c r="B8">
        <v>47549</v>
      </c>
      <c r="C8">
        <v>48559</v>
      </c>
      <c r="D8" s="6">
        <f t="shared" si="0"/>
        <v>96108</v>
      </c>
      <c r="E8">
        <v>28448</v>
      </c>
      <c r="F8">
        <v>323890891</v>
      </c>
      <c r="G8">
        <v>-9760</v>
      </c>
      <c r="H8">
        <v>22523</v>
      </c>
      <c r="I8">
        <v>968426897</v>
      </c>
      <c r="J8">
        <v>644134096</v>
      </c>
      <c r="K8">
        <v>58515428</v>
      </c>
      <c r="L8">
        <v>161029384</v>
      </c>
      <c r="M8">
        <v>3595</v>
      </c>
      <c r="N8">
        <v>831470387</v>
      </c>
      <c r="O8">
        <v>483128936</v>
      </c>
      <c r="P8">
        <v>1858412712</v>
      </c>
      <c r="Q8">
        <v>1288292416</v>
      </c>
      <c r="R8">
        <f t="shared" si="1"/>
        <v>1799897284</v>
      </c>
      <c r="S8">
        <f t="shared" si="2"/>
        <v>1127263032</v>
      </c>
      <c r="T8">
        <v>30534</v>
      </c>
      <c r="U8">
        <v>30534</v>
      </c>
      <c r="V8">
        <f t="shared" si="3"/>
        <v>61068</v>
      </c>
      <c r="W8">
        <v>398794500</v>
      </c>
      <c r="X8">
        <v>34311280</v>
      </c>
      <c r="Y8">
        <v>54215</v>
      </c>
      <c r="Z8">
        <v>143219478</v>
      </c>
      <c r="AA8">
        <v>161029416</v>
      </c>
      <c r="AB8">
        <v>585953643</v>
      </c>
      <c r="AC8">
        <v>483088104</v>
      </c>
      <c r="AD8">
        <v>11394</v>
      </c>
      <c r="AE8">
        <v>2689646543</v>
      </c>
      <c r="AF8">
        <v>483125232</v>
      </c>
      <c r="AG8">
        <v>3418819664</v>
      </c>
      <c r="AH8">
        <v>1127242752</v>
      </c>
      <c r="AI8">
        <v>3577</v>
      </c>
      <c r="AJ8">
        <v>4973634791</v>
      </c>
      <c r="AK8">
        <v>1403551952</v>
      </c>
      <c r="AL8">
        <v>3943703058</v>
      </c>
      <c r="AM8">
        <v>705288752</v>
      </c>
      <c r="AN8">
        <v>8917337849</v>
      </c>
      <c r="AO8">
        <v>2108840704</v>
      </c>
      <c r="AP8">
        <v>0</v>
      </c>
      <c r="AQ8">
        <f t="shared" si="4"/>
        <v>0</v>
      </c>
    </row>
    <row r="9" spans="1:43" x14ac:dyDescent="0.25">
      <c r="A9">
        <v>8</v>
      </c>
      <c r="B9">
        <v>54291</v>
      </c>
      <c r="C9">
        <v>54894</v>
      </c>
      <c r="D9" s="6">
        <f t="shared" si="0"/>
        <v>109185</v>
      </c>
      <c r="E9">
        <v>30460</v>
      </c>
      <c r="F9">
        <v>391766658</v>
      </c>
      <c r="G9">
        <v>866</v>
      </c>
      <c r="H9">
        <v>23452</v>
      </c>
      <c r="I9">
        <v>1299497309</v>
      </c>
      <c r="J9">
        <v>655018376</v>
      </c>
      <c r="K9">
        <v>120349044</v>
      </c>
      <c r="L9">
        <v>163742024</v>
      </c>
      <c r="M9">
        <v>4581</v>
      </c>
      <c r="N9">
        <v>1174336611</v>
      </c>
      <c r="O9">
        <v>491279416</v>
      </c>
      <c r="P9">
        <v>2594182964</v>
      </c>
      <c r="Q9">
        <v>1310039816</v>
      </c>
      <c r="R9">
        <f t="shared" si="1"/>
        <v>2473833920</v>
      </c>
      <c r="S9">
        <f t="shared" si="2"/>
        <v>1146297792</v>
      </c>
      <c r="T9">
        <v>29034</v>
      </c>
      <c r="U9">
        <v>29034</v>
      </c>
      <c r="V9">
        <f t="shared" si="3"/>
        <v>58068</v>
      </c>
      <c r="W9">
        <v>363317933</v>
      </c>
      <c r="X9">
        <v>33450200</v>
      </c>
      <c r="Y9">
        <v>61293</v>
      </c>
      <c r="Z9">
        <v>152226577</v>
      </c>
      <c r="AA9">
        <v>163742056</v>
      </c>
      <c r="AB9">
        <v>646424771</v>
      </c>
      <c r="AC9">
        <v>491263144</v>
      </c>
      <c r="AD9">
        <v>14394</v>
      </c>
      <c r="AE9">
        <v>3886166225</v>
      </c>
      <c r="AF9">
        <v>491263000</v>
      </c>
      <c r="AG9">
        <v>4684817573</v>
      </c>
      <c r="AH9">
        <v>1146268200</v>
      </c>
      <c r="AI9">
        <v>4504</v>
      </c>
      <c r="AJ9">
        <v>5398069555</v>
      </c>
      <c r="AK9">
        <v>1282540384</v>
      </c>
      <c r="AL9">
        <v>4022399855</v>
      </c>
      <c r="AM9">
        <v>732016688</v>
      </c>
      <c r="AN9">
        <v>9420469410</v>
      </c>
      <c r="AO9">
        <v>2014557072</v>
      </c>
      <c r="AP9">
        <v>0</v>
      </c>
      <c r="AQ9">
        <f t="shared" si="4"/>
        <v>0</v>
      </c>
    </row>
    <row r="10" spans="1:43" x14ac:dyDescent="0.25">
      <c r="A10">
        <v>9</v>
      </c>
      <c r="B10">
        <v>61061</v>
      </c>
      <c r="C10">
        <v>61842</v>
      </c>
      <c r="D10" s="6">
        <f t="shared" si="0"/>
        <v>122903</v>
      </c>
      <c r="E10">
        <v>32402</v>
      </c>
      <c r="F10">
        <v>487266286</v>
      </c>
      <c r="G10">
        <v>984</v>
      </c>
      <c r="H10">
        <v>23970</v>
      </c>
      <c r="I10">
        <v>1403498064</v>
      </c>
      <c r="J10">
        <v>677609880</v>
      </c>
      <c r="K10">
        <v>66300231</v>
      </c>
      <c r="L10">
        <v>169393264</v>
      </c>
      <c r="M10">
        <v>5540</v>
      </c>
      <c r="N10">
        <v>1534998941</v>
      </c>
      <c r="O10">
        <v>508224784</v>
      </c>
      <c r="P10">
        <v>3004797236</v>
      </c>
      <c r="Q10">
        <v>1355227928</v>
      </c>
      <c r="R10">
        <f t="shared" si="1"/>
        <v>2938497005</v>
      </c>
      <c r="S10">
        <f t="shared" si="2"/>
        <v>1185834664</v>
      </c>
      <c r="T10">
        <v>27534</v>
      </c>
      <c r="U10">
        <v>27534</v>
      </c>
      <c r="V10">
        <f t="shared" si="3"/>
        <v>55068</v>
      </c>
      <c r="W10">
        <v>329483993</v>
      </c>
      <c r="X10">
        <v>32547392</v>
      </c>
      <c r="Y10">
        <v>68936</v>
      </c>
      <c r="Z10">
        <v>144787080</v>
      </c>
      <c r="AA10">
        <v>169393296</v>
      </c>
      <c r="AB10">
        <v>512039206</v>
      </c>
      <c r="AC10">
        <v>338786480</v>
      </c>
      <c r="AD10">
        <v>17931</v>
      </c>
      <c r="AE10">
        <v>4296977323</v>
      </c>
      <c r="AF10">
        <v>508216624</v>
      </c>
      <c r="AG10">
        <v>4953803609</v>
      </c>
      <c r="AH10">
        <v>1016396400</v>
      </c>
      <c r="AI10">
        <v>5416</v>
      </c>
      <c r="AJ10">
        <v>6550164235</v>
      </c>
      <c r="AK10">
        <v>1487840352</v>
      </c>
      <c r="AL10">
        <v>4537395798</v>
      </c>
      <c r="AM10">
        <v>811281824</v>
      </c>
      <c r="AN10">
        <v>11087560033</v>
      </c>
      <c r="AO10">
        <v>2299122176</v>
      </c>
      <c r="AP10">
        <v>0</v>
      </c>
      <c r="AQ10">
        <f t="shared" si="4"/>
        <v>0</v>
      </c>
    </row>
    <row r="11" spans="1:43" x14ac:dyDescent="0.25">
      <c r="A11">
        <v>10</v>
      </c>
      <c r="B11">
        <v>68452</v>
      </c>
      <c r="C11">
        <v>68547</v>
      </c>
      <c r="D11" s="6">
        <f t="shared" si="0"/>
        <v>136999</v>
      </c>
      <c r="E11">
        <v>33980</v>
      </c>
      <c r="F11">
        <v>470389185</v>
      </c>
      <c r="G11">
        <v>12653</v>
      </c>
      <c r="H11">
        <v>24007</v>
      </c>
      <c r="I11">
        <v>1502156479</v>
      </c>
      <c r="J11">
        <v>698159520</v>
      </c>
      <c r="K11">
        <v>63953358</v>
      </c>
      <c r="L11">
        <v>174537840</v>
      </c>
      <c r="M11">
        <v>6602</v>
      </c>
      <c r="N11">
        <v>2148203467</v>
      </c>
      <c r="O11">
        <v>698167720</v>
      </c>
      <c r="P11">
        <v>3714313304</v>
      </c>
      <c r="Q11">
        <v>1570865080</v>
      </c>
      <c r="R11">
        <f t="shared" si="1"/>
        <v>3650359946</v>
      </c>
      <c r="S11">
        <f t="shared" si="2"/>
        <v>1396327240</v>
      </c>
      <c r="T11">
        <v>26034</v>
      </c>
      <c r="U11">
        <v>26034</v>
      </c>
      <c r="V11">
        <f t="shared" si="3"/>
        <v>52068</v>
      </c>
      <c r="W11">
        <v>277416343</v>
      </c>
      <c r="X11">
        <v>31583248</v>
      </c>
      <c r="Y11">
        <v>76916</v>
      </c>
      <c r="Z11">
        <v>118327555</v>
      </c>
      <c r="AA11">
        <v>174537872</v>
      </c>
      <c r="AB11">
        <v>480323433</v>
      </c>
      <c r="AC11">
        <v>349075632</v>
      </c>
      <c r="AD11">
        <v>22261</v>
      </c>
      <c r="AE11">
        <v>6791958147</v>
      </c>
      <c r="AF11">
        <v>523687768</v>
      </c>
      <c r="AG11">
        <v>7390609135</v>
      </c>
      <c r="AH11">
        <v>1047301272</v>
      </c>
      <c r="AI11">
        <v>6398</v>
      </c>
      <c r="AJ11">
        <v>5206589699</v>
      </c>
      <c r="AK11">
        <v>1662426200</v>
      </c>
      <c r="AL11">
        <v>5316391610</v>
      </c>
      <c r="AM11">
        <v>928099712</v>
      </c>
      <c r="AN11">
        <v>10522981309</v>
      </c>
      <c r="AO11">
        <v>2590525912</v>
      </c>
      <c r="AP11">
        <v>0</v>
      </c>
      <c r="AQ11">
        <f t="shared" si="4"/>
        <v>0</v>
      </c>
    </row>
    <row r="12" spans="1:43" x14ac:dyDescent="0.25">
      <c r="A12">
        <v>11</v>
      </c>
      <c r="B12">
        <v>75053</v>
      </c>
      <c r="C12">
        <v>74989</v>
      </c>
      <c r="D12" s="6">
        <f t="shared" si="0"/>
        <v>150042</v>
      </c>
      <c r="E12">
        <v>35325</v>
      </c>
      <c r="F12">
        <v>525173139</v>
      </c>
      <c r="G12">
        <v>12653</v>
      </c>
      <c r="H12">
        <v>23869</v>
      </c>
      <c r="I12">
        <v>1543961211</v>
      </c>
      <c r="J12">
        <v>895768624</v>
      </c>
      <c r="K12">
        <v>63636108</v>
      </c>
      <c r="L12">
        <v>179144696</v>
      </c>
      <c r="M12">
        <v>7563</v>
      </c>
      <c r="N12">
        <v>2692607138</v>
      </c>
      <c r="O12">
        <v>716615856</v>
      </c>
      <c r="P12">
        <v>4300204457</v>
      </c>
      <c r="Q12">
        <v>1791529176</v>
      </c>
      <c r="R12">
        <f t="shared" si="1"/>
        <v>4236568349</v>
      </c>
      <c r="S12">
        <f t="shared" si="2"/>
        <v>1612384480</v>
      </c>
      <c r="T12">
        <v>24534</v>
      </c>
      <c r="U12">
        <v>24534</v>
      </c>
      <c r="V12">
        <f t="shared" si="3"/>
        <v>49068</v>
      </c>
      <c r="W12">
        <v>354892807</v>
      </c>
      <c r="X12">
        <v>30680448</v>
      </c>
      <c r="Y12">
        <v>83929</v>
      </c>
      <c r="Z12">
        <v>200819010</v>
      </c>
      <c r="AA12">
        <v>179144728</v>
      </c>
      <c r="AB12">
        <v>511970960</v>
      </c>
      <c r="AC12">
        <v>358289344</v>
      </c>
      <c r="AD12">
        <v>26048</v>
      </c>
      <c r="AE12">
        <v>8289121408</v>
      </c>
      <c r="AF12">
        <v>716687096</v>
      </c>
      <c r="AG12">
        <v>9001911378</v>
      </c>
      <c r="AH12">
        <v>1254121168</v>
      </c>
      <c r="AI12">
        <v>7460</v>
      </c>
      <c r="AJ12">
        <v>24768492259</v>
      </c>
      <c r="AK12">
        <v>653776408</v>
      </c>
      <c r="AL12">
        <v>7350232114</v>
      </c>
      <c r="AM12">
        <v>1067357448</v>
      </c>
      <c r="AN12">
        <v>32118724373</v>
      </c>
      <c r="AO12">
        <v>3298355728.2515612</v>
      </c>
      <c r="AP12">
        <v>0</v>
      </c>
      <c r="AQ12">
        <f t="shared" si="4"/>
        <v>0</v>
      </c>
    </row>
    <row r="13" spans="1:43" x14ac:dyDescent="0.25">
      <c r="A13">
        <v>12</v>
      </c>
      <c r="B13">
        <v>81400</v>
      </c>
      <c r="C13">
        <v>81369</v>
      </c>
      <c r="D13" s="6">
        <f t="shared" si="0"/>
        <v>162769</v>
      </c>
      <c r="E13">
        <v>36391</v>
      </c>
      <c r="F13">
        <v>610054558</v>
      </c>
      <c r="G13">
        <v>11592</v>
      </c>
      <c r="H13">
        <v>23336</v>
      </c>
      <c r="I13">
        <v>1968350848</v>
      </c>
      <c r="J13">
        <v>898270560</v>
      </c>
      <c r="K13">
        <v>69124752</v>
      </c>
      <c r="L13">
        <v>178335368</v>
      </c>
      <c r="M13">
        <v>8643</v>
      </c>
      <c r="N13">
        <v>3461027817</v>
      </c>
      <c r="O13">
        <v>713379144</v>
      </c>
      <c r="P13">
        <v>5498503417</v>
      </c>
      <c r="Q13">
        <v>1789985072</v>
      </c>
      <c r="R13">
        <f t="shared" si="1"/>
        <v>5429378665</v>
      </c>
      <c r="S13">
        <f t="shared" si="2"/>
        <v>1611649704</v>
      </c>
      <c r="T13">
        <v>23034</v>
      </c>
      <c r="U13">
        <v>23034</v>
      </c>
      <c r="V13">
        <f t="shared" si="3"/>
        <v>46068</v>
      </c>
      <c r="W13">
        <v>336313559</v>
      </c>
      <c r="X13">
        <v>29838224</v>
      </c>
      <c r="Y13">
        <v>90514</v>
      </c>
      <c r="Z13">
        <v>118016900</v>
      </c>
      <c r="AA13">
        <v>179904496</v>
      </c>
      <c r="AB13">
        <v>580028155</v>
      </c>
      <c r="AC13">
        <v>359808880</v>
      </c>
      <c r="AD13">
        <v>29757</v>
      </c>
      <c r="AE13">
        <v>9801307737</v>
      </c>
      <c r="AF13">
        <v>719712760</v>
      </c>
      <c r="AG13">
        <v>10499352792</v>
      </c>
      <c r="AH13">
        <v>1259426136</v>
      </c>
      <c r="AI13">
        <v>8127</v>
      </c>
      <c r="AJ13">
        <v>7678014821</v>
      </c>
      <c r="AK13">
        <v>580832136</v>
      </c>
      <c r="AL13">
        <v>7757152883</v>
      </c>
      <c r="AM13">
        <v>365396032</v>
      </c>
      <c r="AN13">
        <v>15435167704</v>
      </c>
      <c r="AO13">
        <v>4006185544.5031223</v>
      </c>
      <c r="AP13">
        <v>0</v>
      </c>
      <c r="AQ13">
        <f t="shared" si="4"/>
        <v>0</v>
      </c>
    </row>
    <row r="14" spans="1:43" x14ac:dyDescent="0.25">
      <c r="A14">
        <v>13</v>
      </c>
      <c r="B14">
        <v>87713</v>
      </c>
      <c r="C14">
        <v>87705</v>
      </c>
      <c r="D14" s="6">
        <f t="shared" si="0"/>
        <v>175418</v>
      </c>
      <c r="E14">
        <v>37266</v>
      </c>
      <c r="F14">
        <v>1020289766</v>
      </c>
      <c r="G14">
        <v>24322</v>
      </c>
      <c r="H14">
        <v>22435</v>
      </c>
      <c r="I14">
        <v>2637740648</v>
      </c>
      <c r="J14">
        <v>905721400</v>
      </c>
      <c r="K14">
        <v>65899116</v>
      </c>
      <c r="L14">
        <v>181178120</v>
      </c>
      <c r="M14">
        <v>9667</v>
      </c>
      <c r="N14">
        <v>4660099961</v>
      </c>
      <c r="O14">
        <v>724616144</v>
      </c>
      <c r="P14">
        <v>7363739725</v>
      </c>
      <c r="Q14">
        <v>1811515664</v>
      </c>
      <c r="R14">
        <f t="shared" si="1"/>
        <v>7297840609</v>
      </c>
      <c r="S14">
        <f t="shared" si="2"/>
        <v>1630337544</v>
      </c>
      <c r="T14">
        <v>21534</v>
      </c>
      <c r="U14">
        <v>21534</v>
      </c>
      <c r="V14">
        <f t="shared" si="3"/>
        <v>43068</v>
      </c>
      <c r="W14">
        <v>350319462</v>
      </c>
      <c r="X14">
        <v>28862688</v>
      </c>
      <c r="Y14">
        <v>97064</v>
      </c>
      <c r="Z14">
        <v>137754566</v>
      </c>
      <c r="AA14">
        <v>181178152</v>
      </c>
      <c r="AB14">
        <v>485788542</v>
      </c>
      <c r="AC14">
        <v>362288448</v>
      </c>
      <c r="AD14">
        <v>33695</v>
      </c>
      <c r="AE14">
        <v>13307621337</v>
      </c>
      <c r="AF14">
        <v>724712800</v>
      </c>
      <c r="AG14">
        <v>13931164445</v>
      </c>
      <c r="AH14">
        <v>1268179400</v>
      </c>
      <c r="AI14">
        <v>9041</v>
      </c>
      <c r="AJ14">
        <v>10220678366</v>
      </c>
      <c r="AK14">
        <v>622285592</v>
      </c>
      <c r="AL14">
        <v>10235376412</v>
      </c>
      <c r="AM14">
        <v>389367584</v>
      </c>
      <c r="AN14">
        <v>20456054778</v>
      </c>
      <c r="AO14">
        <v>4714015360.7546835</v>
      </c>
      <c r="AP14">
        <v>0</v>
      </c>
      <c r="AQ14">
        <f t="shared" si="4"/>
        <v>0</v>
      </c>
    </row>
    <row r="15" spans="1:43" x14ac:dyDescent="0.25">
      <c r="A15">
        <v>14</v>
      </c>
      <c r="B15">
        <v>94149</v>
      </c>
      <c r="C15">
        <v>94001</v>
      </c>
      <c r="D15" s="6">
        <f t="shared" si="0"/>
        <v>188150</v>
      </c>
      <c r="E15">
        <v>38011</v>
      </c>
      <c r="F15">
        <v>663162915</v>
      </c>
      <c r="G15">
        <v>12653</v>
      </c>
      <c r="H15">
        <v>21553</v>
      </c>
      <c r="I15">
        <v>1947926436</v>
      </c>
      <c r="J15">
        <v>922709040</v>
      </c>
      <c r="K15">
        <v>66907615</v>
      </c>
      <c r="L15">
        <v>183156560</v>
      </c>
      <c r="M15">
        <v>10666</v>
      </c>
      <c r="N15">
        <v>5307400143</v>
      </c>
      <c r="O15">
        <v>732701816</v>
      </c>
      <c r="P15">
        <v>7322234194</v>
      </c>
      <c r="Q15">
        <v>1838567416</v>
      </c>
      <c r="R15">
        <f t="shared" si="1"/>
        <v>7255326579</v>
      </c>
      <c r="S15">
        <f t="shared" si="2"/>
        <v>1655410856</v>
      </c>
      <c r="T15">
        <v>20034</v>
      </c>
      <c r="U15">
        <v>20034</v>
      </c>
      <c r="V15">
        <f t="shared" si="3"/>
        <v>40068</v>
      </c>
      <c r="W15">
        <v>311934180</v>
      </c>
      <c r="X15">
        <v>27987648</v>
      </c>
      <c r="Y15">
        <v>103634</v>
      </c>
      <c r="Z15">
        <v>103389356</v>
      </c>
      <c r="AA15">
        <v>184845352</v>
      </c>
      <c r="AB15">
        <v>418301928</v>
      </c>
      <c r="AC15">
        <v>369690600</v>
      </c>
      <c r="AD15">
        <v>37676</v>
      </c>
      <c r="AE15">
        <v>14717056641</v>
      </c>
      <c r="AF15">
        <v>924512912</v>
      </c>
      <c r="AG15">
        <v>15238747925</v>
      </c>
      <c r="AH15">
        <v>1479048864</v>
      </c>
      <c r="AI15">
        <v>9761</v>
      </c>
      <c r="AJ15">
        <v>11630501346</v>
      </c>
      <c r="AK15">
        <v>364068632</v>
      </c>
      <c r="AL15">
        <v>10374581205</v>
      </c>
      <c r="AM15">
        <v>563453936</v>
      </c>
      <c r="AN15">
        <v>22005082551</v>
      </c>
      <c r="AO15">
        <v>5421845177.0062447</v>
      </c>
      <c r="AP15">
        <v>0</v>
      </c>
      <c r="AQ15">
        <f t="shared" si="4"/>
        <v>0</v>
      </c>
    </row>
    <row r="16" spans="1:43" x14ac:dyDescent="0.25">
      <c r="A16">
        <v>15</v>
      </c>
      <c r="B16">
        <v>100508</v>
      </c>
      <c r="C16">
        <v>100302</v>
      </c>
      <c r="D16" s="6">
        <f t="shared" si="0"/>
        <v>200810</v>
      </c>
      <c r="E16">
        <v>38644</v>
      </c>
      <c r="F16">
        <v>749230781</v>
      </c>
      <c r="G16">
        <v>-9381</v>
      </c>
      <c r="H16">
        <v>20424</v>
      </c>
      <c r="I16">
        <v>1907208369</v>
      </c>
      <c r="J16">
        <v>938940232</v>
      </c>
      <c r="K16">
        <v>65466498</v>
      </c>
      <c r="L16">
        <v>187780120</v>
      </c>
      <c r="M16">
        <v>11689</v>
      </c>
      <c r="N16">
        <v>6009499790</v>
      </c>
      <c r="O16">
        <v>751196144</v>
      </c>
      <c r="P16">
        <v>7982174657</v>
      </c>
      <c r="Q16">
        <v>1877916496</v>
      </c>
      <c r="R16">
        <f t="shared" si="1"/>
        <v>7916708159</v>
      </c>
      <c r="S16">
        <f t="shared" si="2"/>
        <v>1690136376</v>
      </c>
      <c r="T16">
        <v>18534</v>
      </c>
      <c r="U16">
        <v>18534</v>
      </c>
      <c r="V16">
        <f t="shared" si="3"/>
        <v>37068</v>
      </c>
      <c r="W16">
        <v>333314343</v>
      </c>
      <c r="X16">
        <v>27146152</v>
      </c>
      <c r="Y16">
        <v>110160</v>
      </c>
      <c r="Z16">
        <v>139855734</v>
      </c>
      <c r="AA16">
        <v>187780096</v>
      </c>
      <c r="AB16">
        <v>545263024</v>
      </c>
      <c r="AC16">
        <v>375562216</v>
      </c>
      <c r="AD16">
        <v>41772</v>
      </c>
      <c r="AE16">
        <v>20942527279</v>
      </c>
      <c r="AF16">
        <v>939119912</v>
      </c>
      <c r="AG16">
        <v>21627646037</v>
      </c>
      <c r="AH16">
        <v>1502462224</v>
      </c>
      <c r="AI16">
        <v>10357</v>
      </c>
      <c r="AJ16">
        <v>11662117115</v>
      </c>
      <c r="AK16">
        <v>603853112</v>
      </c>
      <c r="AL16">
        <v>10888818441</v>
      </c>
      <c r="AM16">
        <v>746060560</v>
      </c>
      <c r="AN16">
        <v>22550935556</v>
      </c>
      <c r="AO16">
        <v>6129674993.2578058</v>
      </c>
      <c r="AP16">
        <v>0</v>
      </c>
      <c r="AQ16">
        <f t="shared" si="4"/>
        <v>0</v>
      </c>
    </row>
    <row r="17" spans="1:43" x14ac:dyDescent="0.25">
      <c r="A17">
        <v>16</v>
      </c>
      <c r="B17">
        <v>106838</v>
      </c>
      <c r="C17">
        <v>106772</v>
      </c>
      <c r="D17" s="6">
        <f t="shared" si="0"/>
        <v>213610</v>
      </c>
      <c r="E17">
        <v>39153</v>
      </c>
      <c r="F17">
        <v>782360130</v>
      </c>
      <c r="G17">
        <v>12653</v>
      </c>
      <c r="H17">
        <v>19239</v>
      </c>
      <c r="I17">
        <v>2128067840</v>
      </c>
      <c r="J17">
        <v>947585128</v>
      </c>
      <c r="K17">
        <v>57282065</v>
      </c>
      <c r="L17">
        <v>188082024</v>
      </c>
      <c r="M17">
        <v>12521</v>
      </c>
      <c r="N17">
        <v>6959073637</v>
      </c>
      <c r="O17">
        <v>752434896</v>
      </c>
      <c r="P17">
        <v>9144423542</v>
      </c>
      <c r="Q17">
        <v>1888102048</v>
      </c>
      <c r="R17">
        <f t="shared" si="1"/>
        <v>9087141477</v>
      </c>
      <c r="S17">
        <f t="shared" si="2"/>
        <v>1700020024</v>
      </c>
      <c r="T17">
        <v>17034</v>
      </c>
      <c r="U17">
        <v>17034</v>
      </c>
      <c r="V17">
        <f t="shared" si="3"/>
        <v>34068</v>
      </c>
      <c r="W17">
        <v>257741023</v>
      </c>
      <c r="X17">
        <v>26217256</v>
      </c>
      <c r="Y17">
        <v>116687</v>
      </c>
      <c r="Z17">
        <v>103166008</v>
      </c>
      <c r="AA17">
        <v>189872928</v>
      </c>
      <c r="AB17">
        <v>424397772</v>
      </c>
      <c r="AC17">
        <v>379745736</v>
      </c>
      <c r="AD17">
        <v>45901</v>
      </c>
      <c r="AE17">
        <v>21967899812</v>
      </c>
      <c r="AF17">
        <v>949590240</v>
      </c>
      <c r="AG17">
        <v>22495463592</v>
      </c>
      <c r="AH17">
        <v>1519208904</v>
      </c>
      <c r="AI17">
        <v>11024</v>
      </c>
      <c r="AJ17">
        <v>13656981471</v>
      </c>
      <c r="AK17">
        <v>649286816</v>
      </c>
      <c r="AL17">
        <v>13054578529</v>
      </c>
      <c r="AM17">
        <v>779872392</v>
      </c>
      <c r="AN17">
        <v>26711560000</v>
      </c>
      <c r="AO17">
        <v>6837504809.509367</v>
      </c>
      <c r="AP17">
        <v>0</v>
      </c>
      <c r="AQ17">
        <f t="shared" si="4"/>
        <v>0</v>
      </c>
    </row>
    <row r="18" spans="1:43" x14ac:dyDescent="0.25">
      <c r="A18">
        <v>17</v>
      </c>
      <c r="B18">
        <v>113174</v>
      </c>
      <c r="C18">
        <v>113078</v>
      </c>
      <c r="D18" s="6">
        <f t="shared" si="0"/>
        <v>226252</v>
      </c>
      <c r="E18">
        <v>39570</v>
      </c>
      <c r="F18">
        <v>965276642</v>
      </c>
      <c r="G18">
        <v>12653</v>
      </c>
      <c r="H18">
        <v>18147</v>
      </c>
      <c r="I18">
        <v>2200416401</v>
      </c>
      <c r="J18">
        <v>955535208</v>
      </c>
      <c r="K18">
        <v>50411283</v>
      </c>
      <c r="L18">
        <v>191099032</v>
      </c>
      <c r="M18">
        <v>13171</v>
      </c>
      <c r="N18">
        <v>7902325740</v>
      </c>
      <c r="O18">
        <v>955571200</v>
      </c>
      <c r="P18">
        <v>10153153424</v>
      </c>
      <c r="Q18">
        <v>2102205440</v>
      </c>
      <c r="R18">
        <f t="shared" si="1"/>
        <v>10102742141</v>
      </c>
      <c r="S18">
        <f t="shared" si="2"/>
        <v>1911106408</v>
      </c>
      <c r="T18">
        <v>15534</v>
      </c>
      <c r="U18">
        <v>15534</v>
      </c>
      <c r="V18">
        <f t="shared" si="3"/>
        <v>31068</v>
      </c>
      <c r="W18">
        <v>277677973</v>
      </c>
      <c r="X18">
        <v>25245800</v>
      </c>
      <c r="Y18">
        <v>123082</v>
      </c>
      <c r="Z18">
        <v>97704348</v>
      </c>
      <c r="AA18">
        <v>191099064</v>
      </c>
      <c r="AB18">
        <v>386011255</v>
      </c>
      <c r="AC18">
        <v>382236064</v>
      </c>
      <c r="AD18">
        <v>49909</v>
      </c>
      <c r="AE18">
        <v>25238769692</v>
      </c>
      <c r="AF18">
        <v>955748296</v>
      </c>
      <c r="AG18">
        <v>25722485295</v>
      </c>
      <c r="AH18">
        <v>1529083424</v>
      </c>
      <c r="AI18">
        <v>11491</v>
      </c>
      <c r="AJ18">
        <v>13183591635</v>
      </c>
      <c r="AK18">
        <v>959395424</v>
      </c>
      <c r="AL18">
        <v>16109262938</v>
      </c>
      <c r="AM18">
        <v>573998224</v>
      </c>
      <c r="AN18">
        <v>29292854573</v>
      </c>
      <c r="AO18">
        <v>7545334625.7609282</v>
      </c>
      <c r="AP18">
        <v>0</v>
      </c>
      <c r="AQ18">
        <f t="shared" si="4"/>
        <v>0</v>
      </c>
    </row>
    <row r="19" spans="1:43" x14ac:dyDescent="0.25">
      <c r="A19">
        <v>18</v>
      </c>
      <c r="B19">
        <v>119840</v>
      </c>
      <c r="C19">
        <v>119484</v>
      </c>
      <c r="D19" s="6">
        <f t="shared" si="0"/>
        <v>239324</v>
      </c>
      <c r="E19">
        <v>39908</v>
      </c>
      <c r="F19">
        <v>937226366</v>
      </c>
      <c r="G19">
        <v>-9280</v>
      </c>
      <c r="H19">
        <v>17323</v>
      </c>
      <c r="I19">
        <v>2654502741</v>
      </c>
      <c r="J19">
        <v>965805280</v>
      </c>
      <c r="K19">
        <v>56013602</v>
      </c>
      <c r="L19">
        <v>193151784</v>
      </c>
      <c r="M19">
        <v>12964</v>
      </c>
      <c r="N19">
        <v>10021285971</v>
      </c>
      <c r="O19">
        <v>965868984</v>
      </c>
      <c r="P19">
        <v>12731802314</v>
      </c>
      <c r="Q19">
        <v>2124826048</v>
      </c>
      <c r="R19">
        <f t="shared" si="1"/>
        <v>12675788712</v>
      </c>
      <c r="S19">
        <f t="shared" si="2"/>
        <v>1931674264</v>
      </c>
      <c r="T19">
        <v>14034</v>
      </c>
      <c r="U19">
        <v>14034</v>
      </c>
      <c r="V19">
        <f t="shared" si="3"/>
        <v>28068</v>
      </c>
      <c r="W19">
        <v>228497980</v>
      </c>
      <c r="X19">
        <v>24300336</v>
      </c>
      <c r="Y19">
        <v>129925</v>
      </c>
      <c r="Z19">
        <v>92775512</v>
      </c>
      <c r="AA19">
        <v>193151816</v>
      </c>
      <c r="AB19">
        <v>362135465</v>
      </c>
      <c r="AC19">
        <v>386303528</v>
      </c>
      <c r="AD19">
        <v>54086</v>
      </c>
      <c r="AE19">
        <v>32076402395</v>
      </c>
      <c r="AF19">
        <v>1159246352</v>
      </c>
      <c r="AG19">
        <v>32531313372</v>
      </c>
      <c r="AH19">
        <v>1738701696</v>
      </c>
      <c r="AI19">
        <v>11202</v>
      </c>
      <c r="AJ19">
        <v>18027065500</v>
      </c>
      <c r="AK19">
        <v>852341736</v>
      </c>
      <c r="AL19">
        <v>16520224323</v>
      </c>
      <c r="AM19">
        <v>598946464</v>
      </c>
      <c r="AN19">
        <v>34547289823</v>
      </c>
      <c r="AO19">
        <v>8253164442.0124893</v>
      </c>
      <c r="AP19">
        <v>0</v>
      </c>
      <c r="AQ19">
        <f t="shared" si="4"/>
        <v>0</v>
      </c>
    </row>
    <row r="20" spans="1:43" x14ac:dyDescent="0.25">
      <c r="A20">
        <v>19</v>
      </c>
      <c r="B20">
        <v>126370</v>
      </c>
      <c r="C20">
        <v>126318</v>
      </c>
      <c r="D20" s="6">
        <f t="shared" si="0"/>
        <v>252688</v>
      </c>
      <c r="E20">
        <v>40212</v>
      </c>
      <c r="F20">
        <v>915604665</v>
      </c>
      <c r="G20">
        <v>11216</v>
      </c>
      <c r="H20">
        <v>16283</v>
      </c>
      <c r="I20">
        <v>2406324439</v>
      </c>
      <c r="J20">
        <v>1169143080</v>
      </c>
      <c r="K20">
        <v>56236694</v>
      </c>
      <c r="L20">
        <v>194850440</v>
      </c>
      <c r="M20">
        <v>12521</v>
      </c>
      <c r="N20">
        <v>12013841056</v>
      </c>
      <c r="O20">
        <v>1169477240</v>
      </c>
      <c r="P20">
        <v>14476402189</v>
      </c>
      <c r="Q20">
        <v>2533470760</v>
      </c>
      <c r="R20">
        <f t="shared" si="1"/>
        <v>14420165495</v>
      </c>
      <c r="S20">
        <f t="shared" si="2"/>
        <v>2338620320</v>
      </c>
      <c r="T20">
        <v>12534</v>
      </c>
      <c r="U20">
        <v>12534</v>
      </c>
      <c r="V20">
        <f t="shared" si="3"/>
        <v>25068</v>
      </c>
      <c r="W20">
        <v>255835733</v>
      </c>
      <c r="X20">
        <v>23334352</v>
      </c>
      <c r="Y20">
        <v>136985</v>
      </c>
      <c r="Z20">
        <v>84874128</v>
      </c>
      <c r="AA20">
        <v>194850472</v>
      </c>
      <c r="AB20">
        <v>363751808</v>
      </c>
      <c r="AC20">
        <v>389700944</v>
      </c>
      <c r="AD20">
        <v>58384</v>
      </c>
      <c r="AE20">
        <v>39986063293</v>
      </c>
      <c r="AF20">
        <v>1169506880</v>
      </c>
      <c r="AG20">
        <v>40434689229</v>
      </c>
      <c r="AH20">
        <v>1754058296</v>
      </c>
      <c r="AI20">
        <v>10962</v>
      </c>
      <c r="AJ20">
        <v>19178243323</v>
      </c>
      <c r="AK20">
        <v>665660824</v>
      </c>
      <c r="AL20">
        <v>18249075683</v>
      </c>
      <c r="AM20">
        <v>995589520</v>
      </c>
      <c r="AN20">
        <v>37427319006</v>
      </c>
      <c r="AO20">
        <v>8960994258.2640495</v>
      </c>
      <c r="AP20">
        <v>0</v>
      </c>
      <c r="AQ20">
        <f>AVERAGE(AQ3:AQ19)</f>
        <v>0</v>
      </c>
    </row>
    <row r="21" spans="1:43" x14ac:dyDescent="0.25">
      <c r="A21">
        <v>20</v>
      </c>
      <c r="B21">
        <v>132496</v>
      </c>
      <c r="C21">
        <v>132725</v>
      </c>
      <c r="D21" s="6">
        <f t="shared" si="0"/>
        <v>265221</v>
      </c>
      <c r="E21">
        <v>40401</v>
      </c>
      <c r="F21">
        <v>929343708</v>
      </c>
      <c r="G21">
        <v>14192</v>
      </c>
      <c r="H21">
        <v>15037</v>
      </c>
      <c r="I21">
        <v>2300423293</v>
      </c>
      <c r="J21">
        <v>1188926736</v>
      </c>
      <c r="K21">
        <v>47223734</v>
      </c>
      <c r="L21">
        <v>198151736</v>
      </c>
      <c r="M21">
        <v>12550</v>
      </c>
      <c r="N21">
        <v>10895796577</v>
      </c>
      <c r="O21">
        <v>1387430808</v>
      </c>
      <c r="P21">
        <v>13243443604</v>
      </c>
      <c r="Q21">
        <v>2774509280</v>
      </c>
      <c r="R21">
        <f t="shared" si="1"/>
        <v>13196219870</v>
      </c>
      <c r="S21">
        <f t="shared" si="2"/>
        <v>2576357544</v>
      </c>
      <c r="T21">
        <v>11034</v>
      </c>
      <c r="U21">
        <v>11034</v>
      </c>
      <c r="V21">
        <f t="shared" si="3"/>
        <v>22068</v>
      </c>
      <c r="W21">
        <v>252476960</v>
      </c>
      <c r="X21">
        <v>22396096</v>
      </c>
      <c r="Y21">
        <v>143196</v>
      </c>
      <c r="Z21">
        <v>80024718</v>
      </c>
      <c r="AA21">
        <v>198151768</v>
      </c>
      <c r="AB21">
        <v>347242712</v>
      </c>
      <c r="AC21">
        <v>198151704</v>
      </c>
      <c r="AD21">
        <v>62333</v>
      </c>
      <c r="AE21">
        <v>52449591558</v>
      </c>
      <c r="AF21">
        <v>1387632160</v>
      </c>
      <c r="AG21">
        <v>52876858988</v>
      </c>
      <c r="AH21">
        <v>1783935632</v>
      </c>
      <c r="AI21">
        <v>9881</v>
      </c>
      <c r="AJ21">
        <v>20129186788</v>
      </c>
      <c r="AK21">
        <v>912139200</v>
      </c>
      <c r="AL21">
        <v>20726639860</v>
      </c>
      <c r="AM21">
        <v>618655336</v>
      </c>
      <c r="AN21">
        <v>40855826648</v>
      </c>
      <c r="AO21">
        <v>9668824074.5156097</v>
      </c>
      <c r="AP21">
        <v>0</v>
      </c>
    </row>
    <row r="22" spans="1:43" x14ac:dyDescent="0.25">
      <c r="A22">
        <v>21</v>
      </c>
      <c r="B22">
        <v>139231</v>
      </c>
      <c r="C22">
        <v>140162</v>
      </c>
      <c r="D22" s="6">
        <f t="shared" si="0"/>
        <v>279393</v>
      </c>
      <c r="E22">
        <v>40609</v>
      </c>
      <c r="F22">
        <v>1130352736</v>
      </c>
      <c r="G22">
        <v>12653</v>
      </c>
      <c r="H22">
        <v>13493</v>
      </c>
      <c r="I22">
        <v>2588076465</v>
      </c>
      <c r="J22">
        <v>1205602856</v>
      </c>
      <c r="K22">
        <v>45233416</v>
      </c>
      <c r="L22">
        <v>200924072</v>
      </c>
      <c r="M22">
        <v>12255</v>
      </c>
      <c r="N22">
        <v>14973034023</v>
      </c>
      <c r="O22">
        <v>1808462672</v>
      </c>
      <c r="P22">
        <v>17606343904</v>
      </c>
      <c r="Q22">
        <v>3214989600</v>
      </c>
      <c r="R22">
        <f t="shared" ref="R22:R23" si="5">P22-K22</f>
        <v>17561110488</v>
      </c>
      <c r="S22">
        <f t="shared" ref="S22:S23" si="6">Q22-L22</f>
        <v>3014065528</v>
      </c>
      <c r="T22">
        <v>9534</v>
      </c>
      <c r="U22">
        <v>9534</v>
      </c>
      <c r="V22">
        <f t="shared" si="3"/>
        <v>19068</v>
      </c>
      <c r="W22">
        <v>233149967</v>
      </c>
      <c r="X22">
        <v>21340584</v>
      </c>
      <c r="Y22">
        <v>150928</v>
      </c>
      <c r="Z22">
        <v>81753958</v>
      </c>
      <c r="AA22">
        <v>200926216</v>
      </c>
      <c r="AB22">
        <v>335807669</v>
      </c>
      <c r="AC22">
        <v>200924040</v>
      </c>
      <c r="AD22">
        <v>67196</v>
      </c>
      <c r="AE22">
        <v>64729714771</v>
      </c>
      <c r="AF22">
        <v>1407138136</v>
      </c>
      <c r="AG22">
        <v>65147276398</v>
      </c>
      <c r="AH22">
        <v>1808988392</v>
      </c>
      <c r="AI22">
        <v>9478</v>
      </c>
      <c r="AJ22">
        <v>22546702413</v>
      </c>
      <c r="AK22">
        <v>1042757416</v>
      </c>
      <c r="AL22">
        <v>25078892351</v>
      </c>
      <c r="AM22">
        <v>778540160</v>
      </c>
      <c r="AN22">
        <v>47625594764</v>
      </c>
      <c r="AO22">
        <v>10376653890.76717</v>
      </c>
      <c r="AP22">
        <v>0</v>
      </c>
    </row>
    <row r="23" spans="1:43" x14ac:dyDescent="0.25">
      <c r="A23">
        <v>22</v>
      </c>
      <c r="B23">
        <v>146355</v>
      </c>
      <c r="C23">
        <v>146518</v>
      </c>
      <c r="D23" s="6">
        <f t="shared" si="0"/>
        <v>292873</v>
      </c>
      <c r="E23">
        <v>40728</v>
      </c>
      <c r="F23">
        <v>1041043452</v>
      </c>
      <c r="G23">
        <v>24322</v>
      </c>
      <c r="H23">
        <v>11082</v>
      </c>
      <c r="I23">
        <v>2686058149</v>
      </c>
      <c r="J23">
        <v>1220440216</v>
      </c>
      <c r="K23">
        <v>38024737</v>
      </c>
      <c r="L23">
        <v>203439248</v>
      </c>
      <c r="M23">
        <v>13122</v>
      </c>
      <c r="N23">
        <v>15334037236</v>
      </c>
      <c r="O23">
        <v>2441127208</v>
      </c>
      <c r="P23">
        <v>18058120122</v>
      </c>
      <c r="Q23">
        <v>3865006672</v>
      </c>
      <c r="R23">
        <f t="shared" si="5"/>
        <v>18020095385</v>
      </c>
      <c r="S23">
        <f t="shared" si="6"/>
        <v>3661567424</v>
      </c>
      <c r="T23">
        <v>8034</v>
      </c>
      <c r="U23">
        <v>8034</v>
      </c>
      <c r="V23">
        <f t="shared" si="3"/>
        <v>16068</v>
      </c>
      <c r="W23">
        <v>169542835</v>
      </c>
      <c r="X23">
        <v>20393280</v>
      </c>
      <c r="Y23">
        <v>157945</v>
      </c>
      <c r="Z23">
        <v>77379762</v>
      </c>
      <c r="AA23">
        <v>203405376</v>
      </c>
      <c r="AB23">
        <v>328848407</v>
      </c>
      <c r="AC23">
        <v>203405312</v>
      </c>
      <c r="AD23">
        <v>72355</v>
      </c>
      <c r="AE23">
        <v>80004761302</v>
      </c>
      <c r="AF23">
        <v>1627994640</v>
      </c>
      <c r="AG23">
        <v>80410989471</v>
      </c>
      <c r="AH23">
        <v>2034805328</v>
      </c>
      <c r="AI23">
        <v>8629</v>
      </c>
      <c r="AJ23">
        <v>23799421550</v>
      </c>
      <c r="AK23">
        <v>1060816584</v>
      </c>
      <c r="AL23">
        <v>31620216976</v>
      </c>
      <c r="AM23">
        <v>838708120</v>
      </c>
      <c r="AN23">
        <v>55419638526</v>
      </c>
      <c r="AO23">
        <v>11084483707.01873</v>
      </c>
      <c r="AP23">
        <v>0</v>
      </c>
    </row>
    <row r="25" spans="1:43" x14ac:dyDescent="0.25">
      <c r="AO25">
        <v>2590525912</v>
      </c>
    </row>
    <row r="26" spans="1:43" x14ac:dyDescent="0.25">
      <c r="AN26">
        <f>STDEVA(AO2:AO11)</f>
        <v>707829816.25156116</v>
      </c>
      <c r="AO26">
        <f>AO25+$AN$26</f>
        <v>3298355728.2515612</v>
      </c>
    </row>
    <row r="27" spans="1:43" x14ac:dyDescent="0.25">
      <c r="AO27">
        <f t="shared" ref="AO27:AO38" si="7">AO26+$AN$26</f>
        <v>4006185544.5031223</v>
      </c>
    </row>
    <row r="28" spans="1:43" x14ac:dyDescent="0.25">
      <c r="AO28">
        <f t="shared" si="7"/>
        <v>4714015360.7546835</v>
      </c>
    </row>
    <row r="29" spans="1:43" x14ac:dyDescent="0.25">
      <c r="AO29">
        <f t="shared" si="7"/>
        <v>5421845177.0062447</v>
      </c>
    </row>
    <row r="30" spans="1:43" x14ac:dyDescent="0.25">
      <c r="AO30">
        <f t="shared" si="7"/>
        <v>6129674993.2578058</v>
      </c>
    </row>
    <row r="31" spans="1:43" x14ac:dyDescent="0.25">
      <c r="AO31">
        <f t="shared" si="7"/>
        <v>6837504809.509367</v>
      </c>
    </row>
    <row r="32" spans="1:43" x14ac:dyDescent="0.25">
      <c r="AO32">
        <f t="shared" si="7"/>
        <v>7545334625.7609282</v>
      </c>
    </row>
    <row r="33" spans="41:41" x14ac:dyDescent="0.25">
      <c r="AO33">
        <f t="shared" si="7"/>
        <v>8253164442.0124893</v>
      </c>
    </row>
    <row r="34" spans="41:41" x14ac:dyDescent="0.25">
      <c r="AO34">
        <f t="shared" si="7"/>
        <v>8960994258.2640495</v>
      </c>
    </row>
    <row r="35" spans="41:41" x14ac:dyDescent="0.25">
      <c r="AO35">
        <f t="shared" si="7"/>
        <v>9668824074.5156097</v>
      </c>
    </row>
    <row r="36" spans="41:41" x14ac:dyDescent="0.25">
      <c r="AO36">
        <f t="shared" si="7"/>
        <v>10376653890.76717</v>
      </c>
    </row>
    <row r="37" spans="41:41" x14ac:dyDescent="0.25">
      <c r="AO37">
        <f t="shared" si="7"/>
        <v>11084483707.01873</v>
      </c>
    </row>
    <row r="38" spans="41:41" x14ac:dyDescent="0.25">
      <c r="AO38">
        <f t="shared" si="7"/>
        <v>11792313523.27029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8"/>
  <sheetViews>
    <sheetView tabSelected="1" topLeftCell="A19" zoomScaleNormal="100" workbookViewId="0">
      <selection activeCell="Q47" sqref="Q47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7353</v>
      </c>
      <c r="C2">
        <f>output!C2</f>
        <v>6557</v>
      </c>
      <c r="D2">
        <f>output!D2/1000000</f>
        <v>1.391E-2</v>
      </c>
      <c r="E2">
        <f>output!E2/1000000</f>
        <v>6.3720000000000001E-3</v>
      </c>
      <c r="F2">
        <f>output!F2/1000000000</f>
        <v>7.8245392999999996E-2</v>
      </c>
      <c r="G2">
        <f>output!G2/1000000000</f>
        <v>1.048E-6</v>
      </c>
      <c r="H2">
        <f>output!H2</f>
        <v>5384</v>
      </c>
      <c r="I2">
        <f>output!I2/1000000000</f>
        <v>0.19699781299999999</v>
      </c>
      <c r="J2">
        <f>output!J2/1000000000</f>
        <v>0.104013376</v>
      </c>
      <c r="K2">
        <f>output!K2/1000000000</f>
        <v>3.6849621999999999E-2</v>
      </c>
      <c r="L2">
        <f>output!L2/1000000000</f>
        <v>0.104013376</v>
      </c>
      <c r="M2">
        <f>output!M2/1000</f>
        <v>9.4E-2</v>
      </c>
      <c r="N2">
        <f>output!N2/1000000000</f>
        <v>0.14204087900000001</v>
      </c>
      <c r="O2">
        <f>output!O2/1000000000</f>
        <v>0.113446216</v>
      </c>
      <c r="P2">
        <f>output!P2</f>
        <v>375888314</v>
      </c>
      <c r="Q2">
        <f>output!Q2</f>
        <v>321472968</v>
      </c>
      <c r="R2">
        <f>output!R2/1000000000</f>
        <v>0.33903869199999997</v>
      </c>
      <c r="S2">
        <f>output!S2/1000000000</f>
        <v>0.21745959200000001</v>
      </c>
      <c r="T2">
        <f>output!T2</f>
        <v>39534</v>
      </c>
      <c r="U2">
        <f>output!U2</f>
        <v>39534</v>
      </c>
      <c r="V2">
        <f>output!V2/1000000</f>
        <v>7.9067999999999999E-2</v>
      </c>
      <c r="W2">
        <f>output!W2/1000000</f>
        <v>532.56695100000002</v>
      </c>
      <c r="X2">
        <f>output!X2</f>
        <v>-64025136</v>
      </c>
      <c r="Y2">
        <f>output!Y2</f>
        <v>7994</v>
      </c>
      <c r="Z2">
        <f>output!Z2/1000000000</f>
        <v>0.30342195199999999</v>
      </c>
      <c r="AA2">
        <f>output!AA2/1000000000</f>
        <v>0.103941096</v>
      </c>
      <c r="AB2">
        <f>output!AB2/1000000000</f>
        <v>1.0155783970000001</v>
      </c>
      <c r="AC2">
        <f>output!AC2/1000000000</f>
        <v>0.52006681600000004</v>
      </c>
      <c r="AD2" s="9">
        <f>output!AD2/1000</f>
        <v>0.247</v>
      </c>
      <c r="AE2">
        <f>output!AE2/1000000000</f>
        <v>0.30342750699999999</v>
      </c>
      <c r="AF2">
        <f>output!AF2/1000000000</f>
        <v>0.16317778399999999</v>
      </c>
      <c r="AG2">
        <f>output!AG2/1000000000</f>
        <v>1.6224278560000001</v>
      </c>
      <c r="AH2">
        <f>output!AH2/1000000000</f>
        <v>0.78718569599999999</v>
      </c>
      <c r="AI2" s="10">
        <f>output!AI2/1000</f>
        <v>0.106</v>
      </c>
      <c r="AJ2">
        <f>output!AJ2/1000000000</f>
        <v>0.78440690599999996</v>
      </c>
      <c r="AK2">
        <f>output!AK2/1000000000</f>
        <v>0.26703002399999998</v>
      </c>
      <c r="AL2">
        <f>output!AL2/1000000000</f>
        <v>1.3364301489999999</v>
      </c>
      <c r="AM2">
        <f>output!AM2/1000000000</f>
        <v>0.13791363200000001</v>
      </c>
      <c r="AN2">
        <f>output!AN2/1000000000</f>
        <v>2.120837055</v>
      </c>
      <c r="AO2">
        <f>output!AO2/1000000000</f>
        <v>0.40494365599999999</v>
      </c>
      <c r="AP2">
        <f>output!AP2/1000000000</f>
        <v>0</v>
      </c>
    </row>
    <row r="3" spans="1:47" x14ac:dyDescent="0.25">
      <c r="A3">
        <f>output!A3</f>
        <v>2</v>
      </c>
      <c r="B3">
        <f>output!B3</f>
        <v>13892</v>
      </c>
      <c r="C3">
        <f>output!C3</f>
        <v>14656</v>
      </c>
      <c r="D3">
        <f>output!D3/1000000</f>
        <v>2.8548E-2</v>
      </c>
      <c r="E3">
        <f>output!E3/1000000</f>
        <v>1.1766E-2</v>
      </c>
      <c r="F3">
        <f>output!F3/1000000000</f>
        <v>9.7211157000000006E-2</v>
      </c>
      <c r="G3">
        <f>output!G3/1000000000</f>
        <v>9.8400000000000002E-7</v>
      </c>
      <c r="H3">
        <f>output!H3</f>
        <v>9961</v>
      </c>
      <c r="I3">
        <f>output!I3/1000000000</f>
        <v>0.41246091800000001</v>
      </c>
      <c r="J3">
        <f>output!J3/1000000000</f>
        <v>0.24294404</v>
      </c>
      <c r="K3">
        <f>output!K3/1000000000</f>
        <v>5.0001002000000003E-2</v>
      </c>
      <c r="L3">
        <f>output!L3/1000000000</f>
        <v>0.12105968</v>
      </c>
      <c r="M3">
        <f>output!M3/1000</f>
        <v>0.37</v>
      </c>
      <c r="N3">
        <f>output!N3/1000000000</f>
        <v>0.178379288</v>
      </c>
      <c r="O3">
        <f>output!O3/1000000000</f>
        <v>0.242119368</v>
      </c>
      <c r="P3">
        <f>output!P3</f>
        <v>640841208</v>
      </c>
      <c r="Q3">
        <f>output!Q3</f>
        <v>606123088</v>
      </c>
      <c r="R3">
        <f>output!R3/1000000000</f>
        <v>0.59084020599999998</v>
      </c>
      <c r="S3">
        <f>output!S3/1000000000</f>
        <v>0.48506340799999997</v>
      </c>
      <c r="T3">
        <f>output!T3</f>
        <v>38034</v>
      </c>
      <c r="U3">
        <f>output!U3</f>
        <v>38034</v>
      </c>
      <c r="V3">
        <f>output!V3/1000000</f>
        <v>7.6067999999999997E-2</v>
      </c>
      <c r="W3">
        <f>output!W3/1000000</f>
        <v>366.98328900000001</v>
      </c>
      <c r="X3">
        <f>output!X3</f>
        <v>39031160</v>
      </c>
      <c r="Y3">
        <f>output!Y3</f>
        <v>16639</v>
      </c>
      <c r="Z3">
        <f>output!Z3/1000000000</f>
        <v>0.21685907800000001</v>
      </c>
      <c r="AA3">
        <f>output!AA3/1000000000</f>
        <v>0.121463584</v>
      </c>
      <c r="AB3">
        <f>output!AB3/1000000000</f>
        <v>0.74002387999999997</v>
      </c>
      <c r="AC3">
        <f>output!AC3/1000000000</f>
        <v>0.48585414399999999</v>
      </c>
      <c r="AD3" s="9">
        <f>output!AD3/1000</f>
        <v>1.2849999999999999</v>
      </c>
      <c r="AE3">
        <f>output!AE3/1000000000</f>
        <v>0.47155953499999997</v>
      </c>
      <c r="AF3">
        <f>output!AF3/1000000000</f>
        <v>0.23321639999999999</v>
      </c>
      <c r="AG3">
        <f>output!AG3/1000000000</f>
        <v>1.4284424929999999</v>
      </c>
      <c r="AH3">
        <f>output!AH3/1000000000</f>
        <v>0.84053412800000005</v>
      </c>
      <c r="AI3" s="10">
        <f>output!AI3/1000</f>
        <v>0.36</v>
      </c>
      <c r="AJ3">
        <f>output!AJ3/1000000000</f>
        <v>1.0387980489999999</v>
      </c>
      <c r="AK3">
        <f>output!AK3/1000000000</f>
        <v>0.53247628800000002</v>
      </c>
      <c r="AL3">
        <f>output!AL3/1000000000</f>
        <v>1.2049959539999999</v>
      </c>
      <c r="AM3">
        <f>output!AM3/1000000000</f>
        <v>0.16268068799999999</v>
      </c>
      <c r="AN3">
        <f>output!AN3/1000000000</f>
        <v>2.2437940030000001</v>
      </c>
      <c r="AO3">
        <f>output!AO3/1000000000</f>
        <v>0.69515697600000004</v>
      </c>
      <c r="AP3">
        <f>output!AP3/1000000000</f>
        <v>0</v>
      </c>
    </row>
    <row r="4" spans="1:47" x14ac:dyDescent="0.25">
      <c r="A4">
        <f>output!A4</f>
        <v>3</v>
      </c>
      <c r="B4">
        <f>output!B4</f>
        <v>20936</v>
      </c>
      <c r="C4">
        <f>output!C4</f>
        <v>21222</v>
      </c>
      <c r="D4">
        <f>output!D4/1000000</f>
        <v>4.2158000000000001E-2</v>
      </c>
      <c r="E4">
        <f>output!E4/1000000</f>
        <v>1.6119000000000001E-2</v>
      </c>
      <c r="F4">
        <f>output!F4/1000000000</f>
        <v>0.141556038</v>
      </c>
      <c r="G4">
        <f>output!G4/1000000000</f>
        <v>9.8400000000000002E-7</v>
      </c>
      <c r="H4">
        <f>output!H4</f>
        <v>13767</v>
      </c>
      <c r="I4">
        <f>output!I4/1000000000</f>
        <v>0.44489868199999999</v>
      </c>
      <c r="J4">
        <f>output!J4/1000000000</f>
        <v>0.26188414399999999</v>
      </c>
      <c r="K4">
        <f>output!K4/1000000000</f>
        <v>4.1001398000000001E-2</v>
      </c>
      <c r="L4">
        <f>output!L4/1000000000</f>
        <v>0.130363648</v>
      </c>
      <c r="M4">
        <f>output!M4/1000</f>
        <v>0.76800000000000002</v>
      </c>
      <c r="N4">
        <f>output!N4/1000000000</f>
        <v>0.215786806</v>
      </c>
      <c r="O4">
        <f>output!O4/1000000000</f>
        <v>0.26072730399999999</v>
      </c>
      <c r="P4">
        <f>output!P4</f>
        <v>701686886</v>
      </c>
      <c r="Q4">
        <f>output!Q4</f>
        <v>652975096</v>
      </c>
      <c r="R4">
        <f>output!R4/1000000000</f>
        <v>0.66068548800000004</v>
      </c>
      <c r="S4">
        <f>output!S4/1000000000</f>
        <v>0.52261144800000003</v>
      </c>
      <c r="T4">
        <f>output!T4</f>
        <v>36534</v>
      </c>
      <c r="U4">
        <f>output!U4</f>
        <v>36534</v>
      </c>
      <c r="V4">
        <f>output!V4/1000000</f>
        <v>7.3067999999999994E-2</v>
      </c>
      <c r="W4">
        <f>output!W4/1000000</f>
        <v>385.38995699999998</v>
      </c>
      <c r="X4">
        <f>output!X4</f>
        <v>38089088</v>
      </c>
      <c r="Y4">
        <f>output!Y4</f>
        <v>24350</v>
      </c>
      <c r="Z4">
        <f>output!Z4/1000000000</f>
        <v>0.181167045</v>
      </c>
      <c r="AA4">
        <f>output!AA4/1000000000</f>
        <v>0.13096553599999999</v>
      </c>
      <c r="AB4">
        <f>output!AB4/1000000000</f>
        <v>0.61654815600000001</v>
      </c>
      <c r="AC4">
        <f>output!AC4/1000000000</f>
        <v>0.52389814400000001</v>
      </c>
      <c r="AD4" s="9">
        <f>output!AD4/1000</f>
        <v>2.516</v>
      </c>
      <c r="AE4">
        <f>output!AE4/1000000000</f>
        <v>0.58039274399999996</v>
      </c>
      <c r="AF4">
        <f>output!AF4/1000000000</f>
        <v>0.26193100000000002</v>
      </c>
      <c r="AG4">
        <f>output!AG4/1000000000</f>
        <v>1.378107945</v>
      </c>
      <c r="AH4">
        <f>output!AH4/1000000000</f>
        <v>0.91679467999999997</v>
      </c>
      <c r="AI4" s="10">
        <f>output!AI4/1000</f>
        <v>0.8</v>
      </c>
      <c r="AJ4">
        <f>output!AJ4/1000000000</f>
        <v>1.8353049450000001</v>
      </c>
      <c r="AK4">
        <f>output!AK4/1000000000</f>
        <v>0.68880510399999995</v>
      </c>
      <c r="AL4">
        <f>output!AL4/1000000000</f>
        <v>1.580614078</v>
      </c>
      <c r="AM4">
        <f>output!AM4/1000000000</f>
        <v>0.38390172</v>
      </c>
      <c r="AN4">
        <f>output!AN4/1000000000</f>
        <v>3.4159190229999998</v>
      </c>
      <c r="AO4">
        <f>output!AO4/1000000000</f>
        <v>1.0727068239999999</v>
      </c>
      <c r="AP4">
        <f>output!AP4/1000000000</f>
        <v>0</v>
      </c>
      <c r="AT4">
        <f>AH11/(60*60)</f>
        <v>2.9091701999999999E-4</v>
      </c>
    </row>
    <row r="5" spans="1:47" x14ac:dyDescent="0.25">
      <c r="A5">
        <f>output!A5</f>
        <v>4</v>
      </c>
      <c r="B5">
        <f>output!B5</f>
        <v>27601</v>
      </c>
      <c r="C5">
        <f>output!C5</f>
        <v>27805</v>
      </c>
      <c r="D5">
        <f>output!D5/1000000</f>
        <v>5.5405999999999997E-2</v>
      </c>
      <c r="E5">
        <f>output!E5/1000000</f>
        <v>1.9827000000000001E-2</v>
      </c>
      <c r="F5">
        <f>output!F5/1000000000</f>
        <v>0.218619068</v>
      </c>
      <c r="G5">
        <f>output!G5/1000000000</f>
        <v>1.2536E-5</v>
      </c>
      <c r="H5">
        <f>output!H5</f>
        <v>16691</v>
      </c>
      <c r="I5">
        <f>output!I5/1000000000</f>
        <v>0.584996077</v>
      </c>
      <c r="J5">
        <f>output!J5/1000000000</f>
        <v>0.28022238399999999</v>
      </c>
      <c r="K5">
        <f>output!K5/1000000000</f>
        <v>7.0780362999999999E-2</v>
      </c>
      <c r="L5">
        <f>output!L5/1000000000</f>
        <v>0.139422616</v>
      </c>
      <c r="M5">
        <f>output!M5/1000</f>
        <v>1.3169999999999999</v>
      </c>
      <c r="N5">
        <f>output!N5/1000000000</f>
        <v>0.37219617700000002</v>
      </c>
      <c r="O5">
        <f>output!O5/1000000000</f>
        <v>0.27884523999999999</v>
      </c>
      <c r="P5">
        <f>output!P5</f>
        <v>1027972617</v>
      </c>
      <c r="Q5">
        <f>output!Q5</f>
        <v>698490240</v>
      </c>
      <c r="R5">
        <f>output!R5/1000000000</f>
        <v>0.95719225399999996</v>
      </c>
      <c r="S5">
        <f>output!S5/1000000000</f>
        <v>0.55906762399999999</v>
      </c>
      <c r="T5">
        <f>output!T5</f>
        <v>35034</v>
      </c>
      <c r="U5">
        <f>output!U5</f>
        <v>35034</v>
      </c>
      <c r="V5">
        <f>output!V5/1000000</f>
        <v>7.0068000000000005E-2</v>
      </c>
      <c r="W5">
        <f>output!W5/1000000</f>
        <v>440.86154800000003</v>
      </c>
      <c r="X5">
        <f>output!X5</f>
        <v>37128128</v>
      </c>
      <c r="Y5">
        <f>output!Y5</f>
        <v>31623</v>
      </c>
      <c r="Z5">
        <f>output!Z5/1000000000</f>
        <v>0.188013029</v>
      </c>
      <c r="AA5">
        <f>output!AA5/1000000000</f>
        <v>0.14018423999999999</v>
      </c>
      <c r="AB5">
        <f>output!AB5/1000000000</f>
        <v>0.86729237599999998</v>
      </c>
      <c r="AC5">
        <f>output!AC5/1000000000</f>
        <v>0.42055257600000001</v>
      </c>
      <c r="AD5" s="9">
        <f>output!AD5/1000</f>
        <v>4.133</v>
      </c>
      <c r="AE5">
        <f>output!AE5/1000000000</f>
        <v>0.90139250800000004</v>
      </c>
      <c r="AF5">
        <f>output!AF5/1000000000</f>
        <v>0.28036844</v>
      </c>
      <c r="AG5">
        <f>output!AG5/1000000000</f>
        <v>1.956697913</v>
      </c>
      <c r="AH5">
        <f>output!AH5/1000000000</f>
        <v>0.84110525599999997</v>
      </c>
      <c r="AI5" s="10">
        <f>output!AI5/1000</f>
        <v>1.3660000000000001</v>
      </c>
      <c r="AJ5">
        <f>output!AJ5/1000000000</f>
        <v>2.6191703369999999</v>
      </c>
      <c r="AK5">
        <f>output!AK5/1000000000</f>
        <v>0.87555014399999997</v>
      </c>
      <c r="AL5">
        <f>output!AL5/1000000000</f>
        <v>2.163501948</v>
      </c>
      <c r="AM5">
        <f>output!AM5/1000000000</f>
        <v>0.424690232</v>
      </c>
      <c r="AN5">
        <f>output!AN5/1000000000</f>
        <v>4.7826722850000003</v>
      </c>
      <c r="AO5">
        <f>output!AO5/1000000000</f>
        <v>1.3002403760000001</v>
      </c>
      <c r="AP5">
        <f>output!AP5/1000000000</f>
        <v>0</v>
      </c>
      <c r="AR5">
        <v>94.6</v>
      </c>
      <c r="AT5">
        <f>AT4-1</f>
        <v>-0.99970908298000005</v>
      </c>
      <c r="AU5">
        <f>AT5*60</f>
        <v>-59.9825449788</v>
      </c>
    </row>
    <row r="6" spans="1:47" x14ac:dyDescent="0.25">
      <c r="A6">
        <f>output!A6</f>
        <v>5</v>
      </c>
      <c r="B6">
        <f>output!B6</f>
        <v>34283</v>
      </c>
      <c r="C6">
        <f>output!C6</f>
        <v>35276</v>
      </c>
      <c r="D6">
        <f>output!D6/1000000</f>
        <v>6.9558999999999996E-2</v>
      </c>
      <c r="E6">
        <f>output!E6/1000000</f>
        <v>2.3247E-2</v>
      </c>
      <c r="F6">
        <f>output!F6/1000000000</f>
        <v>0.26193380500000002</v>
      </c>
      <c r="G6">
        <f>output!G6/1000000000</f>
        <v>9.8400000000000002E-7</v>
      </c>
      <c r="H6">
        <f>output!H6</f>
        <v>19262</v>
      </c>
      <c r="I6">
        <f>output!I6/1000000000</f>
        <v>0.83157505899999995</v>
      </c>
      <c r="J6">
        <f>output!J6/1000000000</f>
        <v>0.44402696000000003</v>
      </c>
      <c r="K6">
        <f>output!K6/1000000000</f>
        <v>5.0799808000000002E-2</v>
      </c>
      <c r="L6">
        <f>output!L6/1000000000</f>
        <v>0.148008312</v>
      </c>
      <c r="M6">
        <f>output!M6/1000</f>
        <v>1.956</v>
      </c>
      <c r="N6">
        <f>output!N6/1000000000</f>
        <v>0.456677736</v>
      </c>
      <c r="O6">
        <f>output!O6/1000000000</f>
        <v>0.444061488</v>
      </c>
      <c r="P6">
        <f>output!P6</f>
        <v>1339052603</v>
      </c>
      <c r="Q6">
        <f>output!Q6</f>
        <v>1036096760</v>
      </c>
      <c r="R6">
        <f>output!R6/1000000000</f>
        <v>1.288252795</v>
      </c>
      <c r="S6">
        <f>output!S6/1000000000</f>
        <v>0.88808844799999997</v>
      </c>
      <c r="T6">
        <f>output!T6</f>
        <v>33534</v>
      </c>
      <c r="U6">
        <f>output!U6</f>
        <v>33534</v>
      </c>
      <c r="V6">
        <f>output!V6/1000000</f>
        <v>6.7068000000000003E-2</v>
      </c>
      <c r="W6">
        <f>output!W6/1000000</f>
        <v>439.27820100000002</v>
      </c>
      <c r="X6">
        <f>output!X6</f>
        <v>36229640</v>
      </c>
      <c r="Y6">
        <f>output!Y6</f>
        <v>39695</v>
      </c>
      <c r="Z6">
        <f>output!Z6/1000000000</f>
        <v>0.192950657</v>
      </c>
      <c r="AA6">
        <f>output!AA6/1000000000</f>
        <v>0.14800834399999999</v>
      </c>
      <c r="AB6">
        <f>output!AB6/1000000000</f>
        <v>0.823020961</v>
      </c>
      <c r="AC6">
        <f>output!AC6/1000000000</f>
        <v>0.44402779999999997</v>
      </c>
      <c r="AD6" s="9">
        <f>output!AD6/1000</f>
        <v>6.282</v>
      </c>
      <c r="AE6">
        <f>output!AE6/1000000000</f>
        <v>1.514029667</v>
      </c>
      <c r="AF6">
        <f>output!AF6/1000000000</f>
        <v>0.29760055200000002</v>
      </c>
      <c r="AG6">
        <f>output!AG6/1000000000</f>
        <v>2.530001285</v>
      </c>
      <c r="AH6">
        <f>output!AH6/1000000000</f>
        <v>0.88963669599999995</v>
      </c>
      <c r="AI6" s="10">
        <f>output!AI6/1000</f>
        <v>1.972</v>
      </c>
      <c r="AJ6">
        <f>output!AJ6/1000000000</f>
        <v>2.6543442640000001</v>
      </c>
      <c r="AK6">
        <f>output!AK6/1000000000</f>
        <v>0.93401639199999997</v>
      </c>
      <c r="AL6">
        <f>output!AL6/1000000000</f>
        <v>5.851977776</v>
      </c>
      <c r="AM6">
        <f>output!AM6/1000000000</f>
        <v>0.54792965599999999</v>
      </c>
      <c r="AN6">
        <f>output!AN6/1000000000</f>
        <v>8.5063220400000006</v>
      </c>
      <c r="AO6">
        <f>output!AO6/1000000000</f>
        <v>1.481946048</v>
      </c>
      <c r="AP6">
        <f>output!AP6/1000000000</f>
        <v>0</v>
      </c>
      <c r="AR6">
        <f>AR5-60</f>
        <v>34.599999999999994</v>
      </c>
      <c r="AT6">
        <f>AO11-60</f>
        <v>-57.409474088000003</v>
      </c>
    </row>
    <row r="7" spans="1:47" x14ac:dyDescent="0.25">
      <c r="A7">
        <f>output!A7</f>
        <v>6</v>
      </c>
      <c r="B7">
        <f>output!B7</f>
        <v>40919</v>
      </c>
      <c r="C7">
        <f>output!C7</f>
        <v>41924</v>
      </c>
      <c r="D7">
        <f>output!D7/1000000</f>
        <v>8.2843E-2</v>
      </c>
      <c r="E7">
        <f>output!E7/1000000</f>
        <v>2.5999999999999999E-2</v>
      </c>
      <c r="F7">
        <f>output!F7/1000000000</f>
        <v>0.273833997</v>
      </c>
      <c r="G7">
        <f>output!G7/1000000000</f>
        <v>9.8400000000000002E-7</v>
      </c>
      <c r="H7">
        <f>output!H7</f>
        <v>21083</v>
      </c>
      <c r="I7">
        <f>output!I7/1000000000</f>
        <v>0.94558664800000003</v>
      </c>
      <c r="J7">
        <f>output!J7/1000000000</f>
        <v>0.46618073599999998</v>
      </c>
      <c r="K7">
        <f>output!K7/1000000000</f>
        <v>5.5190942999999999E-2</v>
      </c>
      <c r="L7">
        <f>output!L7/1000000000</f>
        <v>0.15448060799999999</v>
      </c>
      <c r="M7">
        <f>output!M7/1000</f>
        <v>2.7410000000000001</v>
      </c>
      <c r="N7">
        <f>output!N7/1000000000</f>
        <v>0.61556880400000002</v>
      </c>
      <c r="O7">
        <f>output!O7/1000000000</f>
        <v>0.46345404800000001</v>
      </c>
      <c r="P7">
        <f>output!P7</f>
        <v>1616346395</v>
      </c>
      <c r="Q7">
        <f>output!Q7</f>
        <v>1084115392</v>
      </c>
      <c r="R7">
        <f>output!R7/1000000000</f>
        <v>1.5611554519999999</v>
      </c>
      <c r="S7">
        <f>output!S7/1000000000</f>
        <v>0.92963478399999999</v>
      </c>
      <c r="T7">
        <f>output!T7</f>
        <v>32034</v>
      </c>
      <c r="U7">
        <f>output!U7</f>
        <v>32034</v>
      </c>
      <c r="V7">
        <f>output!V7/1000000</f>
        <v>6.4068E-2</v>
      </c>
      <c r="W7">
        <f>output!W7/1000000</f>
        <v>358.60788200000002</v>
      </c>
      <c r="X7">
        <f>output!X7</f>
        <v>35286584</v>
      </c>
      <c r="Y7">
        <f>output!Y7</f>
        <v>46966</v>
      </c>
      <c r="Z7">
        <f>output!Z7/1000000000</f>
        <v>0.13128870600000001</v>
      </c>
      <c r="AA7">
        <f>output!AA7/1000000000</f>
        <v>0.15551680000000001</v>
      </c>
      <c r="AB7">
        <f>output!AB7/1000000000</f>
        <v>0.579473723</v>
      </c>
      <c r="AC7">
        <f>output!AC7/1000000000</f>
        <v>0.46655022400000001</v>
      </c>
      <c r="AD7" s="9">
        <f>output!AD7/1000</f>
        <v>8.6920000000000002</v>
      </c>
      <c r="AE7">
        <f>output!AE7/1000000000</f>
        <v>1.976324848</v>
      </c>
      <c r="AF7">
        <f>output!AF7/1000000000</f>
        <v>0.31107026399999999</v>
      </c>
      <c r="AG7">
        <f>output!AG7/1000000000</f>
        <v>2.6870872769999998</v>
      </c>
      <c r="AH7">
        <f>output!AH7/1000000000</f>
        <v>0.93313728799999995</v>
      </c>
      <c r="AI7" s="10">
        <f>output!AI7/1000</f>
        <v>2.7269999999999999</v>
      </c>
      <c r="AJ7">
        <f>output!AJ7/1000000000</f>
        <v>4.4383812200000001</v>
      </c>
      <c r="AK7">
        <f>output!AK7/1000000000</f>
        <v>1.022737464</v>
      </c>
      <c r="AL7">
        <f>output!AL7/1000000000</f>
        <v>2.5882780040000002</v>
      </c>
      <c r="AM7">
        <f>output!AM7/1000000000</f>
        <v>0.50526297600000003</v>
      </c>
      <c r="AN7">
        <f>output!AN7/1000000000</f>
        <v>7.0266592240000003</v>
      </c>
      <c r="AO7">
        <f>output!AO7/1000000000</f>
        <v>1.52800044</v>
      </c>
      <c r="AP7">
        <f>output!AP7/1000000000</f>
        <v>0</v>
      </c>
      <c r="AT7">
        <v>103</v>
      </c>
    </row>
    <row r="8" spans="1:47" x14ac:dyDescent="0.25">
      <c r="A8">
        <f>output!A8</f>
        <v>7</v>
      </c>
      <c r="B8">
        <f>output!B8</f>
        <v>47549</v>
      </c>
      <c r="C8">
        <f>output!C8</f>
        <v>48559</v>
      </c>
      <c r="D8">
        <f>output!D8/1000000</f>
        <v>9.6107999999999999E-2</v>
      </c>
      <c r="E8">
        <f>output!E8/1000000</f>
        <v>2.8448000000000001E-2</v>
      </c>
      <c r="F8">
        <f>output!F8/1000000000</f>
        <v>0.32389089100000001</v>
      </c>
      <c r="G8">
        <f>output!G8/1000000000</f>
        <v>-9.7599999999999997E-6</v>
      </c>
      <c r="H8">
        <f>output!H8</f>
        <v>22523</v>
      </c>
      <c r="I8">
        <f>output!I8/1000000000</f>
        <v>0.96842689699999995</v>
      </c>
      <c r="J8">
        <f>output!J8/1000000000</f>
        <v>0.64413409600000004</v>
      </c>
      <c r="K8">
        <f>output!K8/1000000000</f>
        <v>5.8515428000000001E-2</v>
      </c>
      <c r="L8">
        <f>output!L8/1000000000</f>
        <v>0.161029384</v>
      </c>
      <c r="M8">
        <f>output!M8/1000</f>
        <v>3.5950000000000002</v>
      </c>
      <c r="N8">
        <f>output!N8/1000000000</f>
        <v>0.83147038699999998</v>
      </c>
      <c r="O8">
        <f>output!O8/1000000000</f>
        <v>0.48312893600000001</v>
      </c>
      <c r="P8">
        <f>output!P8</f>
        <v>1858412712</v>
      </c>
      <c r="Q8">
        <f>output!Q8</f>
        <v>1288292416</v>
      </c>
      <c r="R8">
        <f>output!R8/1000000000</f>
        <v>1.799897284</v>
      </c>
      <c r="S8">
        <f>output!S8/1000000000</f>
        <v>1.1272630320000001</v>
      </c>
      <c r="T8">
        <f>output!T8</f>
        <v>30534</v>
      </c>
      <c r="U8">
        <f>output!U8</f>
        <v>30534</v>
      </c>
      <c r="V8">
        <f>output!V8/1000000</f>
        <v>6.1067999999999997E-2</v>
      </c>
      <c r="W8">
        <f>output!W8/1000000</f>
        <v>398.79450000000003</v>
      </c>
      <c r="X8">
        <f>output!X8</f>
        <v>34311280</v>
      </c>
      <c r="Y8">
        <f>output!Y8</f>
        <v>54215</v>
      </c>
      <c r="Z8">
        <f>output!Z8/1000000000</f>
        <v>0.14321947800000001</v>
      </c>
      <c r="AA8">
        <f>output!AA8/1000000000</f>
        <v>0.16102941600000001</v>
      </c>
      <c r="AB8">
        <f>output!AB8/1000000000</f>
        <v>0.58595364299999997</v>
      </c>
      <c r="AC8">
        <f>output!AC8/1000000000</f>
        <v>0.48308810400000002</v>
      </c>
      <c r="AD8" s="9">
        <f>output!AD8/1000</f>
        <v>11.394</v>
      </c>
      <c r="AE8">
        <f>output!AE8/1000000000</f>
        <v>2.6896465429999998</v>
      </c>
      <c r="AF8">
        <f>output!AF8/1000000000</f>
        <v>0.48312523200000002</v>
      </c>
      <c r="AG8">
        <f>output!AG8/1000000000</f>
        <v>3.4188196639999999</v>
      </c>
      <c r="AH8">
        <f>output!AH8/1000000000</f>
        <v>1.1272427519999999</v>
      </c>
      <c r="AI8" s="10">
        <f>output!AI8/1000</f>
        <v>3.577</v>
      </c>
      <c r="AJ8">
        <f>output!AJ8/1000000000</f>
        <v>4.9736347910000003</v>
      </c>
      <c r="AK8">
        <f>output!AK8/1000000000</f>
        <v>1.4035519519999999</v>
      </c>
      <c r="AL8">
        <f>output!AL8/1000000000</f>
        <v>3.9437030580000001</v>
      </c>
      <c r="AM8">
        <f>output!AM8/1000000000</f>
        <v>0.70528875199999996</v>
      </c>
      <c r="AN8">
        <f>output!AN8/1000000000</f>
        <v>8.9173378490000008</v>
      </c>
      <c r="AO8">
        <f>output!AO8/1000000000</f>
        <v>2.1088407039999999</v>
      </c>
      <c r="AP8">
        <f>output!AP8/1000000000</f>
        <v>0</v>
      </c>
      <c r="AT8">
        <f>AT7-60</f>
        <v>43</v>
      </c>
    </row>
    <row r="9" spans="1:47" x14ac:dyDescent="0.25">
      <c r="A9">
        <f>output!A9</f>
        <v>8</v>
      </c>
      <c r="B9">
        <f>output!B9</f>
        <v>54291</v>
      </c>
      <c r="C9">
        <f>output!C9</f>
        <v>54894</v>
      </c>
      <c r="D9">
        <f>output!D9/1000000</f>
        <v>0.109185</v>
      </c>
      <c r="E9">
        <f>output!E9/1000000</f>
        <v>3.0460000000000001E-2</v>
      </c>
      <c r="F9">
        <f>output!F9/1000000000</f>
        <v>0.39176665799999999</v>
      </c>
      <c r="G9">
        <f>output!G9/1000000000</f>
        <v>8.6600000000000005E-7</v>
      </c>
      <c r="H9">
        <f>output!H9</f>
        <v>23452</v>
      </c>
      <c r="I9">
        <f>output!I9/1000000000</f>
        <v>1.2994973089999999</v>
      </c>
      <c r="J9">
        <f>output!J9/1000000000</f>
        <v>0.65501837600000001</v>
      </c>
      <c r="K9">
        <f>output!K9/1000000000</f>
        <v>0.120349044</v>
      </c>
      <c r="L9">
        <f>output!L9/1000000000</f>
        <v>0.16374202400000001</v>
      </c>
      <c r="M9">
        <f>output!M9/1000</f>
        <v>4.5810000000000004</v>
      </c>
      <c r="N9">
        <f>output!N9/1000000000</f>
        <v>1.174336611</v>
      </c>
      <c r="O9">
        <f>output!O9/1000000000</f>
        <v>0.49127941600000002</v>
      </c>
      <c r="P9">
        <f>output!P9</f>
        <v>2594182964</v>
      </c>
      <c r="Q9">
        <f>output!Q9</f>
        <v>1310039816</v>
      </c>
      <c r="R9">
        <f>output!R9/1000000000</f>
        <v>2.4738339200000001</v>
      </c>
      <c r="S9">
        <f>output!S9/1000000000</f>
        <v>1.1462977919999999</v>
      </c>
      <c r="T9">
        <f>output!T9</f>
        <v>29034</v>
      </c>
      <c r="U9">
        <f>output!U9</f>
        <v>29034</v>
      </c>
      <c r="V9">
        <f>output!V9/1000000</f>
        <v>5.8068000000000002E-2</v>
      </c>
      <c r="W9">
        <f>output!W9/1000000</f>
        <v>363.31793299999998</v>
      </c>
      <c r="X9">
        <f>output!X9</f>
        <v>33450200</v>
      </c>
      <c r="Y9">
        <f>output!Y9</f>
        <v>61293</v>
      </c>
      <c r="Z9">
        <f>output!Z9/1000000000</f>
        <v>0.152226577</v>
      </c>
      <c r="AA9">
        <f>output!AA9/1000000000</f>
        <v>0.163742056</v>
      </c>
      <c r="AB9">
        <f>output!AB9/1000000000</f>
        <v>0.64642477099999995</v>
      </c>
      <c r="AC9">
        <f>output!AC9/1000000000</f>
        <v>0.49126314399999998</v>
      </c>
      <c r="AD9" s="9">
        <f>output!AD9/1000</f>
        <v>14.394</v>
      </c>
      <c r="AE9">
        <f>output!AE9/1000000000</f>
        <v>3.8861662250000002</v>
      </c>
      <c r="AF9">
        <f>output!AF9/1000000000</f>
        <v>0.49126300000000001</v>
      </c>
      <c r="AG9">
        <f>output!AG9/1000000000</f>
        <v>4.6848175730000001</v>
      </c>
      <c r="AH9">
        <f>output!AH9/1000000000</f>
        <v>1.1462682</v>
      </c>
      <c r="AI9" s="10">
        <f>output!AI9/1000</f>
        <v>4.5039999999999996</v>
      </c>
      <c r="AJ9">
        <f>output!AJ9/1000000000</f>
        <v>5.3980695550000002</v>
      </c>
      <c r="AK9">
        <f>output!AK9/1000000000</f>
        <v>1.282540384</v>
      </c>
      <c r="AL9">
        <f>output!AL9/1000000000</f>
        <v>4.0223998549999997</v>
      </c>
      <c r="AM9">
        <f>output!AM9/1000000000</f>
        <v>0.73201668799999997</v>
      </c>
      <c r="AN9">
        <f>output!AN9/1000000000</f>
        <v>9.4204694100000008</v>
      </c>
      <c r="AO9">
        <f>output!AO9/1000000000</f>
        <v>2.0145570720000001</v>
      </c>
      <c r="AP9">
        <f>output!AP9/1000000000</f>
        <v>0</v>
      </c>
    </row>
    <row r="10" spans="1:47" x14ac:dyDescent="0.25">
      <c r="A10">
        <f>output!A10</f>
        <v>9</v>
      </c>
      <c r="B10">
        <f>output!B10</f>
        <v>61061</v>
      </c>
      <c r="C10">
        <f>output!C10</f>
        <v>61842</v>
      </c>
      <c r="D10">
        <f>output!D10/1000000</f>
        <v>0.122903</v>
      </c>
      <c r="E10">
        <f>output!E10/1000000</f>
        <v>3.2402E-2</v>
      </c>
      <c r="F10">
        <f>output!F10/1000000000</f>
        <v>0.48726628599999999</v>
      </c>
      <c r="G10">
        <f>output!G10/1000000000</f>
        <v>9.8400000000000002E-7</v>
      </c>
      <c r="H10">
        <f>output!H10</f>
        <v>23970</v>
      </c>
      <c r="I10">
        <f>output!I10/1000000000</f>
        <v>1.4034980640000001</v>
      </c>
      <c r="J10">
        <f>output!J10/1000000000</f>
        <v>0.67760988</v>
      </c>
      <c r="K10">
        <f>output!K10/1000000000</f>
        <v>6.6300231000000001E-2</v>
      </c>
      <c r="L10">
        <f>output!L10/1000000000</f>
        <v>0.16939326399999999</v>
      </c>
      <c r="M10">
        <f>output!M10/1000</f>
        <v>5.54</v>
      </c>
      <c r="N10">
        <f>output!N10/1000000000</f>
        <v>1.534998941</v>
      </c>
      <c r="O10">
        <f>output!O10/1000000000</f>
        <v>0.50822478400000004</v>
      </c>
      <c r="P10">
        <f>output!P10</f>
        <v>3004797236</v>
      </c>
      <c r="Q10">
        <f>output!Q10</f>
        <v>1355227928</v>
      </c>
      <c r="R10">
        <f>output!R10/1000000000</f>
        <v>2.9384970049999999</v>
      </c>
      <c r="S10">
        <f>output!S10/1000000000</f>
        <v>1.1858346639999999</v>
      </c>
      <c r="T10">
        <f>output!T10</f>
        <v>27534</v>
      </c>
      <c r="U10">
        <f>output!U10</f>
        <v>27534</v>
      </c>
      <c r="V10">
        <f>output!V10/1000000</f>
        <v>5.5067999999999999E-2</v>
      </c>
      <c r="W10">
        <f>output!W10/1000000</f>
        <v>329.483993</v>
      </c>
      <c r="X10">
        <f>output!X10</f>
        <v>32547392</v>
      </c>
      <c r="Y10">
        <f>output!Y10</f>
        <v>68936</v>
      </c>
      <c r="Z10">
        <f>output!Z10/1000000000</f>
        <v>0.14478708000000001</v>
      </c>
      <c r="AA10">
        <f>output!AA10/1000000000</f>
        <v>0.169393296</v>
      </c>
      <c r="AB10">
        <f>output!AB10/1000000000</f>
        <v>0.51203920599999997</v>
      </c>
      <c r="AC10">
        <f>output!AC10/1000000000</f>
        <v>0.33878648</v>
      </c>
      <c r="AD10" s="9">
        <f>output!AD10/1000</f>
        <v>17.931000000000001</v>
      </c>
      <c r="AE10">
        <f>output!AE10/1000000000</f>
        <v>4.2969773230000001</v>
      </c>
      <c r="AF10">
        <f>output!AF10/1000000000</f>
        <v>0.50821662400000001</v>
      </c>
      <c r="AG10">
        <f>output!AG10/1000000000</f>
        <v>4.9538036090000004</v>
      </c>
      <c r="AH10">
        <f>output!AH10/1000000000</f>
        <v>1.0163964000000001</v>
      </c>
      <c r="AI10" s="10">
        <f>output!AI10/1000</f>
        <v>5.4160000000000004</v>
      </c>
      <c r="AJ10">
        <f>output!AJ10/1000000000</f>
        <v>6.5501642349999996</v>
      </c>
      <c r="AK10">
        <f>output!AK10/1000000000</f>
        <v>1.4878403520000001</v>
      </c>
      <c r="AL10">
        <f>output!AL10/1000000000</f>
        <v>4.5373957980000004</v>
      </c>
      <c r="AM10">
        <f>output!AM10/1000000000</f>
        <v>0.81128182400000004</v>
      </c>
      <c r="AN10">
        <f>output!AN10/1000000000</f>
        <v>11.087560033000001</v>
      </c>
      <c r="AO10">
        <f>output!AO10/1000000000</f>
        <v>2.299122176</v>
      </c>
      <c r="AP10">
        <f>output!AP10/1000000000</f>
        <v>0</v>
      </c>
    </row>
    <row r="11" spans="1:47" x14ac:dyDescent="0.25">
      <c r="A11">
        <f>output!A11</f>
        <v>10</v>
      </c>
      <c r="B11">
        <f>output!B11</f>
        <v>68452</v>
      </c>
      <c r="C11">
        <f>output!C11</f>
        <v>68547</v>
      </c>
      <c r="D11">
        <f>output!D11/1000000</f>
        <v>0.13699900000000001</v>
      </c>
      <c r="E11">
        <f>output!E11/1000000</f>
        <v>3.3980000000000003E-2</v>
      </c>
      <c r="F11">
        <f>output!F11/1000000000</f>
        <v>0.47038918499999999</v>
      </c>
      <c r="G11">
        <f>output!G11/1000000000</f>
        <v>1.2653000000000001E-5</v>
      </c>
      <c r="H11">
        <f>output!H11</f>
        <v>24007</v>
      </c>
      <c r="I11">
        <f>output!I11/1000000000</f>
        <v>1.5021564789999999</v>
      </c>
      <c r="J11">
        <f>output!J11/1000000000</f>
        <v>0.69815952000000003</v>
      </c>
      <c r="K11">
        <f>output!K11/1000000000</f>
        <v>6.3953358000000002E-2</v>
      </c>
      <c r="L11">
        <f>output!L11/1000000000</f>
        <v>0.17453784</v>
      </c>
      <c r="M11">
        <f>output!M11/1000</f>
        <v>6.6020000000000003</v>
      </c>
      <c r="N11">
        <f>output!N11/1000000000</f>
        <v>2.1482034670000001</v>
      </c>
      <c r="O11">
        <f>output!O11/1000000000</f>
        <v>0.69816772000000005</v>
      </c>
      <c r="P11">
        <f>output!P11</f>
        <v>3714313304</v>
      </c>
      <c r="Q11">
        <f>output!Q11</f>
        <v>1570865080</v>
      </c>
      <c r="R11" s="6">
        <f>output!R11/1000000000</f>
        <v>3.650359946</v>
      </c>
      <c r="S11">
        <f>output!S11/1000000000</f>
        <v>1.39632724</v>
      </c>
      <c r="T11">
        <f>output!T11</f>
        <v>26034</v>
      </c>
      <c r="U11">
        <f>output!U11</f>
        <v>26034</v>
      </c>
      <c r="V11">
        <f>output!V11/1000000</f>
        <v>5.2068000000000003E-2</v>
      </c>
      <c r="W11">
        <f>output!W11/1000000</f>
        <v>277.41634299999998</v>
      </c>
      <c r="X11">
        <f>output!X11</f>
        <v>31583248</v>
      </c>
      <c r="Y11">
        <f>output!Y11</f>
        <v>76916</v>
      </c>
      <c r="Z11">
        <f>output!Z11/1000000000</f>
        <v>0.118327555</v>
      </c>
      <c r="AA11">
        <f>output!AA11/1000000000</f>
        <v>0.17453787200000001</v>
      </c>
      <c r="AB11">
        <f>output!AB11/1000000000</f>
        <v>0.48032343300000002</v>
      </c>
      <c r="AC11">
        <f>output!AC11/1000000000</f>
        <v>0.34907563200000002</v>
      </c>
      <c r="AD11" s="9">
        <f>output!AD11/1000</f>
        <v>22.260999999999999</v>
      </c>
      <c r="AE11">
        <f>output!AE11/1000000000</f>
        <v>6.7919581469999999</v>
      </c>
      <c r="AF11">
        <f>output!AF11/1000000000</f>
        <v>0.52368776800000005</v>
      </c>
      <c r="AG11">
        <f>output!AG11/1000000000</f>
        <v>7.3906091350000001</v>
      </c>
      <c r="AH11" s="6">
        <f>output!AH11/1000000000</f>
        <v>1.0473012719999999</v>
      </c>
      <c r="AI11" s="10">
        <f>output!AI11/1000</f>
        <v>6.3979999999999997</v>
      </c>
      <c r="AJ11">
        <f>output!AJ11/1000000000</f>
        <v>5.2065896990000002</v>
      </c>
      <c r="AK11">
        <f>output!AK11/1000000000</f>
        <v>1.6624262000000001</v>
      </c>
      <c r="AL11">
        <f>output!AL11/1000000000</f>
        <v>5.3163916100000002</v>
      </c>
      <c r="AM11">
        <f>output!AM11/1000000000</f>
        <v>0.92809971199999997</v>
      </c>
      <c r="AN11">
        <f>output!AN11/1000000000</f>
        <v>10.522981309</v>
      </c>
      <c r="AO11" s="6">
        <f>output!AO11/1000000000</f>
        <v>2.5905259119999999</v>
      </c>
      <c r="AP11">
        <f>output!AP11/1000000000</f>
        <v>0</v>
      </c>
    </row>
    <row r="12" spans="1:47" x14ac:dyDescent="0.25">
      <c r="A12">
        <f>output!A12</f>
        <v>11</v>
      </c>
      <c r="B12">
        <f>output!B12</f>
        <v>75053</v>
      </c>
      <c r="C12">
        <f>output!C12</f>
        <v>74989</v>
      </c>
      <c r="D12">
        <f>output!D12/1000000</f>
        <v>0.15004200000000001</v>
      </c>
      <c r="E12">
        <f>output!E12/1000000</f>
        <v>3.5325000000000002E-2</v>
      </c>
      <c r="F12">
        <f>output!F12/1000000000</f>
        <v>0.52517313899999996</v>
      </c>
      <c r="G12">
        <f>output!G12/1000000000</f>
        <v>1.2653000000000001E-5</v>
      </c>
      <c r="H12">
        <f>output!H12</f>
        <v>23869</v>
      </c>
      <c r="I12">
        <f>output!I12/1000000000</f>
        <v>1.5439612110000001</v>
      </c>
      <c r="J12">
        <f>output!J12/1000000000</f>
        <v>0.89576862400000001</v>
      </c>
      <c r="K12">
        <f>output!K12/1000000000</f>
        <v>6.3636107999999997E-2</v>
      </c>
      <c r="L12">
        <f>output!L12/1000000000</f>
        <v>0.17914469599999999</v>
      </c>
      <c r="M12">
        <f>output!M12/1000</f>
        <v>7.5629999999999997</v>
      </c>
      <c r="N12">
        <f>output!N12/1000000000</f>
        <v>2.6926071380000001</v>
      </c>
      <c r="O12">
        <f>output!O12/1000000000</f>
        <v>0.716615856</v>
      </c>
      <c r="P12">
        <f>output!P12</f>
        <v>4300204457</v>
      </c>
      <c r="Q12">
        <f>output!Q12</f>
        <v>1791529176</v>
      </c>
      <c r="R12" s="6">
        <f>output!R12/1000000000</f>
        <v>4.2365683489999997</v>
      </c>
      <c r="S12">
        <f>output!S12/1000000000</f>
        <v>1.61238448</v>
      </c>
      <c r="T12">
        <f>output!T12</f>
        <v>24534</v>
      </c>
      <c r="U12">
        <f>output!U12</f>
        <v>24534</v>
      </c>
      <c r="V12">
        <f>output!V12/1000000</f>
        <v>4.9068000000000001E-2</v>
      </c>
      <c r="W12">
        <f>output!W12/1000000</f>
        <v>354.892807</v>
      </c>
      <c r="X12">
        <f>output!X12</f>
        <v>30680448</v>
      </c>
      <c r="Y12">
        <f>output!Y12</f>
        <v>83929</v>
      </c>
      <c r="Z12">
        <f>output!Z12/1000000000</f>
        <v>0.20081900999999999</v>
      </c>
      <c r="AA12">
        <f>output!AA12/1000000000</f>
        <v>0.179144728</v>
      </c>
      <c r="AB12">
        <f>output!AB12/1000000000</f>
        <v>0.51197095999999997</v>
      </c>
      <c r="AC12">
        <f>output!AC12/1000000000</f>
        <v>0.35828934400000001</v>
      </c>
      <c r="AD12" s="9">
        <f>output!AD12/1000</f>
        <v>26.047999999999998</v>
      </c>
      <c r="AE12">
        <f>output!AE12/1000000000</f>
        <v>8.2891214079999997</v>
      </c>
      <c r="AF12">
        <f>output!AF12/1000000000</f>
        <v>0.71668709600000002</v>
      </c>
      <c r="AG12">
        <f>output!AG12/1000000000</f>
        <v>9.0019113780000009</v>
      </c>
      <c r="AH12" s="6">
        <f>output!AH12/1000000000</f>
        <v>1.254121168</v>
      </c>
      <c r="AI12" s="10">
        <f>output!AI12/1000</f>
        <v>7.46</v>
      </c>
      <c r="AJ12">
        <f>output!AJ12/1000000000</f>
        <v>24.768492258999999</v>
      </c>
      <c r="AK12">
        <f>output!AK12/1000000000</f>
        <v>0.65377640800000003</v>
      </c>
      <c r="AL12">
        <f>output!AL12/1000000000</f>
        <v>7.3502321139999998</v>
      </c>
      <c r="AM12">
        <f>output!AM12/1000000000</f>
        <v>1.0673574480000001</v>
      </c>
      <c r="AN12">
        <f>output!AN12/1000000000</f>
        <v>32.118724372999999</v>
      </c>
      <c r="AO12" s="6">
        <f>output!AO12/1000000000</f>
        <v>3.2983557282515612</v>
      </c>
      <c r="AP12">
        <f>output!AP12/1000000000</f>
        <v>0</v>
      </c>
    </row>
    <row r="13" spans="1:47" x14ac:dyDescent="0.25">
      <c r="A13">
        <f>output!A13</f>
        <v>12</v>
      </c>
      <c r="B13">
        <f>output!B13</f>
        <v>81400</v>
      </c>
      <c r="C13">
        <f>output!C13</f>
        <v>81369</v>
      </c>
      <c r="D13">
        <f>output!D13/1000000</f>
        <v>0.162769</v>
      </c>
      <c r="E13">
        <f>output!E13/1000000</f>
        <v>3.6391E-2</v>
      </c>
      <c r="F13">
        <f>output!F13/1000000000</f>
        <v>0.61005455799999997</v>
      </c>
      <c r="G13">
        <f>output!G13/1000000000</f>
        <v>1.1592E-5</v>
      </c>
      <c r="H13">
        <f>output!H13</f>
        <v>23336</v>
      </c>
      <c r="I13">
        <f>output!I13/1000000000</f>
        <v>1.968350848</v>
      </c>
      <c r="J13">
        <f>output!J13/1000000000</f>
        <v>0.89827056000000005</v>
      </c>
      <c r="K13">
        <f>output!K13/1000000000</f>
        <v>6.9124751999999998E-2</v>
      </c>
      <c r="L13">
        <f>output!L13/1000000000</f>
        <v>0.17833536799999999</v>
      </c>
      <c r="M13">
        <f>output!M13/1000</f>
        <v>8.6430000000000007</v>
      </c>
      <c r="N13">
        <f>output!N13/1000000000</f>
        <v>3.4610278170000002</v>
      </c>
      <c r="O13">
        <f>output!O13/1000000000</f>
        <v>0.71337914400000002</v>
      </c>
      <c r="P13">
        <f>output!P13</f>
        <v>5498503417</v>
      </c>
      <c r="Q13">
        <f>output!Q13</f>
        <v>1789985072</v>
      </c>
      <c r="R13" s="6">
        <f>output!R13/1000000000</f>
        <v>5.4293786649999998</v>
      </c>
      <c r="S13">
        <f>output!S13/1000000000</f>
        <v>1.611649704</v>
      </c>
      <c r="T13">
        <f>output!T13</f>
        <v>23034</v>
      </c>
      <c r="U13">
        <f>output!U13</f>
        <v>23034</v>
      </c>
      <c r="V13">
        <f>output!V13/1000000</f>
        <v>4.6067999999999998E-2</v>
      </c>
      <c r="W13">
        <f>output!W13/1000000</f>
        <v>336.313559</v>
      </c>
      <c r="X13">
        <f>output!X13</f>
        <v>29838224</v>
      </c>
      <c r="Y13">
        <f>output!Y13</f>
        <v>90514</v>
      </c>
      <c r="Z13">
        <f>output!Z13/1000000000</f>
        <v>0.11801689999999999</v>
      </c>
      <c r="AA13">
        <f>output!AA13/1000000000</f>
        <v>0.179904496</v>
      </c>
      <c r="AB13">
        <f>output!AB13/1000000000</f>
        <v>0.58002815500000005</v>
      </c>
      <c r="AC13">
        <f>output!AC13/1000000000</f>
        <v>0.35980888</v>
      </c>
      <c r="AD13" s="9">
        <f>output!AD13/1000</f>
        <v>29.757000000000001</v>
      </c>
      <c r="AE13">
        <f>output!AE13/1000000000</f>
        <v>9.8013077370000001</v>
      </c>
      <c r="AF13">
        <f>output!AF13/1000000000</f>
        <v>0.71971275999999995</v>
      </c>
      <c r="AG13">
        <f>output!AG13/1000000000</f>
        <v>10.499352792</v>
      </c>
      <c r="AH13" s="6">
        <f>output!AH13/1000000000</f>
        <v>1.2594261360000001</v>
      </c>
      <c r="AI13" s="10">
        <f>output!AI13/1000</f>
        <v>8.1270000000000007</v>
      </c>
      <c r="AJ13">
        <f>output!AJ13/1000000000</f>
        <v>7.6780148209999997</v>
      </c>
      <c r="AK13">
        <f>output!AK13/1000000000</f>
        <v>0.58083213600000005</v>
      </c>
      <c r="AL13">
        <f>output!AL13/1000000000</f>
        <v>7.7571528829999998</v>
      </c>
      <c r="AM13">
        <f>output!AM13/1000000000</f>
        <v>0.36539603199999998</v>
      </c>
      <c r="AN13">
        <f>output!AN13/1000000000</f>
        <v>15.435167703999999</v>
      </c>
      <c r="AO13" s="6">
        <f>output!AO13/1000000000</f>
        <v>4.006185544503122</v>
      </c>
      <c r="AP13">
        <f>output!AP13/1000000000</f>
        <v>0</v>
      </c>
    </row>
    <row r="14" spans="1:47" x14ac:dyDescent="0.25">
      <c r="A14">
        <f>output!A14</f>
        <v>13</v>
      </c>
      <c r="B14">
        <f>output!B14</f>
        <v>87713</v>
      </c>
      <c r="C14">
        <f>output!C14</f>
        <v>87705</v>
      </c>
      <c r="D14">
        <f>output!D14/1000000</f>
        <v>0.17541799999999999</v>
      </c>
      <c r="E14">
        <f>output!E14/1000000</f>
        <v>3.7266000000000001E-2</v>
      </c>
      <c r="F14">
        <f>output!F14/1000000000</f>
        <v>1.0202897660000001</v>
      </c>
      <c r="G14">
        <f>output!G14/1000000000</f>
        <v>2.4321999999999999E-5</v>
      </c>
      <c r="H14">
        <f>output!H14</f>
        <v>22435</v>
      </c>
      <c r="I14">
        <f>output!I14/1000000000</f>
        <v>2.6377406479999999</v>
      </c>
      <c r="J14">
        <f>output!J14/1000000000</f>
        <v>0.90572140000000001</v>
      </c>
      <c r="K14">
        <f>output!K14/1000000000</f>
        <v>6.5899115999999994E-2</v>
      </c>
      <c r="L14">
        <f>output!L14/1000000000</f>
        <v>0.18117812</v>
      </c>
      <c r="M14">
        <f>output!M14/1000</f>
        <v>9.6669999999999998</v>
      </c>
      <c r="N14">
        <f>output!N14/1000000000</f>
        <v>4.6600999610000002</v>
      </c>
      <c r="O14">
        <f>output!O14/1000000000</f>
        <v>0.72461614399999996</v>
      </c>
      <c r="P14">
        <f>output!P14</f>
        <v>7363739725</v>
      </c>
      <c r="Q14">
        <f>output!Q14</f>
        <v>1811515664</v>
      </c>
      <c r="R14" s="6">
        <f>output!R14/1000000000</f>
        <v>7.2978406089999996</v>
      </c>
      <c r="S14">
        <f>output!S14/1000000000</f>
        <v>1.6303375440000001</v>
      </c>
      <c r="T14">
        <f>output!T14</f>
        <v>21534</v>
      </c>
      <c r="U14">
        <f>output!U14</f>
        <v>21534</v>
      </c>
      <c r="V14">
        <f>output!V14/1000000</f>
        <v>4.3068000000000002E-2</v>
      </c>
      <c r="W14">
        <f>output!W14/1000000</f>
        <v>350.31946199999999</v>
      </c>
      <c r="X14">
        <f>output!X14</f>
        <v>28862688</v>
      </c>
      <c r="Y14">
        <f>output!Y14</f>
        <v>97064</v>
      </c>
      <c r="Z14">
        <f>output!Z14/1000000000</f>
        <v>0.13775456599999999</v>
      </c>
      <c r="AA14">
        <f>output!AA14/1000000000</f>
        <v>0.18117815200000001</v>
      </c>
      <c r="AB14">
        <f>output!AB14/1000000000</f>
        <v>0.48578854199999999</v>
      </c>
      <c r="AC14">
        <f>output!AC14/1000000000</f>
        <v>0.36228844799999999</v>
      </c>
      <c r="AD14" s="9">
        <f>output!AD14/1000</f>
        <v>33.695</v>
      </c>
      <c r="AE14">
        <f>output!AE14/1000000000</f>
        <v>13.307621337</v>
      </c>
      <c r="AF14">
        <f>output!AF14/1000000000</f>
        <v>0.72471280000000005</v>
      </c>
      <c r="AG14">
        <f>output!AG14/1000000000</f>
        <v>13.931164445</v>
      </c>
      <c r="AH14" s="6">
        <f>output!AH14/1000000000</f>
        <v>1.2681794</v>
      </c>
      <c r="AI14" s="10">
        <f>output!AI14/1000</f>
        <v>9.0410000000000004</v>
      </c>
      <c r="AJ14">
        <f>output!AJ14/1000000000</f>
        <v>10.220678366</v>
      </c>
      <c r="AK14">
        <f>output!AK14/1000000000</f>
        <v>0.622285592</v>
      </c>
      <c r="AL14">
        <f>output!AL14/1000000000</f>
        <v>10.235376412000001</v>
      </c>
      <c r="AM14">
        <f>output!AM14/1000000000</f>
        <v>0.38936758399999999</v>
      </c>
      <c r="AN14">
        <f>output!AN14/1000000000</f>
        <v>20.456054777999999</v>
      </c>
      <c r="AO14" s="6">
        <f>output!AO14/1000000000</f>
        <v>4.7140153607546837</v>
      </c>
      <c r="AP14">
        <f>output!AP14/1000000000</f>
        <v>0</v>
      </c>
    </row>
    <row r="15" spans="1:47" x14ac:dyDescent="0.25">
      <c r="A15">
        <f>output!A15</f>
        <v>14</v>
      </c>
      <c r="B15">
        <f>output!B15</f>
        <v>94149</v>
      </c>
      <c r="C15">
        <f>output!C15</f>
        <v>94001</v>
      </c>
      <c r="D15">
        <f>output!D15/1000000</f>
        <v>0.18815000000000001</v>
      </c>
      <c r="E15">
        <f>output!E15/1000000</f>
        <v>3.8011000000000003E-2</v>
      </c>
      <c r="F15">
        <f>output!F15/1000000000</f>
        <v>0.66316291500000002</v>
      </c>
      <c r="G15">
        <f>output!G15/1000000000</f>
        <v>1.2653000000000001E-5</v>
      </c>
      <c r="H15">
        <f>output!H15</f>
        <v>21553</v>
      </c>
      <c r="I15">
        <f>output!I15/1000000000</f>
        <v>1.9479264359999999</v>
      </c>
      <c r="J15">
        <f>output!J15/1000000000</f>
        <v>0.92270903999999998</v>
      </c>
      <c r="K15">
        <f>output!K15/1000000000</f>
        <v>6.6907615000000004E-2</v>
      </c>
      <c r="L15">
        <f>output!L15/1000000000</f>
        <v>0.18315656</v>
      </c>
      <c r="M15">
        <f>output!M15/1000</f>
        <v>10.666</v>
      </c>
      <c r="N15">
        <f>output!N15/1000000000</f>
        <v>5.3074001429999997</v>
      </c>
      <c r="O15">
        <f>output!O15/1000000000</f>
        <v>0.73270181599999995</v>
      </c>
      <c r="P15">
        <f>output!P15</f>
        <v>7322234194</v>
      </c>
      <c r="Q15">
        <f>output!Q15</f>
        <v>1838567416</v>
      </c>
      <c r="R15" s="6">
        <f>output!R15/1000000000</f>
        <v>7.2553265790000001</v>
      </c>
      <c r="S15">
        <f>output!S15/1000000000</f>
        <v>1.655410856</v>
      </c>
      <c r="T15">
        <f>output!T15</f>
        <v>20034</v>
      </c>
      <c r="U15">
        <f>output!U15</f>
        <v>20034</v>
      </c>
      <c r="V15">
        <f>output!V15/1000000</f>
        <v>4.0067999999999999E-2</v>
      </c>
      <c r="W15">
        <f>output!W15/1000000</f>
        <v>311.93418000000003</v>
      </c>
      <c r="X15">
        <f>output!X15</f>
        <v>27987648</v>
      </c>
      <c r="Y15">
        <f>output!Y15</f>
        <v>103634</v>
      </c>
      <c r="Z15">
        <f>output!Z15/1000000000</f>
        <v>0.103389356</v>
      </c>
      <c r="AA15">
        <f>output!AA15/1000000000</f>
        <v>0.18484535199999999</v>
      </c>
      <c r="AB15">
        <f>output!AB15/1000000000</f>
        <v>0.41830192799999999</v>
      </c>
      <c r="AC15">
        <f>output!AC15/1000000000</f>
        <v>0.36969059999999998</v>
      </c>
      <c r="AD15" s="9">
        <f>output!AD15/1000</f>
        <v>37.676000000000002</v>
      </c>
      <c r="AE15">
        <f>output!AE15/1000000000</f>
        <v>14.717056640999999</v>
      </c>
      <c r="AF15">
        <f>output!AF15/1000000000</f>
        <v>0.92451291199999996</v>
      </c>
      <c r="AG15">
        <f>output!AG15/1000000000</f>
        <v>15.238747925</v>
      </c>
      <c r="AH15" s="6">
        <f>output!AH15/1000000000</f>
        <v>1.4790488639999999</v>
      </c>
      <c r="AI15" s="10">
        <f>output!AI15/1000</f>
        <v>9.7609999999999992</v>
      </c>
      <c r="AJ15">
        <f>output!AJ15/1000000000</f>
        <v>11.630501346000001</v>
      </c>
      <c r="AK15">
        <f>output!AK15/1000000000</f>
        <v>0.364068632</v>
      </c>
      <c r="AL15">
        <f>output!AL15/1000000000</f>
        <v>10.374581205</v>
      </c>
      <c r="AM15">
        <f>output!AM15/1000000000</f>
        <v>0.56345393600000004</v>
      </c>
      <c r="AN15">
        <f>output!AN15/1000000000</f>
        <v>22.005082551000001</v>
      </c>
      <c r="AO15" s="6">
        <f>output!AO15/1000000000</f>
        <v>5.4218451770062446</v>
      </c>
      <c r="AP15">
        <f>output!AP15/1000000000</f>
        <v>0</v>
      </c>
    </row>
    <row r="16" spans="1:47" x14ac:dyDescent="0.25">
      <c r="A16">
        <f>output!A16</f>
        <v>15</v>
      </c>
      <c r="B16">
        <f>output!B16</f>
        <v>100508</v>
      </c>
      <c r="C16">
        <f>output!C16</f>
        <v>100302</v>
      </c>
      <c r="D16">
        <f>output!D16/1000000</f>
        <v>0.20080999999999999</v>
      </c>
      <c r="E16">
        <f>output!E16/1000000</f>
        <v>3.8643999999999998E-2</v>
      </c>
      <c r="F16">
        <f>output!F16/1000000000</f>
        <v>0.74923078099999996</v>
      </c>
      <c r="G16">
        <f>output!G16/1000000000</f>
        <v>-9.3810000000000005E-6</v>
      </c>
      <c r="H16">
        <f>output!H16</f>
        <v>20424</v>
      </c>
      <c r="I16">
        <f>output!I16/1000000000</f>
        <v>1.9072083689999999</v>
      </c>
      <c r="J16">
        <f>output!J16/1000000000</f>
        <v>0.93894023199999999</v>
      </c>
      <c r="K16">
        <f>output!K16/1000000000</f>
        <v>6.5466497999999998E-2</v>
      </c>
      <c r="L16">
        <f>output!L16/1000000000</f>
        <v>0.18778011999999999</v>
      </c>
      <c r="M16">
        <f>output!M16/1000</f>
        <v>11.689</v>
      </c>
      <c r="N16">
        <f>output!N16/1000000000</f>
        <v>6.0094997899999996</v>
      </c>
      <c r="O16">
        <f>output!O16/1000000000</f>
        <v>0.75119614400000001</v>
      </c>
      <c r="P16">
        <f>output!P16</f>
        <v>7982174657</v>
      </c>
      <c r="Q16">
        <f>output!Q16</f>
        <v>1877916496</v>
      </c>
      <c r="R16" s="6">
        <f>output!R16/1000000000</f>
        <v>7.9167081589999997</v>
      </c>
      <c r="S16">
        <f>output!S16/1000000000</f>
        <v>1.6901363760000001</v>
      </c>
      <c r="T16">
        <f>output!T16</f>
        <v>18534</v>
      </c>
      <c r="U16">
        <f>output!U16</f>
        <v>18534</v>
      </c>
      <c r="V16">
        <f>output!V16/1000000</f>
        <v>3.7067999999999997E-2</v>
      </c>
      <c r="W16">
        <f>output!W16/1000000</f>
        <v>333.31434300000001</v>
      </c>
      <c r="X16">
        <f>output!X16</f>
        <v>27146152</v>
      </c>
      <c r="Y16">
        <f>output!Y16</f>
        <v>110160</v>
      </c>
      <c r="Z16">
        <f>output!Z16/1000000000</f>
        <v>0.13985573400000001</v>
      </c>
      <c r="AA16">
        <f>output!AA16/1000000000</f>
        <v>0.18778009600000001</v>
      </c>
      <c r="AB16">
        <f>output!AB16/1000000000</f>
        <v>0.54526302400000004</v>
      </c>
      <c r="AC16">
        <f>output!AC16/1000000000</f>
        <v>0.375562216</v>
      </c>
      <c r="AD16" s="9">
        <f>output!AD16/1000</f>
        <v>41.771999999999998</v>
      </c>
      <c r="AE16">
        <f>output!AE16/1000000000</f>
        <v>20.942527279</v>
      </c>
      <c r="AF16">
        <f>output!AF16/1000000000</f>
        <v>0.939119912</v>
      </c>
      <c r="AG16">
        <f>output!AG16/1000000000</f>
        <v>21.627646037000002</v>
      </c>
      <c r="AH16" s="6">
        <f>output!AH16/1000000000</f>
        <v>1.5024622240000001</v>
      </c>
      <c r="AI16" s="10">
        <f>output!AI16/1000</f>
        <v>10.356999999999999</v>
      </c>
      <c r="AJ16">
        <f>output!AJ16/1000000000</f>
        <v>11.662117114999999</v>
      </c>
      <c r="AK16">
        <f>output!AK16/1000000000</f>
        <v>0.60385311200000003</v>
      </c>
      <c r="AL16">
        <f>output!AL16/1000000000</f>
        <v>10.888818441</v>
      </c>
      <c r="AM16">
        <f>output!AM16/1000000000</f>
        <v>0.74606055999999998</v>
      </c>
      <c r="AN16">
        <f>output!AN16/1000000000</f>
        <v>22.550935555999999</v>
      </c>
      <c r="AO16" s="6">
        <f>output!AO16/1000000000</f>
        <v>6.1296749932578054</v>
      </c>
      <c r="AP16">
        <f>output!AP16/1000000000</f>
        <v>0</v>
      </c>
    </row>
    <row r="17" spans="1:42" x14ac:dyDescent="0.25">
      <c r="A17">
        <f>output!A17</f>
        <v>16</v>
      </c>
      <c r="B17">
        <f>output!B17</f>
        <v>106838</v>
      </c>
      <c r="C17">
        <f>output!C17</f>
        <v>106772</v>
      </c>
      <c r="D17">
        <f>output!D17/1000000</f>
        <v>0.21360999999999999</v>
      </c>
      <c r="E17">
        <f>output!E17/1000000</f>
        <v>3.9153E-2</v>
      </c>
      <c r="F17">
        <f>output!F17/1000000000</f>
        <v>0.78236013000000004</v>
      </c>
      <c r="G17">
        <f>output!G17/1000000000</f>
        <v>1.2653000000000001E-5</v>
      </c>
      <c r="H17">
        <f>output!H17</f>
        <v>19239</v>
      </c>
      <c r="I17">
        <f>output!I17/1000000000</f>
        <v>2.1280678399999999</v>
      </c>
      <c r="J17">
        <f>output!J17/1000000000</f>
        <v>0.94758512800000005</v>
      </c>
      <c r="K17">
        <f>output!K17/1000000000</f>
        <v>5.7282065E-2</v>
      </c>
      <c r="L17">
        <f>output!L17/1000000000</f>
        <v>0.18808202399999999</v>
      </c>
      <c r="M17">
        <f>output!M17/1000</f>
        <v>12.521000000000001</v>
      </c>
      <c r="N17">
        <f>output!N17/1000000000</f>
        <v>6.9590736370000004</v>
      </c>
      <c r="O17">
        <f>output!O17/1000000000</f>
        <v>0.75243489600000002</v>
      </c>
      <c r="P17">
        <f>output!P17</f>
        <v>9144423542</v>
      </c>
      <c r="Q17">
        <f>output!Q17</f>
        <v>1888102048</v>
      </c>
      <c r="R17" s="6">
        <f>output!R17/1000000000</f>
        <v>9.0871414769999994</v>
      </c>
      <c r="S17">
        <f>output!S17/1000000000</f>
        <v>1.7000200240000001</v>
      </c>
      <c r="T17">
        <f>output!T17</f>
        <v>17034</v>
      </c>
      <c r="U17">
        <f>output!U17</f>
        <v>17034</v>
      </c>
      <c r="V17">
        <f>output!V17/1000000</f>
        <v>3.4068000000000001E-2</v>
      </c>
      <c r="W17">
        <f>output!W17/1000000</f>
        <v>257.74102299999998</v>
      </c>
      <c r="X17">
        <f>output!X17</f>
        <v>26217256</v>
      </c>
      <c r="Y17">
        <f>output!Y17</f>
        <v>116687</v>
      </c>
      <c r="Z17">
        <f>output!Z17/1000000000</f>
        <v>0.103166008</v>
      </c>
      <c r="AA17">
        <f>output!AA17/1000000000</f>
        <v>0.189872928</v>
      </c>
      <c r="AB17">
        <f>output!AB17/1000000000</f>
        <v>0.42439777200000001</v>
      </c>
      <c r="AC17">
        <f>output!AC17/1000000000</f>
        <v>0.379745736</v>
      </c>
      <c r="AD17" s="9">
        <f>output!AD17/1000</f>
        <v>45.901000000000003</v>
      </c>
      <c r="AE17">
        <f>output!AE17/1000000000</f>
        <v>21.967899811999999</v>
      </c>
      <c r="AF17">
        <f>output!AF17/1000000000</f>
        <v>0.94959024000000003</v>
      </c>
      <c r="AG17">
        <f>output!AG17/1000000000</f>
        <v>22.495463592</v>
      </c>
      <c r="AH17" s="6">
        <f>output!AH17/1000000000</f>
        <v>1.5192089040000001</v>
      </c>
      <c r="AI17" s="10">
        <f>output!AI17/1000</f>
        <v>11.023999999999999</v>
      </c>
      <c r="AJ17">
        <f>output!AJ17/1000000000</f>
        <v>13.656981471</v>
      </c>
      <c r="AK17">
        <f>output!AK17/1000000000</f>
        <v>0.64928681600000004</v>
      </c>
      <c r="AL17">
        <f>output!AL17/1000000000</f>
        <v>13.054578529</v>
      </c>
      <c r="AM17">
        <f>output!AM17/1000000000</f>
        <v>0.77987239200000003</v>
      </c>
      <c r="AN17">
        <f>output!AN17/1000000000</f>
        <v>26.711559999999999</v>
      </c>
      <c r="AO17" s="6">
        <f>output!AO17/1000000000</f>
        <v>6.8375048095093671</v>
      </c>
      <c r="AP17">
        <f>output!AP17/1000000000</f>
        <v>0</v>
      </c>
    </row>
    <row r="18" spans="1:42" x14ac:dyDescent="0.25">
      <c r="A18">
        <f>output!A18</f>
        <v>17</v>
      </c>
      <c r="B18">
        <f>output!B18</f>
        <v>113174</v>
      </c>
      <c r="C18">
        <f>output!C18</f>
        <v>113078</v>
      </c>
      <c r="D18">
        <f>output!D18/1000000</f>
        <v>0.22625200000000001</v>
      </c>
      <c r="E18">
        <f>output!E18/1000000</f>
        <v>3.9570000000000001E-2</v>
      </c>
      <c r="F18">
        <f>output!F18/1000000000</f>
        <v>0.96527664199999996</v>
      </c>
      <c r="G18">
        <f>output!G18/1000000000</f>
        <v>1.2653000000000001E-5</v>
      </c>
      <c r="H18">
        <f>output!H18</f>
        <v>18147</v>
      </c>
      <c r="I18">
        <f>output!I18/1000000000</f>
        <v>2.200416401</v>
      </c>
      <c r="J18">
        <f>output!J18/1000000000</f>
        <v>0.95553520800000002</v>
      </c>
      <c r="K18">
        <f>output!K18/1000000000</f>
        <v>5.0411283000000001E-2</v>
      </c>
      <c r="L18">
        <f>output!L18/1000000000</f>
        <v>0.191099032</v>
      </c>
      <c r="M18">
        <f>output!M18/1000</f>
        <v>13.170999999999999</v>
      </c>
      <c r="N18">
        <f>output!N18/1000000000</f>
        <v>7.9023257400000002</v>
      </c>
      <c r="O18">
        <f>output!O18/1000000000</f>
        <v>0.95557119999999995</v>
      </c>
      <c r="P18">
        <f>output!P18</f>
        <v>10153153424</v>
      </c>
      <c r="Q18">
        <f>output!Q18</f>
        <v>2102205440</v>
      </c>
      <c r="R18" s="6">
        <f>output!R18/1000000000</f>
        <v>10.102742141</v>
      </c>
      <c r="S18">
        <f>output!S18/1000000000</f>
        <v>1.911106408</v>
      </c>
      <c r="T18">
        <f>output!T18</f>
        <v>15534</v>
      </c>
      <c r="U18">
        <f>output!U18</f>
        <v>15534</v>
      </c>
      <c r="V18">
        <f>output!V18/1000000</f>
        <v>3.1067999999999998E-2</v>
      </c>
      <c r="W18">
        <f>output!W18/1000000</f>
        <v>277.67797300000001</v>
      </c>
      <c r="X18">
        <f>output!X18</f>
        <v>25245800</v>
      </c>
      <c r="Y18">
        <f>output!Y18</f>
        <v>123082</v>
      </c>
      <c r="Z18">
        <f>output!Z18/1000000000</f>
        <v>9.7704347999999996E-2</v>
      </c>
      <c r="AA18">
        <f>output!AA18/1000000000</f>
        <v>0.19109906400000001</v>
      </c>
      <c r="AB18">
        <f>output!AB18/1000000000</f>
        <v>0.386011255</v>
      </c>
      <c r="AC18">
        <f>output!AC18/1000000000</f>
        <v>0.38223606399999999</v>
      </c>
      <c r="AD18" s="9">
        <f>output!AD18/1000</f>
        <v>49.908999999999999</v>
      </c>
      <c r="AE18">
        <f>output!AE18/1000000000</f>
        <v>25.238769692000002</v>
      </c>
      <c r="AF18">
        <f>output!AF18/1000000000</f>
        <v>0.955748296</v>
      </c>
      <c r="AG18">
        <f>output!AG18/1000000000</f>
        <v>25.722485294999998</v>
      </c>
      <c r="AH18" s="6">
        <f>output!AH18/1000000000</f>
        <v>1.529083424</v>
      </c>
      <c r="AI18" s="10">
        <f>output!AI18/1000</f>
        <v>11.491</v>
      </c>
      <c r="AJ18">
        <f>output!AJ18/1000000000</f>
        <v>13.183591635000001</v>
      </c>
      <c r="AK18">
        <f>output!AK18/1000000000</f>
        <v>0.959395424</v>
      </c>
      <c r="AL18">
        <f>output!AL18/1000000000</f>
        <v>16.109262938000001</v>
      </c>
      <c r="AM18">
        <f>output!AM18/1000000000</f>
        <v>0.573998224</v>
      </c>
      <c r="AN18">
        <f>output!AN18/1000000000</f>
        <v>29.292854573</v>
      </c>
      <c r="AO18" s="6">
        <f>output!AO18/1000000000</f>
        <v>7.5453346257609279</v>
      </c>
      <c r="AP18">
        <f>output!AP18/1000000000</f>
        <v>0</v>
      </c>
    </row>
    <row r="19" spans="1:42" x14ac:dyDescent="0.25">
      <c r="A19">
        <f>output!A19</f>
        <v>18</v>
      </c>
      <c r="B19">
        <f>output!B19</f>
        <v>119840</v>
      </c>
      <c r="C19">
        <f>output!C19</f>
        <v>119484</v>
      </c>
      <c r="D19">
        <f>output!D19/1000000</f>
        <v>0.23932400000000001</v>
      </c>
      <c r="E19">
        <f>output!E19/1000000</f>
        <v>3.9907999999999999E-2</v>
      </c>
      <c r="F19">
        <f>output!F19/1000000000</f>
        <v>0.93722636599999998</v>
      </c>
      <c r="G19">
        <f>output!G19/1000000000</f>
        <v>-9.2799999999999992E-6</v>
      </c>
      <c r="H19">
        <f>output!H19</f>
        <v>17323</v>
      </c>
      <c r="I19">
        <f>output!I19/1000000000</f>
        <v>2.6545027409999999</v>
      </c>
      <c r="J19">
        <f>output!J19/1000000000</f>
        <v>0.96580527999999999</v>
      </c>
      <c r="K19">
        <f>output!K19/1000000000</f>
        <v>5.6013602000000003E-2</v>
      </c>
      <c r="L19">
        <f>output!L19/1000000000</f>
        <v>0.19315178399999999</v>
      </c>
      <c r="M19">
        <f>output!M19/1000</f>
        <v>12.964</v>
      </c>
      <c r="N19">
        <f>output!N19/1000000000</f>
        <v>10.021285970999999</v>
      </c>
      <c r="O19">
        <f>output!O19/1000000000</f>
        <v>0.96586898399999999</v>
      </c>
      <c r="P19">
        <f>output!P19</f>
        <v>12731802314</v>
      </c>
      <c r="Q19">
        <f>output!Q19</f>
        <v>2124826048</v>
      </c>
      <c r="R19" s="6">
        <f>output!R19/1000000000</f>
        <v>12.675788711999999</v>
      </c>
      <c r="S19">
        <f>output!S19/1000000000</f>
        <v>1.931674264</v>
      </c>
      <c r="T19">
        <f>output!T19</f>
        <v>14034</v>
      </c>
      <c r="U19">
        <f>output!U19</f>
        <v>14034</v>
      </c>
      <c r="V19">
        <f>output!V19/1000000</f>
        <v>2.8067999999999999E-2</v>
      </c>
      <c r="W19">
        <f>output!W19/1000000</f>
        <v>228.49798000000001</v>
      </c>
      <c r="X19">
        <f>output!X19</f>
        <v>24300336</v>
      </c>
      <c r="Y19">
        <f>output!Y19</f>
        <v>129925</v>
      </c>
      <c r="Z19">
        <f>output!Z19/1000000000</f>
        <v>9.2775512000000004E-2</v>
      </c>
      <c r="AA19">
        <f>output!AA19/1000000000</f>
        <v>0.193151816</v>
      </c>
      <c r="AB19">
        <f>output!AB19/1000000000</f>
        <v>0.36213546499999999</v>
      </c>
      <c r="AC19">
        <f>output!AC19/1000000000</f>
        <v>0.38630352800000001</v>
      </c>
      <c r="AD19" s="9">
        <f>output!AD19/1000</f>
        <v>54.085999999999999</v>
      </c>
      <c r="AE19">
        <f>output!AE19/1000000000</f>
        <v>32.076402395000002</v>
      </c>
      <c r="AF19">
        <f>output!AF19/1000000000</f>
        <v>1.159246352</v>
      </c>
      <c r="AG19">
        <f>output!AG19/1000000000</f>
        <v>32.531313372</v>
      </c>
      <c r="AH19" s="6">
        <f>output!AH19/1000000000</f>
        <v>1.7387016959999999</v>
      </c>
      <c r="AI19" s="10">
        <f>output!AI19/1000</f>
        <v>11.202</v>
      </c>
      <c r="AJ19">
        <f>output!AJ19/1000000000</f>
        <v>18.027065499999999</v>
      </c>
      <c r="AK19">
        <f>output!AK19/1000000000</f>
        <v>0.85234173599999996</v>
      </c>
      <c r="AL19">
        <f>output!AL19/1000000000</f>
        <v>16.520224323000001</v>
      </c>
      <c r="AM19">
        <f>output!AM19/1000000000</f>
        <v>0.59894646399999996</v>
      </c>
      <c r="AN19">
        <f>output!AN19/1000000000</f>
        <v>34.547289823</v>
      </c>
      <c r="AO19" s="6">
        <f>output!AO19/1000000000</f>
        <v>8.2531644420124888</v>
      </c>
      <c r="AP19">
        <f>output!AP19/1000000000</f>
        <v>0</v>
      </c>
    </row>
    <row r="20" spans="1:42" x14ac:dyDescent="0.25">
      <c r="A20">
        <f>output!A20</f>
        <v>19</v>
      </c>
      <c r="B20">
        <f>output!B20</f>
        <v>126370</v>
      </c>
      <c r="C20">
        <f>output!C20</f>
        <v>126318</v>
      </c>
      <c r="D20">
        <f>output!D20/1000000</f>
        <v>0.25268800000000002</v>
      </c>
      <c r="E20">
        <f>output!E20/1000000</f>
        <v>4.0211999999999998E-2</v>
      </c>
      <c r="F20">
        <f>output!F20/1000000000</f>
        <v>0.91560466500000004</v>
      </c>
      <c r="G20">
        <f>output!G20/1000000000</f>
        <v>1.1216000000000001E-5</v>
      </c>
      <c r="H20">
        <f>output!H20</f>
        <v>16283</v>
      </c>
      <c r="I20">
        <f>output!I20/1000000000</f>
        <v>2.406324439</v>
      </c>
      <c r="J20">
        <f>output!J20/1000000000</f>
        <v>1.16914308</v>
      </c>
      <c r="K20">
        <f>output!K20/1000000000</f>
        <v>5.6236693999999997E-2</v>
      </c>
      <c r="L20">
        <f>output!L20/1000000000</f>
        <v>0.19485044000000001</v>
      </c>
      <c r="M20">
        <f>output!M20/1000</f>
        <v>12.521000000000001</v>
      </c>
      <c r="N20">
        <f>output!N20/1000000000</f>
        <v>12.013841056</v>
      </c>
      <c r="O20">
        <f>output!O20/1000000000</f>
        <v>1.16947724</v>
      </c>
      <c r="P20">
        <f>output!P20</f>
        <v>14476402189</v>
      </c>
      <c r="Q20">
        <f>output!Q20</f>
        <v>2533470760</v>
      </c>
      <c r="R20" s="6">
        <f>output!R20/1000000000</f>
        <v>14.420165495000001</v>
      </c>
      <c r="S20">
        <f>output!S20/1000000000</f>
        <v>2.33862032</v>
      </c>
      <c r="T20">
        <f>output!T20</f>
        <v>12534</v>
      </c>
      <c r="U20">
        <f>output!U20</f>
        <v>12534</v>
      </c>
      <c r="V20">
        <f>output!V20/1000000</f>
        <v>2.5068E-2</v>
      </c>
      <c r="W20">
        <f>output!W20/1000000</f>
        <v>255.835733</v>
      </c>
      <c r="X20">
        <f>output!X20</f>
        <v>23334352</v>
      </c>
      <c r="Y20">
        <f>output!Y20</f>
        <v>136985</v>
      </c>
      <c r="Z20">
        <f>output!Z20/1000000000</f>
        <v>8.4874127999999993E-2</v>
      </c>
      <c r="AA20">
        <f>output!AA20/1000000000</f>
        <v>0.194850472</v>
      </c>
      <c r="AB20">
        <f>output!AB20/1000000000</f>
        <v>0.36375180800000001</v>
      </c>
      <c r="AC20">
        <f>output!AC20/1000000000</f>
        <v>0.38970094399999999</v>
      </c>
      <c r="AD20" s="9">
        <f>output!AD20/1000</f>
        <v>58.384</v>
      </c>
      <c r="AE20">
        <f>output!AE20/1000000000</f>
        <v>39.986063293000001</v>
      </c>
      <c r="AF20">
        <f>output!AF20/1000000000</f>
        <v>1.1695068799999999</v>
      </c>
      <c r="AG20">
        <f>output!AG20/1000000000</f>
        <v>40.434689229</v>
      </c>
      <c r="AH20" s="6">
        <f>output!AH20/1000000000</f>
        <v>1.754058296</v>
      </c>
      <c r="AI20" s="10">
        <f>output!AI20/1000</f>
        <v>10.962</v>
      </c>
      <c r="AJ20">
        <f>output!AJ20/1000000000</f>
        <v>19.178243323</v>
      </c>
      <c r="AK20">
        <f>output!AK20/1000000000</f>
        <v>0.66566082400000004</v>
      </c>
      <c r="AL20">
        <f>output!AL20/1000000000</f>
        <v>18.249075683000001</v>
      </c>
      <c r="AM20">
        <f>output!AM20/1000000000</f>
        <v>0.99558952000000001</v>
      </c>
      <c r="AN20">
        <f>output!AN20/1000000000</f>
        <v>37.427319005999998</v>
      </c>
      <c r="AO20" s="6">
        <f>output!AO20/1000000000</f>
        <v>8.9609942582640496</v>
      </c>
      <c r="AP20">
        <f>output!AP20/1000000000</f>
        <v>0</v>
      </c>
    </row>
    <row r="21" spans="1:42" x14ac:dyDescent="0.25">
      <c r="A21">
        <f>output!A21</f>
        <v>20</v>
      </c>
      <c r="B21">
        <f>output!B21</f>
        <v>132496</v>
      </c>
      <c r="C21">
        <f>output!C21</f>
        <v>132725</v>
      </c>
      <c r="D21">
        <f>output!D21/1000000</f>
        <v>0.26522099999999998</v>
      </c>
      <c r="E21">
        <f>output!E21/1000000</f>
        <v>4.0400999999999999E-2</v>
      </c>
      <c r="F21">
        <f>output!F21/1000000000</f>
        <v>0.92934370799999999</v>
      </c>
      <c r="G21">
        <f>output!G21/1000000000</f>
        <v>1.4192000000000001E-5</v>
      </c>
      <c r="H21">
        <f>output!H21</f>
        <v>15037</v>
      </c>
      <c r="I21">
        <f>output!I21/1000000000</f>
        <v>2.3004232930000001</v>
      </c>
      <c r="J21">
        <f>output!J21/1000000000</f>
        <v>1.188926736</v>
      </c>
      <c r="K21">
        <f>output!K21/1000000000</f>
        <v>4.7223734000000003E-2</v>
      </c>
      <c r="L21">
        <f>output!L21/1000000000</f>
        <v>0.19815173599999999</v>
      </c>
      <c r="M21">
        <f>output!M21/1000</f>
        <v>12.55</v>
      </c>
      <c r="N21">
        <f>output!N21/1000000000</f>
        <v>10.895796577</v>
      </c>
      <c r="O21">
        <f>output!O21/1000000000</f>
        <v>1.387430808</v>
      </c>
      <c r="P21">
        <f>output!P21</f>
        <v>13243443604</v>
      </c>
      <c r="Q21">
        <f>output!Q21</f>
        <v>2774509280</v>
      </c>
      <c r="R21" s="6">
        <f>output!R21/1000000000</f>
        <v>13.19621987</v>
      </c>
      <c r="S21">
        <f>output!S21/1000000000</f>
        <v>2.5763575439999999</v>
      </c>
      <c r="T21">
        <f>output!T21</f>
        <v>11034</v>
      </c>
      <c r="U21">
        <f>output!U21</f>
        <v>11034</v>
      </c>
      <c r="V21">
        <f>output!V21/1000000</f>
        <v>2.2068000000000001E-2</v>
      </c>
      <c r="W21">
        <f>output!W21/1000000</f>
        <v>252.47695999999999</v>
      </c>
      <c r="X21">
        <f>output!X21</f>
        <v>22396096</v>
      </c>
      <c r="Y21">
        <f>output!Y21</f>
        <v>143196</v>
      </c>
      <c r="Z21">
        <f>output!Z21/1000000000</f>
        <v>8.0024717999999995E-2</v>
      </c>
      <c r="AA21">
        <f>output!AA21/1000000000</f>
        <v>0.19815176800000001</v>
      </c>
      <c r="AB21">
        <f>output!AB21/1000000000</f>
        <v>0.34724271200000001</v>
      </c>
      <c r="AC21">
        <f>output!AC21/1000000000</f>
        <v>0.19815170400000001</v>
      </c>
      <c r="AD21" s="9">
        <f>output!AD21/1000</f>
        <v>62.332999999999998</v>
      </c>
      <c r="AE21">
        <f>output!AE21/1000000000</f>
        <v>52.449591558000002</v>
      </c>
      <c r="AF21">
        <f>output!AF21/1000000000</f>
        <v>1.3876321599999999</v>
      </c>
      <c r="AG21">
        <f>output!AG21/1000000000</f>
        <v>52.876858988000002</v>
      </c>
      <c r="AH21" s="6">
        <f>output!AH21/1000000000</f>
        <v>1.7839356319999999</v>
      </c>
      <c r="AI21" s="10">
        <f>output!AI21/1000</f>
        <v>9.8810000000000002</v>
      </c>
      <c r="AJ21">
        <f>output!AJ21/1000000000</f>
        <v>20.129186787999998</v>
      </c>
      <c r="AK21">
        <f>output!AK21/1000000000</f>
        <v>0.91213920000000004</v>
      </c>
      <c r="AL21">
        <f>output!AL21/1000000000</f>
        <v>20.726639859999999</v>
      </c>
      <c r="AM21">
        <f>output!AM21/1000000000</f>
        <v>0.618655336</v>
      </c>
      <c r="AN21">
        <f>output!AN21/1000000000</f>
        <v>40.855826647999997</v>
      </c>
      <c r="AO21" s="6">
        <f>output!AO21/1000000000</f>
        <v>9.6688240745156104</v>
      </c>
      <c r="AP21">
        <f>output!AP21/1000000000</f>
        <v>0</v>
      </c>
    </row>
    <row r="22" spans="1:42" x14ac:dyDescent="0.25">
      <c r="A22">
        <f>output!A22</f>
        <v>21</v>
      </c>
      <c r="B22">
        <f>output!B22</f>
        <v>139231</v>
      </c>
      <c r="C22">
        <f>output!C22</f>
        <v>140162</v>
      </c>
      <c r="D22">
        <f>output!D22/1000000</f>
        <v>0.279393</v>
      </c>
      <c r="E22">
        <f>output!E22/1000000</f>
        <v>4.0608999999999999E-2</v>
      </c>
      <c r="F22">
        <f>output!F22/1000000000</f>
        <v>1.1303527360000001</v>
      </c>
      <c r="G22">
        <f>output!G22/1000000000</f>
        <v>1.2653000000000001E-5</v>
      </c>
      <c r="H22">
        <f>output!H22</f>
        <v>13493</v>
      </c>
      <c r="I22">
        <f>output!I22/1000000000</f>
        <v>2.5880764649999999</v>
      </c>
      <c r="J22">
        <f>output!J22/1000000000</f>
        <v>1.2056028560000001</v>
      </c>
      <c r="K22">
        <f>output!K22/1000000000</f>
        <v>4.5233415999999999E-2</v>
      </c>
      <c r="L22">
        <f>output!L22/1000000000</f>
        <v>0.20092407200000001</v>
      </c>
      <c r="M22">
        <f>output!M22/1000</f>
        <v>12.255000000000001</v>
      </c>
      <c r="N22">
        <f>output!N22/1000000000</f>
        <v>14.973034023</v>
      </c>
      <c r="O22">
        <f>output!O22/1000000000</f>
        <v>1.8084626720000001</v>
      </c>
      <c r="P22">
        <f>output!P22</f>
        <v>17606343904</v>
      </c>
      <c r="Q22">
        <f>output!Q22</f>
        <v>3214989600</v>
      </c>
      <c r="R22" s="6">
        <f>output!R22/1000000000</f>
        <v>17.561110488000001</v>
      </c>
      <c r="S22">
        <f>output!S22/1000000000</f>
        <v>3.0140655280000002</v>
      </c>
      <c r="T22">
        <f>output!T22</f>
        <v>9534</v>
      </c>
      <c r="U22">
        <f>output!U22</f>
        <v>9534</v>
      </c>
      <c r="V22">
        <f>output!V22/1000000</f>
        <v>1.9068000000000002E-2</v>
      </c>
      <c r="W22">
        <f>output!W22/1000000</f>
        <v>233.149967</v>
      </c>
      <c r="X22">
        <f>output!X22</f>
        <v>21340584</v>
      </c>
      <c r="Y22">
        <f>output!Y22</f>
        <v>150928</v>
      </c>
      <c r="Z22">
        <f>output!Z22/1000000000</f>
        <v>8.1753958000000002E-2</v>
      </c>
      <c r="AA22">
        <f>output!AA22/1000000000</f>
        <v>0.20092621599999999</v>
      </c>
      <c r="AB22">
        <f>output!AB22/1000000000</f>
        <v>0.33580766899999998</v>
      </c>
      <c r="AC22">
        <f>output!AC22/1000000000</f>
        <v>0.20092404</v>
      </c>
      <c r="AD22" s="9">
        <f>output!AD22/1000</f>
        <v>67.195999999999998</v>
      </c>
      <c r="AE22">
        <f>output!AE22/1000000000</f>
        <v>64.729714771000005</v>
      </c>
      <c r="AF22">
        <f>output!AF22/1000000000</f>
        <v>1.4071381359999999</v>
      </c>
      <c r="AG22">
        <f>output!AG22/1000000000</f>
        <v>65.147276398000002</v>
      </c>
      <c r="AH22" s="6">
        <f>output!AH22/1000000000</f>
        <v>1.8089883920000001</v>
      </c>
      <c r="AI22" s="10">
        <f>output!AI22/1000</f>
        <v>9.4779999999999998</v>
      </c>
      <c r="AJ22">
        <f>output!AJ22/1000000000</f>
        <v>22.546702412999998</v>
      </c>
      <c r="AK22">
        <f>output!AK22/1000000000</f>
        <v>1.0427574159999999</v>
      </c>
      <c r="AL22">
        <f>output!AL22/1000000000</f>
        <v>25.078892351</v>
      </c>
      <c r="AM22">
        <f>output!AM22/1000000000</f>
        <v>0.77854016000000004</v>
      </c>
      <c r="AN22">
        <f>output!AN22/1000000000</f>
        <v>47.625594763999999</v>
      </c>
      <c r="AO22" s="6">
        <f>output!AO22/1000000000</f>
        <v>10.376653890767169</v>
      </c>
      <c r="AP22">
        <f>output!AP22/1000000000</f>
        <v>0</v>
      </c>
    </row>
    <row r="23" spans="1:42" x14ac:dyDescent="0.25">
      <c r="A23">
        <f>output!A23</f>
        <v>22</v>
      </c>
      <c r="B23">
        <f>output!B23</f>
        <v>146355</v>
      </c>
      <c r="C23">
        <f>output!C23</f>
        <v>146518</v>
      </c>
      <c r="D23">
        <f>output!D23/1000000</f>
        <v>0.29287299999999999</v>
      </c>
      <c r="E23">
        <f>output!E23/1000000</f>
        <v>4.0728E-2</v>
      </c>
      <c r="F23">
        <f>output!F23/1000000000</f>
        <v>1.041043452</v>
      </c>
      <c r="G23">
        <f>output!G23/1000000000</f>
        <v>2.4321999999999999E-5</v>
      </c>
      <c r="H23">
        <f>output!H23</f>
        <v>11082</v>
      </c>
      <c r="I23">
        <f>output!I23/1000000000</f>
        <v>2.686058149</v>
      </c>
      <c r="J23">
        <f>output!J23/1000000000</f>
        <v>1.2204402160000001</v>
      </c>
      <c r="K23">
        <f>output!K23/1000000000</f>
        <v>3.8024737000000003E-2</v>
      </c>
      <c r="L23">
        <f>output!L23/1000000000</f>
        <v>0.20343924799999999</v>
      </c>
      <c r="M23">
        <f>output!M23/1000</f>
        <v>13.122</v>
      </c>
      <c r="N23">
        <f>output!N23/1000000000</f>
        <v>15.334037236</v>
      </c>
      <c r="O23">
        <f>output!O23/1000000000</f>
        <v>2.4411272080000002</v>
      </c>
      <c r="P23">
        <f>output!P23</f>
        <v>18058120122</v>
      </c>
      <c r="Q23">
        <f>output!Q23</f>
        <v>3865006672</v>
      </c>
      <c r="R23" s="6">
        <f>output!R23/1000000000</f>
        <v>18.020095385000001</v>
      </c>
      <c r="S23">
        <f>output!S23/1000000000</f>
        <v>3.6615674239999998</v>
      </c>
      <c r="T23">
        <f>output!T23</f>
        <v>8034</v>
      </c>
      <c r="U23">
        <f>output!U23</f>
        <v>8034</v>
      </c>
      <c r="V23">
        <f>output!V23/1000000</f>
        <v>1.6067999999999999E-2</v>
      </c>
      <c r="W23">
        <f>output!W23/1000000</f>
        <v>169.542835</v>
      </c>
      <c r="X23">
        <f>output!X23</f>
        <v>20393280</v>
      </c>
      <c r="Y23">
        <f>output!Y23</f>
        <v>157945</v>
      </c>
      <c r="Z23">
        <f>output!Z23/1000000000</f>
        <v>7.7379762000000005E-2</v>
      </c>
      <c r="AA23">
        <f>output!AA23/1000000000</f>
        <v>0.203405376</v>
      </c>
      <c r="AB23">
        <f>output!AB23/1000000000</f>
        <v>0.32884840700000001</v>
      </c>
      <c r="AC23">
        <f>output!AC23/1000000000</f>
        <v>0.203405312</v>
      </c>
      <c r="AD23" s="9">
        <f>output!AD23/1000</f>
        <v>72.355000000000004</v>
      </c>
      <c r="AE23">
        <f>output!AE23/1000000000</f>
        <v>80.004761302000006</v>
      </c>
      <c r="AF23">
        <f>output!AF23/1000000000</f>
        <v>1.62799464</v>
      </c>
      <c r="AG23">
        <f>output!AG23/1000000000</f>
        <v>80.410989470999994</v>
      </c>
      <c r="AH23" s="6">
        <f>output!AH23/1000000000</f>
        <v>2.034805328</v>
      </c>
      <c r="AI23" s="10">
        <f>output!AI23/1000</f>
        <v>8.6289999999999996</v>
      </c>
      <c r="AJ23">
        <f>output!AJ23/1000000000</f>
        <v>23.799421550000002</v>
      </c>
      <c r="AK23">
        <f>output!AK23/1000000000</f>
        <v>1.0608165839999999</v>
      </c>
      <c r="AL23">
        <f>output!AL23/1000000000</f>
        <v>31.620216975999998</v>
      </c>
      <c r="AM23">
        <f>output!AM23/1000000000</f>
        <v>0.83870811999999995</v>
      </c>
      <c r="AN23">
        <f>output!AN23/1000000000</f>
        <v>55.419638526</v>
      </c>
      <c r="AO23" s="6">
        <f>output!AO23/1000000000</f>
        <v>11.08448370701873</v>
      </c>
      <c r="AP23">
        <f>output!AP23/1000000000</f>
        <v>0</v>
      </c>
    </row>
    <row r="24" spans="1:42" s="6" customFormat="1" x14ac:dyDescent="0.25">
      <c r="M24"/>
      <c r="AD24" s="9"/>
      <c r="AI24" s="10"/>
    </row>
    <row r="25" spans="1:42" x14ac:dyDescent="0.25">
      <c r="A25" t="s">
        <v>59</v>
      </c>
    </row>
    <row r="26" spans="1:42" x14ac:dyDescent="0.25">
      <c r="A26" t="s">
        <v>53</v>
      </c>
    </row>
    <row r="27" spans="1:42" x14ac:dyDescent="0.25">
      <c r="A27" t="s">
        <v>54</v>
      </c>
    </row>
    <row r="29" spans="1:42" x14ac:dyDescent="0.25">
      <c r="A29" s="7" t="s">
        <v>33</v>
      </c>
      <c r="B29" s="7"/>
      <c r="C29" s="7"/>
    </row>
    <row r="30" spans="1:42" x14ac:dyDescent="0.25">
      <c r="A30" s="7" t="s">
        <v>32</v>
      </c>
      <c r="B30" s="7"/>
      <c r="C30" s="7"/>
    </row>
    <row r="31" spans="1:42" x14ac:dyDescent="0.25">
      <c r="A31" s="7"/>
      <c r="B31" s="7"/>
      <c r="C31" s="7"/>
    </row>
    <row r="32" spans="1:42" x14ac:dyDescent="0.25">
      <c r="A32" s="8" t="s">
        <v>35</v>
      </c>
      <c r="B32" s="8"/>
      <c r="C32" s="8"/>
    </row>
    <row r="33" spans="1:3" x14ac:dyDescent="0.25">
      <c r="A33" s="8" t="s">
        <v>60</v>
      </c>
      <c r="B33" s="8"/>
      <c r="C33" s="8"/>
    </row>
    <row r="34" spans="1:3" x14ac:dyDescent="0.25">
      <c r="A34" s="8" t="s">
        <v>56</v>
      </c>
      <c r="B34" s="8"/>
      <c r="C34" s="8"/>
    </row>
    <row r="35" spans="1:3" x14ac:dyDescent="0.25">
      <c r="A35" s="8" t="s">
        <v>34</v>
      </c>
    </row>
    <row r="36" spans="1:3" x14ac:dyDescent="0.25">
      <c r="A36" s="8" t="s">
        <v>38</v>
      </c>
    </row>
    <row r="37" spans="1:3" x14ac:dyDescent="0.25">
      <c r="A37" s="8" t="s">
        <v>57</v>
      </c>
    </row>
    <row r="38" spans="1:3" x14ac:dyDescent="0.25">
      <c r="A38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6.3720000000000001E-3</v>
      </c>
      <c r="C2" s="1">
        <f>output!F2/1000000</f>
        <v>78.245393000000007</v>
      </c>
      <c r="D2" s="1">
        <f>output!I2/1000000</f>
        <v>196.99781300000001</v>
      </c>
      <c r="E2" s="1">
        <f>output!AA2/1000000</f>
        <v>103.941096</v>
      </c>
      <c r="F2" s="3">
        <f>output!G2/1000000000</f>
        <v>1.048E-6</v>
      </c>
      <c r="G2" s="3">
        <f>output!J2/1000000000</f>
        <v>0.104013376</v>
      </c>
      <c r="H2" s="3">
        <f>output!L2/1000000000</f>
        <v>0.104013376</v>
      </c>
      <c r="I2" s="3">
        <f>output!P2/1000000000</f>
        <v>0.375888314</v>
      </c>
      <c r="J2">
        <f>output!H2/1000000000</f>
        <v>5.3839999999999996E-6</v>
      </c>
      <c r="K2">
        <f>output!K2/1000000000</f>
        <v>3.6849621999999999E-2</v>
      </c>
      <c r="L2">
        <f>output!M2/1000000000</f>
        <v>9.3999999999999995E-8</v>
      </c>
      <c r="M2" s="4">
        <f>output!Q2/1000000000</f>
        <v>0.32147296800000003</v>
      </c>
      <c r="N2" s="5">
        <f>O2</f>
        <v>-64.025136000000003</v>
      </c>
      <c r="O2" s="4">
        <f>output!X2/1000000</f>
        <v>-64.025136000000003</v>
      </c>
      <c r="P2" s="3">
        <f>output!X2-3233000</f>
        <v>-67258136</v>
      </c>
      <c r="Q2" s="3">
        <f>output!AB2/1000000000</f>
        <v>1.0155783970000001</v>
      </c>
      <c r="R2" s="3">
        <f>output!AD2/1000000000</f>
        <v>2.4699999999999998E-7</v>
      </c>
      <c r="S2" s="3">
        <f>output!AF2/1000000000</f>
        <v>0.16317778399999999</v>
      </c>
      <c r="T2">
        <f>output!AC2/1000000000</f>
        <v>0.52006681600000004</v>
      </c>
      <c r="U2">
        <f>output!AE2/1000000000</f>
        <v>0.30342750699999999</v>
      </c>
      <c r="V2" s="1">
        <f>output!AG2/1000000000</f>
        <v>1.6224278560000001</v>
      </c>
    </row>
    <row r="3" spans="1:22" x14ac:dyDescent="0.25">
      <c r="A3">
        <f>output!A3</f>
        <v>2</v>
      </c>
      <c r="B3" s="1">
        <f>output!E3/1000000</f>
        <v>1.1766E-2</v>
      </c>
      <c r="C3" s="1">
        <f>output!F3/1000000</f>
        <v>97.211157</v>
      </c>
      <c r="D3" s="1">
        <f>output!I3/1000000</f>
        <v>412.46091799999999</v>
      </c>
      <c r="E3" s="1">
        <f>output!AA3/1000000</f>
        <v>121.463584</v>
      </c>
      <c r="F3" s="3">
        <f>output!G3/1000000000</f>
        <v>9.8400000000000002E-7</v>
      </c>
      <c r="G3" s="3">
        <f>output!J3/1000000000</f>
        <v>0.24294404</v>
      </c>
      <c r="H3" s="3">
        <f>output!L3/1000000000</f>
        <v>0.12105968</v>
      </c>
      <c r="I3" s="3">
        <f>output!P3/1000000000</f>
        <v>0.640841208</v>
      </c>
      <c r="J3">
        <f>output!H3/1000000000</f>
        <v>9.961E-6</v>
      </c>
      <c r="K3">
        <f>output!K3/1000000000</f>
        <v>5.0001002000000003E-2</v>
      </c>
      <c r="L3">
        <f>output!M3/1000000000</f>
        <v>3.7E-7</v>
      </c>
      <c r="M3" s="4">
        <f>output!Q3/1000000000</f>
        <v>0.60612308800000003</v>
      </c>
      <c r="N3" s="5">
        <f t="shared" ref="N3:N23" si="0">O3</f>
        <v>39.03116</v>
      </c>
      <c r="O3" s="4">
        <f>output!X3/1000000</f>
        <v>39.03116</v>
      </c>
      <c r="P3" s="3">
        <f>output!X3-3233000</f>
        <v>35798160</v>
      </c>
      <c r="Q3" s="3">
        <f>output!AB3/1000000000</f>
        <v>0.74002387999999997</v>
      </c>
      <c r="R3" s="3">
        <f>output!AD3/1000000000</f>
        <v>1.285E-6</v>
      </c>
      <c r="S3" s="3">
        <f>output!AF3/1000000000</f>
        <v>0.23321639999999999</v>
      </c>
      <c r="T3">
        <f>output!AC3/1000000000</f>
        <v>0.48585414399999999</v>
      </c>
      <c r="U3">
        <f>output!AE3/1000000000</f>
        <v>0.47155953499999997</v>
      </c>
      <c r="V3" s="1">
        <f>output!AG3/1000000000</f>
        <v>1.4284424929999999</v>
      </c>
    </row>
    <row r="4" spans="1:22" x14ac:dyDescent="0.25">
      <c r="A4">
        <f>output!A4</f>
        <v>3</v>
      </c>
      <c r="B4" s="1">
        <f>output!E4/1000000</f>
        <v>1.6119000000000001E-2</v>
      </c>
      <c r="C4" s="1">
        <f>output!F4/1000000</f>
        <v>141.556038</v>
      </c>
      <c r="D4" s="1">
        <f>output!I4/1000000</f>
        <v>444.89868200000001</v>
      </c>
      <c r="E4" s="1">
        <f>output!AA4/1000000</f>
        <v>130.96553599999999</v>
      </c>
      <c r="F4" s="3">
        <f>output!G4/1000000000</f>
        <v>9.8400000000000002E-7</v>
      </c>
      <c r="G4" s="3">
        <f>output!J4/1000000000</f>
        <v>0.26188414399999999</v>
      </c>
      <c r="H4" s="3">
        <f>output!L4/1000000000</f>
        <v>0.130363648</v>
      </c>
      <c r="I4" s="3">
        <f>output!P4/1000000000</f>
        <v>0.70168688599999995</v>
      </c>
      <c r="J4">
        <f>output!H4/1000000000</f>
        <v>1.3767E-5</v>
      </c>
      <c r="K4">
        <f>output!K4/1000000000</f>
        <v>4.1001398000000001E-2</v>
      </c>
      <c r="L4">
        <f>output!M4/1000000000</f>
        <v>7.6799999999999999E-7</v>
      </c>
      <c r="M4" s="4">
        <f>output!Q4/1000000000</f>
        <v>0.65297509600000003</v>
      </c>
      <c r="N4" s="5">
        <f t="shared" si="0"/>
        <v>38.089087999999997</v>
      </c>
      <c r="O4" s="4">
        <f>output!X4/1000000</f>
        <v>38.089087999999997</v>
      </c>
      <c r="P4" s="3">
        <f>output!X4-3233000</f>
        <v>34856088</v>
      </c>
      <c r="Q4" s="3">
        <f>output!AB4/1000000000</f>
        <v>0.61654815600000001</v>
      </c>
      <c r="R4" s="3">
        <f>output!AD4/1000000000</f>
        <v>2.5160000000000001E-6</v>
      </c>
      <c r="S4" s="3">
        <f>output!AF4/1000000000</f>
        <v>0.26193100000000002</v>
      </c>
      <c r="T4">
        <f>output!AC4/1000000000</f>
        <v>0.52389814400000001</v>
      </c>
      <c r="U4">
        <f>output!AE4/1000000000</f>
        <v>0.58039274399999996</v>
      </c>
      <c r="V4" s="1">
        <f>output!AG4/1000000000</f>
        <v>1.378107945</v>
      </c>
    </row>
    <row r="5" spans="1:22" x14ac:dyDescent="0.25">
      <c r="A5">
        <f>output!A5</f>
        <v>4</v>
      </c>
      <c r="B5" s="1">
        <f>output!E5/1000000</f>
        <v>1.9827000000000001E-2</v>
      </c>
      <c r="C5" s="1">
        <f>output!F5/1000000</f>
        <v>218.619068</v>
      </c>
      <c r="D5" s="1">
        <f>output!I5/1000000</f>
        <v>584.99607700000001</v>
      </c>
      <c r="E5" s="1">
        <f>output!AA5/1000000</f>
        <v>140.18423999999999</v>
      </c>
      <c r="F5" s="3">
        <f>output!G5/1000000000</f>
        <v>1.2536E-5</v>
      </c>
      <c r="G5" s="3">
        <f>output!J5/1000000000</f>
        <v>0.28022238399999999</v>
      </c>
      <c r="H5" s="3">
        <f>output!L5/1000000000</f>
        <v>0.139422616</v>
      </c>
      <c r="I5" s="3">
        <f>output!P5/1000000000</f>
        <v>1.0279726170000001</v>
      </c>
      <c r="J5">
        <f>output!H5/1000000000</f>
        <v>1.6691E-5</v>
      </c>
      <c r="K5">
        <f>output!K5/1000000000</f>
        <v>7.0780362999999999E-2</v>
      </c>
      <c r="L5">
        <f>output!M5/1000000000</f>
        <v>1.3170000000000001E-6</v>
      </c>
      <c r="M5" s="4">
        <f>output!Q5/1000000000</f>
        <v>0.69849024000000004</v>
      </c>
      <c r="N5" s="5">
        <f t="shared" si="0"/>
        <v>37.128127999999997</v>
      </c>
      <c r="O5" s="4">
        <f>output!X5/1000000</f>
        <v>37.128127999999997</v>
      </c>
      <c r="P5" s="3">
        <f>output!X5-3233000</f>
        <v>33895128</v>
      </c>
      <c r="Q5" s="3">
        <f>output!AB5/1000000000</f>
        <v>0.86729237599999998</v>
      </c>
      <c r="R5" s="3">
        <f>output!AD5/1000000000</f>
        <v>4.1330000000000001E-6</v>
      </c>
      <c r="S5" s="3">
        <f>output!AF5/1000000000</f>
        <v>0.28036844</v>
      </c>
      <c r="T5">
        <f>output!AC5/1000000000</f>
        <v>0.42055257600000001</v>
      </c>
      <c r="U5">
        <f>output!AE5/1000000000</f>
        <v>0.90139250800000004</v>
      </c>
      <c r="V5" s="1">
        <f>output!AG5/1000000000</f>
        <v>1.956697913</v>
      </c>
    </row>
    <row r="6" spans="1:22" x14ac:dyDescent="0.25">
      <c r="A6">
        <f>output!A6</f>
        <v>5</v>
      </c>
      <c r="B6" s="1">
        <f>output!E6/1000000</f>
        <v>2.3247E-2</v>
      </c>
      <c r="C6" s="1">
        <f>output!F6/1000000</f>
        <v>261.93380500000001</v>
      </c>
      <c r="D6" s="1">
        <f>output!I6/1000000</f>
        <v>831.57505900000001</v>
      </c>
      <c r="E6" s="1">
        <f>output!AA6/1000000</f>
        <v>148.00834399999999</v>
      </c>
      <c r="F6" s="3">
        <f>output!G6/1000000000</f>
        <v>9.8400000000000002E-7</v>
      </c>
      <c r="G6" s="3">
        <f>output!J6/1000000000</f>
        <v>0.44402696000000003</v>
      </c>
      <c r="H6" s="3">
        <f>output!L6/1000000000</f>
        <v>0.148008312</v>
      </c>
      <c r="I6" s="3">
        <f>output!P6/1000000000</f>
        <v>1.3390526030000001</v>
      </c>
      <c r="J6">
        <f>output!H6/1000000000</f>
        <v>1.9262E-5</v>
      </c>
      <c r="K6">
        <f>output!K6/1000000000</f>
        <v>5.0799808000000002E-2</v>
      </c>
      <c r="L6">
        <f>output!M6/1000000000</f>
        <v>1.956E-6</v>
      </c>
      <c r="M6" s="4">
        <f>output!Q6/1000000000</f>
        <v>1.0360967599999999</v>
      </c>
      <c r="N6" s="5">
        <f t="shared" si="0"/>
        <v>36.229640000000003</v>
      </c>
      <c r="O6" s="4">
        <f>output!X6/1000000</f>
        <v>36.229640000000003</v>
      </c>
      <c r="P6" s="3">
        <f>output!X6-3233000</f>
        <v>32996640</v>
      </c>
      <c r="Q6" s="3">
        <f>output!AB6/1000000000</f>
        <v>0.823020961</v>
      </c>
      <c r="R6" s="3">
        <f>output!AD6/1000000000</f>
        <v>6.2820000000000002E-6</v>
      </c>
      <c r="S6" s="3">
        <f>output!AF6/1000000000</f>
        <v>0.29760055200000002</v>
      </c>
      <c r="T6">
        <f>output!AC6/1000000000</f>
        <v>0.44402779999999997</v>
      </c>
      <c r="U6">
        <f>output!AE6/1000000000</f>
        <v>1.514029667</v>
      </c>
      <c r="V6" s="1">
        <f>output!AG6/1000000000</f>
        <v>2.530001285</v>
      </c>
    </row>
    <row r="7" spans="1:22" x14ac:dyDescent="0.25">
      <c r="A7">
        <f>output!A7</f>
        <v>6</v>
      </c>
      <c r="B7" s="1">
        <f>output!E7/1000000</f>
        <v>2.5999999999999999E-2</v>
      </c>
      <c r="C7" s="1">
        <f>output!F7/1000000</f>
        <v>273.83399700000001</v>
      </c>
      <c r="D7" s="1">
        <f>output!I7/1000000</f>
        <v>945.58664799999997</v>
      </c>
      <c r="E7" s="1">
        <f>output!AA7/1000000</f>
        <v>155.51679999999999</v>
      </c>
      <c r="F7" s="3">
        <f>output!G7/1000000000</f>
        <v>9.8400000000000002E-7</v>
      </c>
      <c r="G7" s="3">
        <f>output!J7/1000000000</f>
        <v>0.46618073599999998</v>
      </c>
      <c r="H7" s="3">
        <f>output!L7/1000000000</f>
        <v>0.15448060799999999</v>
      </c>
      <c r="I7" s="3">
        <f>output!P7/1000000000</f>
        <v>1.6163463950000001</v>
      </c>
      <c r="J7">
        <f>output!H7/1000000000</f>
        <v>2.1083000000000001E-5</v>
      </c>
      <c r="K7">
        <f>output!K7/1000000000</f>
        <v>5.5190942999999999E-2</v>
      </c>
      <c r="L7">
        <f>output!M7/1000000000</f>
        <v>2.7410000000000001E-6</v>
      </c>
      <c r="M7" s="4">
        <f>output!Q7/1000000000</f>
        <v>1.084115392</v>
      </c>
      <c r="N7" s="5">
        <f t="shared" si="0"/>
        <v>35.286583999999998</v>
      </c>
      <c r="O7" s="4">
        <f>output!X7/1000000</f>
        <v>35.286583999999998</v>
      </c>
      <c r="P7" s="3">
        <f>output!X7-3233000</f>
        <v>32053584</v>
      </c>
      <c r="Q7" s="3">
        <f>output!AB7/1000000000</f>
        <v>0.579473723</v>
      </c>
      <c r="R7" s="3">
        <f>output!AD7/1000000000</f>
        <v>8.6920000000000008E-6</v>
      </c>
      <c r="S7" s="3">
        <f>output!AF7/1000000000</f>
        <v>0.31107026399999999</v>
      </c>
      <c r="T7">
        <f>output!AC7/1000000000</f>
        <v>0.46655022400000001</v>
      </c>
      <c r="U7">
        <f>output!AE7/1000000000</f>
        <v>1.976324848</v>
      </c>
      <c r="V7" s="1">
        <f>output!AG7/1000000000</f>
        <v>2.6870872769999998</v>
      </c>
    </row>
    <row r="8" spans="1:22" x14ac:dyDescent="0.25">
      <c r="A8">
        <f>output!A8</f>
        <v>7</v>
      </c>
      <c r="B8" s="1">
        <f>output!E8/1000000</f>
        <v>2.8448000000000001E-2</v>
      </c>
      <c r="C8" s="1">
        <f>output!F8/1000000</f>
        <v>323.89089100000001</v>
      </c>
      <c r="D8" s="1">
        <f>output!I8/1000000</f>
        <v>968.42689700000005</v>
      </c>
      <c r="E8" s="1">
        <f>output!AA8/1000000</f>
        <v>161.029416</v>
      </c>
      <c r="F8" s="3">
        <f>output!G8/1000000000</f>
        <v>-9.7599999999999997E-6</v>
      </c>
      <c r="G8" s="3">
        <f>output!J8/1000000000</f>
        <v>0.64413409600000004</v>
      </c>
      <c r="H8" s="3">
        <f>output!L8/1000000000</f>
        <v>0.161029384</v>
      </c>
      <c r="I8" s="3">
        <f>output!P8/1000000000</f>
        <v>1.858412712</v>
      </c>
      <c r="J8">
        <f>output!H8/1000000000</f>
        <v>2.2523000000000001E-5</v>
      </c>
      <c r="K8">
        <f>output!K8/1000000000</f>
        <v>5.8515428000000001E-2</v>
      </c>
      <c r="L8">
        <f>output!M8/1000000000</f>
        <v>3.5949999999999999E-6</v>
      </c>
      <c r="M8" s="4">
        <f>output!Q8/1000000000</f>
        <v>1.288292416</v>
      </c>
      <c r="N8" s="5">
        <f t="shared" si="0"/>
        <v>34.311279999999996</v>
      </c>
      <c r="O8" s="4">
        <f>output!X8/1000000</f>
        <v>34.311279999999996</v>
      </c>
      <c r="P8" s="3">
        <f>output!X8-3233000</f>
        <v>31078280</v>
      </c>
      <c r="Q8" s="3">
        <f>output!AB8/1000000000</f>
        <v>0.58595364299999997</v>
      </c>
      <c r="R8" s="3">
        <f>output!AD8/1000000000</f>
        <v>1.1394E-5</v>
      </c>
      <c r="S8" s="3">
        <f>output!AF8/1000000000</f>
        <v>0.48312523200000002</v>
      </c>
      <c r="T8">
        <f>output!AC8/1000000000</f>
        <v>0.48308810400000002</v>
      </c>
      <c r="U8">
        <f>output!AE8/1000000000</f>
        <v>2.6896465429999998</v>
      </c>
      <c r="V8" s="1">
        <f>output!AG8/1000000000</f>
        <v>3.4188196639999999</v>
      </c>
    </row>
    <row r="9" spans="1:22" x14ac:dyDescent="0.25">
      <c r="A9">
        <f>output!A9</f>
        <v>8</v>
      </c>
      <c r="B9" s="1">
        <f>output!E9/1000000</f>
        <v>3.0460000000000001E-2</v>
      </c>
      <c r="C9" s="1">
        <f>output!F9/1000000</f>
        <v>391.76665800000001</v>
      </c>
      <c r="D9" s="1">
        <f>output!I9/1000000</f>
        <v>1299.4973090000001</v>
      </c>
      <c r="E9" s="1">
        <f>output!AA9/1000000</f>
        <v>163.74205599999999</v>
      </c>
      <c r="F9" s="3">
        <f>output!G9/1000000000</f>
        <v>8.6600000000000005E-7</v>
      </c>
      <c r="G9" s="3">
        <f>output!J9/1000000000</f>
        <v>0.65501837600000001</v>
      </c>
      <c r="H9" s="3">
        <f>output!L9/1000000000</f>
        <v>0.16374202400000001</v>
      </c>
      <c r="I9" s="3">
        <f>output!P9/1000000000</f>
        <v>2.5941829639999998</v>
      </c>
      <c r="J9">
        <f>output!H9/1000000000</f>
        <v>2.3451999999999998E-5</v>
      </c>
      <c r="K9">
        <f>output!K9/1000000000</f>
        <v>0.120349044</v>
      </c>
      <c r="L9">
        <f>output!M9/1000000000</f>
        <v>4.5809999999999998E-6</v>
      </c>
      <c r="M9" s="4">
        <f>output!Q9/1000000000</f>
        <v>1.310039816</v>
      </c>
      <c r="N9" s="5">
        <f t="shared" si="0"/>
        <v>33.450200000000002</v>
      </c>
      <c r="O9" s="4">
        <f>output!X9/1000000</f>
        <v>33.450200000000002</v>
      </c>
      <c r="P9" s="3">
        <f>output!X9-3233000</f>
        <v>30217200</v>
      </c>
      <c r="Q9" s="3">
        <f>output!AB9/1000000000</f>
        <v>0.64642477099999995</v>
      </c>
      <c r="R9" s="3">
        <f>output!AD9/1000000000</f>
        <v>1.4394E-5</v>
      </c>
      <c r="S9" s="3">
        <f>output!AF9/1000000000</f>
        <v>0.49126300000000001</v>
      </c>
      <c r="T9">
        <f>output!AC9/1000000000</f>
        <v>0.49126314399999998</v>
      </c>
      <c r="U9">
        <f>output!AE9/1000000000</f>
        <v>3.8861662250000002</v>
      </c>
      <c r="V9" s="1">
        <f>output!AG9/1000000000</f>
        <v>4.6848175730000001</v>
      </c>
    </row>
    <row r="10" spans="1:22" x14ac:dyDescent="0.25">
      <c r="A10">
        <f>output!A10</f>
        <v>9</v>
      </c>
      <c r="B10" s="1">
        <f>output!E10/1000000</f>
        <v>3.2402E-2</v>
      </c>
      <c r="C10" s="1">
        <f>output!F10/1000000</f>
        <v>487.26628599999998</v>
      </c>
      <c r="D10" s="1">
        <f>output!I10/1000000</f>
        <v>1403.4980640000001</v>
      </c>
      <c r="E10" s="1">
        <f>output!AA10/1000000</f>
        <v>169.39329599999999</v>
      </c>
      <c r="F10" s="3">
        <f>output!G10/1000000000</f>
        <v>9.8400000000000002E-7</v>
      </c>
      <c r="G10" s="3">
        <f>output!J10/1000000000</f>
        <v>0.67760988</v>
      </c>
      <c r="H10" s="3">
        <f>output!L10/1000000000</f>
        <v>0.16939326399999999</v>
      </c>
      <c r="I10" s="3">
        <f>output!P10/1000000000</f>
        <v>3.0047972359999999</v>
      </c>
      <c r="J10">
        <f>output!H10/1000000000</f>
        <v>2.3969999999999999E-5</v>
      </c>
      <c r="K10">
        <f>output!K10/1000000000</f>
        <v>6.6300231000000001E-2</v>
      </c>
      <c r="L10">
        <f>output!M10/1000000000</f>
        <v>5.5400000000000003E-6</v>
      </c>
      <c r="M10" s="4">
        <f>output!Q10/1000000000</f>
        <v>1.3552279279999999</v>
      </c>
      <c r="N10" s="5">
        <f t="shared" si="0"/>
        <v>32.547392000000002</v>
      </c>
      <c r="O10" s="4">
        <f>output!X10/1000000</f>
        <v>32.547392000000002</v>
      </c>
      <c r="P10" s="3">
        <f>output!X10-3233000</f>
        <v>29314392</v>
      </c>
      <c r="Q10" s="3">
        <f>output!AB10/1000000000</f>
        <v>0.51203920599999997</v>
      </c>
      <c r="R10" s="3">
        <f>output!AD10/1000000000</f>
        <v>1.7931000000000002E-5</v>
      </c>
      <c r="S10" s="3">
        <f>output!AF10/1000000000</f>
        <v>0.50821662400000001</v>
      </c>
      <c r="T10">
        <f>output!AC10/1000000000</f>
        <v>0.33878648</v>
      </c>
      <c r="U10">
        <f>output!AE10/1000000000</f>
        <v>4.2969773230000001</v>
      </c>
      <c r="V10" s="1">
        <f>output!AG10/1000000000</f>
        <v>4.9538036090000004</v>
      </c>
    </row>
    <row r="11" spans="1:22" x14ac:dyDescent="0.25">
      <c r="A11">
        <f>output!A11</f>
        <v>10</v>
      </c>
      <c r="B11" s="1">
        <f>output!E11/1000000</f>
        <v>3.3980000000000003E-2</v>
      </c>
      <c r="C11" s="1">
        <f>output!F11/1000000</f>
        <v>470.389185</v>
      </c>
      <c r="D11" s="1">
        <f>output!I11/1000000</f>
        <v>1502.156479</v>
      </c>
      <c r="E11" s="1">
        <f>output!AA11/1000000</f>
        <v>174.53787199999999</v>
      </c>
      <c r="F11" s="3">
        <f>output!G11/1000000000</f>
        <v>1.2653000000000001E-5</v>
      </c>
      <c r="G11" s="3">
        <f>output!J11/1000000000</f>
        <v>0.69815952000000003</v>
      </c>
      <c r="H11" s="3">
        <f>output!L11/1000000000</f>
        <v>0.17453784</v>
      </c>
      <c r="I11" s="3">
        <f>output!P11/1000000000</f>
        <v>3.714313304</v>
      </c>
      <c r="J11">
        <f>output!H11/1000000000</f>
        <v>2.4006999999999999E-5</v>
      </c>
      <c r="K11">
        <f>output!K11/1000000000</f>
        <v>6.3953358000000002E-2</v>
      </c>
      <c r="L11">
        <f>output!M11/1000000000</f>
        <v>6.6019999999999996E-6</v>
      </c>
      <c r="M11" s="4">
        <f>output!Q11/1000000000</f>
        <v>1.5708650799999999</v>
      </c>
      <c r="N11" s="5">
        <f t="shared" si="0"/>
        <v>31.583248000000001</v>
      </c>
      <c r="O11" s="4">
        <f>output!X11/1000000</f>
        <v>31.583248000000001</v>
      </c>
      <c r="P11" s="3">
        <f>output!X11-3233000</f>
        <v>28350248</v>
      </c>
      <c r="Q11" s="3">
        <f>output!AB11/1000000000</f>
        <v>0.48032343300000002</v>
      </c>
      <c r="R11" s="3">
        <f>output!AD11/1000000000</f>
        <v>2.2260999999999999E-5</v>
      </c>
      <c r="S11" s="3">
        <f>output!AF11/1000000000</f>
        <v>0.52368776800000005</v>
      </c>
      <c r="T11">
        <f>output!AC11/1000000000</f>
        <v>0.34907563200000002</v>
      </c>
      <c r="U11">
        <f>output!AE11/1000000000</f>
        <v>6.7919581469999999</v>
      </c>
      <c r="V11" s="1">
        <f>output!AG11/1000000000</f>
        <v>7.3906091350000001</v>
      </c>
    </row>
    <row r="12" spans="1:22" x14ac:dyDescent="0.25">
      <c r="A12">
        <f>output!A12</f>
        <v>11</v>
      </c>
      <c r="B12" s="1">
        <f>output!E12/1000000</f>
        <v>3.5325000000000002E-2</v>
      </c>
      <c r="C12" s="1">
        <f>output!F12/1000000</f>
        <v>525.17313899999999</v>
      </c>
      <c r="D12" s="1">
        <f>output!I12/1000000</f>
        <v>1543.961211</v>
      </c>
      <c r="E12" s="1">
        <f>output!AA12/1000000</f>
        <v>179.14472799999999</v>
      </c>
      <c r="F12" s="3">
        <f>output!G12/1000000000</f>
        <v>1.2653000000000001E-5</v>
      </c>
      <c r="G12" s="3">
        <f>output!J12/1000000000</f>
        <v>0.89576862400000001</v>
      </c>
      <c r="H12" s="3">
        <f>output!L12/1000000000</f>
        <v>0.17914469599999999</v>
      </c>
      <c r="I12" s="3">
        <f>output!P12/1000000000</f>
        <v>4.3002044570000004</v>
      </c>
      <c r="J12">
        <f>output!H12/1000000000</f>
        <v>2.3869000000000001E-5</v>
      </c>
      <c r="K12">
        <f>output!K12/1000000000</f>
        <v>6.3636107999999997E-2</v>
      </c>
      <c r="L12">
        <f>output!M12/1000000000</f>
        <v>7.5630000000000003E-6</v>
      </c>
      <c r="M12" s="4">
        <f>output!Q12/1000000000</f>
        <v>1.7915291760000001</v>
      </c>
      <c r="N12" s="5">
        <f t="shared" si="0"/>
        <v>30.680447999999998</v>
      </c>
      <c r="O12" s="4">
        <f>output!X12/1000000</f>
        <v>30.680447999999998</v>
      </c>
      <c r="P12" s="3">
        <f>output!X12-3233000</f>
        <v>27447448</v>
      </c>
      <c r="Q12" s="3">
        <f>output!AB12/1000000000</f>
        <v>0.51197095999999997</v>
      </c>
      <c r="R12" s="3">
        <f>output!AD12/1000000000</f>
        <v>2.6047999999999999E-5</v>
      </c>
      <c r="S12" s="3">
        <f>output!AF12/1000000000</f>
        <v>0.71668709600000002</v>
      </c>
      <c r="T12">
        <f>output!AC12/1000000000</f>
        <v>0.35828934400000001</v>
      </c>
      <c r="U12">
        <f>output!AE12/1000000000</f>
        <v>8.2891214079999997</v>
      </c>
      <c r="V12" s="1">
        <f>output!AG12/1000000000</f>
        <v>9.0019113780000009</v>
      </c>
    </row>
    <row r="13" spans="1:22" x14ac:dyDescent="0.25">
      <c r="A13">
        <f>output!A13</f>
        <v>12</v>
      </c>
      <c r="B13" s="1">
        <f>output!E13/1000000</f>
        <v>3.6391E-2</v>
      </c>
      <c r="C13" s="1">
        <f>output!F13/1000000</f>
        <v>610.05455800000004</v>
      </c>
      <c r="D13" s="1">
        <f>output!I13/1000000</f>
        <v>1968.350848</v>
      </c>
      <c r="E13" s="1">
        <f>output!AA13/1000000</f>
        <v>179.90449599999999</v>
      </c>
      <c r="F13" s="3">
        <f>output!G13/1000000000</f>
        <v>1.1592E-5</v>
      </c>
      <c r="G13" s="3">
        <f>output!J13/1000000000</f>
        <v>0.89827056000000005</v>
      </c>
      <c r="H13" s="3">
        <f>output!L13/1000000000</f>
        <v>0.17833536799999999</v>
      </c>
      <c r="I13" s="3">
        <f>output!P13/1000000000</f>
        <v>5.4985034170000002</v>
      </c>
      <c r="J13">
        <f>output!H13/1000000000</f>
        <v>2.3336000000000002E-5</v>
      </c>
      <c r="K13">
        <f>output!K13/1000000000</f>
        <v>6.9124751999999998E-2</v>
      </c>
      <c r="L13">
        <f>output!M13/1000000000</f>
        <v>8.6430000000000001E-6</v>
      </c>
      <c r="M13" s="4">
        <f>output!Q13/1000000000</f>
        <v>1.7899850719999999</v>
      </c>
      <c r="N13" s="5">
        <f t="shared" si="0"/>
        <v>29.838224</v>
      </c>
      <c r="O13" s="4">
        <f>output!X13/1000000</f>
        <v>29.838224</v>
      </c>
      <c r="P13" s="3">
        <f>output!X13-3233000</f>
        <v>26605224</v>
      </c>
      <c r="Q13" s="3">
        <f>output!AB13/1000000000</f>
        <v>0.58002815500000005</v>
      </c>
      <c r="R13" s="3">
        <f>output!AD13/1000000000</f>
        <v>2.9757E-5</v>
      </c>
      <c r="S13" s="3">
        <f>output!AF13/1000000000</f>
        <v>0.71971275999999995</v>
      </c>
      <c r="T13">
        <f>output!AC13/1000000000</f>
        <v>0.35980888</v>
      </c>
      <c r="U13">
        <f>output!AE13/1000000000</f>
        <v>9.8013077370000001</v>
      </c>
      <c r="V13" s="1">
        <f>output!AG13/1000000000</f>
        <v>10.499352792</v>
      </c>
    </row>
    <row r="14" spans="1:22" x14ac:dyDescent="0.25">
      <c r="A14">
        <f>output!A14</f>
        <v>13</v>
      </c>
      <c r="B14" s="1">
        <f>output!E14/1000000</f>
        <v>3.7266000000000001E-2</v>
      </c>
      <c r="C14" s="1">
        <f>output!F14/1000000</f>
        <v>1020.289766</v>
      </c>
      <c r="D14" s="1">
        <f>output!I14/1000000</f>
        <v>2637.740648</v>
      </c>
      <c r="E14" s="1">
        <f>output!AA14/1000000</f>
        <v>181.17815200000001</v>
      </c>
      <c r="F14" s="3">
        <f>output!G14/1000000000</f>
        <v>2.4321999999999999E-5</v>
      </c>
      <c r="G14" s="3">
        <f>output!J14/1000000000</f>
        <v>0.90572140000000001</v>
      </c>
      <c r="H14" s="3">
        <f>output!L14/1000000000</f>
        <v>0.18117812</v>
      </c>
      <c r="I14" s="3">
        <f>output!P14/1000000000</f>
        <v>7.3637397250000003</v>
      </c>
      <c r="J14">
        <f>output!H14/1000000000</f>
        <v>2.2435000000000001E-5</v>
      </c>
      <c r="K14">
        <f>output!K14/1000000000</f>
        <v>6.5899115999999994E-2</v>
      </c>
      <c r="L14">
        <f>output!M14/1000000000</f>
        <v>9.6670000000000008E-6</v>
      </c>
      <c r="M14" s="4">
        <f>output!Q14/1000000000</f>
        <v>1.8115156640000001</v>
      </c>
      <c r="N14" s="5">
        <f t="shared" si="0"/>
        <v>28.862687999999999</v>
      </c>
      <c r="O14" s="4">
        <f>output!X14/1000000</f>
        <v>28.862687999999999</v>
      </c>
      <c r="P14" s="3">
        <f>output!X14-3233000</f>
        <v>25629688</v>
      </c>
      <c r="Q14" s="3">
        <f>output!AB14/1000000000</f>
        <v>0.48578854199999999</v>
      </c>
      <c r="R14" s="3">
        <f>output!AD14/1000000000</f>
        <v>3.3695000000000002E-5</v>
      </c>
      <c r="S14" s="3">
        <f>output!AF14/1000000000</f>
        <v>0.72471280000000005</v>
      </c>
      <c r="T14">
        <f>output!AC14/1000000000</f>
        <v>0.36228844799999999</v>
      </c>
      <c r="U14">
        <f>output!AE14/1000000000</f>
        <v>13.307621337</v>
      </c>
      <c r="V14" s="1">
        <f>output!AG14/1000000000</f>
        <v>13.931164445</v>
      </c>
    </row>
    <row r="15" spans="1:22" x14ac:dyDescent="0.25">
      <c r="A15">
        <f>output!A15</f>
        <v>14</v>
      </c>
      <c r="B15" s="1">
        <f>output!E15/1000000</f>
        <v>3.8011000000000003E-2</v>
      </c>
      <c r="C15" s="1">
        <f>output!F15/1000000</f>
        <v>663.162915</v>
      </c>
      <c r="D15" s="1">
        <f>output!I15/1000000</f>
        <v>1947.926436</v>
      </c>
      <c r="E15" s="1">
        <f>output!AA15/1000000</f>
        <v>184.84535199999999</v>
      </c>
      <c r="F15" s="3">
        <f>output!G15/1000000000</f>
        <v>1.2653000000000001E-5</v>
      </c>
      <c r="G15" s="3">
        <f>output!J15/1000000000</f>
        <v>0.92270903999999998</v>
      </c>
      <c r="H15" s="3">
        <f>output!L15/1000000000</f>
        <v>0.18315656</v>
      </c>
      <c r="I15" s="3">
        <f>output!P15/1000000000</f>
        <v>7.322234194</v>
      </c>
      <c r="J15">
        <f>output!H15/1000000000</f>
        <v>2.1552999999999998E-5</v>
      </c>
      <c r="K15">
        <f>output!K15/1000000000</f>
        <v>6.6907615000000004E-2</v>
      </c>
      <c r="L15">
        <f>output!M15/1000000000</f>
        <v>1.0665999999999999E-5</v>
      </c>
      <c r="M15" s="4">
        <f>output!Q15/1000000000</f>
        <v>1.8385674160000001</v>
      </c>
      <c r="N15" s="5">
        <f t="shared" si="0"/>
        <v>27.987648</v>
      </c>
      <c r="O15" s="4">
        <f>output!X15/1000000</f>
        <v>27.987648</v>
      </c>
      <c r="P15" s="3">
        <f>output!X15-3233000</f>
        <v>24754648</v>
      </c>
      <c r="Q15" s="3">
        <f>output!AB15/1000000000</f>
        <v>0.41830192799999999</v>
      </c>
      <c r="R15" s="3">
        <f>output!AD15/1000000000</f>
        <v>3.7676000000000003E-5</v>
      </c>
      <c r="S15" s="3">
        <f>output!AF15/1000000000</f>
        <v>0.92451291199999996</v>
      </c>
      <c r="T15">
        <f>output!AB27/1000000000</f>
        <v>0</v>
      </c>
      <c r="U15">
        <f>output!AE15/1000000000</f>
        <v>14.717056640999999</v>
      </c>
      <c r="V15" s="1">
        <f>output!AG15/1000000000</f>
        <v>15.238747925</v>
      </c>
    </row>
    <row r="16" spans="1:22" x14ac:dyDescent="0.25">
      <c r="A16">
        <f>output!A16</f>
        <v>15</v>
      </c>
      <c r="B16" s="1">
        <f>output!E16/1000000</f>
        <v>3.8643999999999998E-2</v>
      </c>
      <c r="C16" s="1">
        <f>output!F16/1000000</f>
        <v>749.23078099999998</v>
      </c>
      <c r="D16" s="1">
        <f>output!I16/1000000</f>
        <v>1907.2083689999999</v>
      </c>
      <c r="E16" s="1">
        <f>output!AA16/1000000</f>
        <v>187.78009599999999</v>
      </c>
      <c r="F16" s="3">
        <f>output!G16/1000000000</f>
        <v>-9.3810000000000005E-6</v>
      </c>
      <c r="G16" s="3">
        <f>output!J16/1000000000</f>
        <v>0.93894023199999999</v>
      </c>
      <c r="H16" s="3">
        <f>output!L16/1000000000</f>
        <v>0.18778011999999999</v>
      </c>
      <c r="I16" s="3">
        <f>output!P16/1000000000</f>
        <v>7.9821746569999998</v>
      </c>
      <c r="J16">
        <f>output!H16/1000000000</f>
        <v>2.0424E-5</v>
      </c>
      <c r="K16">
        <f>output!K16/1000000000</f>
        <v>6.5466497999999998E-2</v>
      </c>
      <c r="L16">
        <f>output!M16/1000000000</f>
        <v>1.1688999999999999E-5</v>
      </c>
      <c r="M16" s="4">
        <f>output!Q16/1000000000</f>
        <v>1.8779164960000001</v>
      </c>
      <c r="N16" s="5">
        <f t="shared" si="0"/>
        <v>27.146152000000001</v>
      </c>
      <c r="O16" s="4">
        <f>output!X16/1000000</f>
        <v>27.146152000000001</v>
      </c>
      <c r="P16" s="3">
        <f>output!X16-3233000</f>
        <v>23913152</v>
      </c>
      <c r="Q16" s="3">
        <f>output!AB16/1000000000</f>
        <v>0.54526302400000004</v>
      </c>
      <c r="R16" s="3">
        <f>output!AD16/1000000000</f>
        <v>4.1771999999999999E-5</v>
      </c>
      <c r="S16" s="3">
        <f>output!AF16/1000000000</f>
        <v>0.939119912</v>
      </c>
      <c r="T16">
        <f>output!AB28/1000000000</f>
        <v>0</v>
      </c>
      <c r="U16">
        <f>output!AE16/1000000000</f>
        <v>20.942527279</v>
      </c>
      <c r="V16" s="1">
        <f>output!AG16/1000000000</f>
        <v>21.627646037000002</v>
      </c>
    </row>
    <row r="17" spans="1:23" x14ac:dyDescent="0.25">
      <c r="A17">
        <f>output!A17</f>
        <v>16</v>
      </c>
      <c r="B17" s="1">
        <f>output!E17/1000000</f>
        <v>3.9153E-2</v>
      </c>
      <c r="C17" s="1">
        <f>output!F17/1000000</f>
        <v>782.36013000000003</v>
      </c>
      <c r="D17" s="1">
        <f>output!I17/1000000</f>
        <v>2128.0678400000002</v>
      </c>
      <c r="E17" s="1">
        <f>output!AA17/1000000</f>
        <v>189.872928</v>
      </c>
      <c r="F17" s="3">
        <f>output!G17/1000000000</f>
        <v>1.2653000000000001E-5</v>
      </c>
      <c r="G17" s="3">
        <f>output!J17/1000000000</f>
        <v>0.94758512800000005</v>
      </c>
      <c r="H17" s="3">
        <f>output!L17/1000000000</f>
        <v>0.18808202399999999</v>
      </c>
      <c r="I17" s="3">
        <f>output!P17/1000000000</f>
        <v>9.1444235420000002</v>
      </c>
      <c r="J17">
        <f>output!H17/1000000000</f>
        <v>1.9239E-5</v>
      </c>
      <c r="K17">
        <f>output!K17/1000000000</f>
        <v>5.7282065E-2</v>
      </c>
      <c r="L17">
        <f>output!M17/1000000000</f>
        <v>1.2520999999999999E-5</v>
      </c>
      <c r="M17" s="4">
        <f>output!Q17/1000000000</f>
        <v>1.8881020479999999</v>
      </c>
      <c r="N17" s="5">
        <f t="shared" si="0"/>
        <v>26.217255999999999</v>
      </c>
      <c r="O17" s="4">
        <f>output!X17/1000000</f>
        <v>26.217255999999999</v>
      </c>
      <c r="P17" s="3">
        <f>output!X17-3233000</f>
        <v>22984256</v>
      </c>
      <c r="Q17" s="3">
        <f>output!AB17/1000000000</f>
        <v>0.42439777200000001</v>
      </c>
      <c r="R17" s="3">
        <f>output!AD17/1000000000</f>
        <v>4.5901E-5</v>
      </c>
      <c r="S17" s="3">
        <f>output!AF17/1000000000</f>
        <v>0.94959024000000003</v>
      </c>
      <c r="T17">
        <f>output!AC17/1000000000</f>
        <v>0.379745736</v>
      </c>
      <c r="U17">
        <f>output!AE17/1000000000</f>
        <v>21.967899811999999</v>
      </c>
      <c r="V17" s="1">
        <f>output!AG17/1000000000</f>
        <v>22.495463592</v>
      </c>
    </row>
    <row r="18" spans="1:23" x14ac:dyDescent="0.25">
      <c r="A18">
        <f>output!A18</f>
        <v>17</v>
      </c>
      <c r="B18" s="1">
        <f>output!E18/1000000</f>
        <v>3.9570000000000001E-2</v>
      </c>
      <c r="C18" s="1">
        <f>output!F18/1000000</f>
        <v>965.27664200000004</v>
      </c>
      <c r="D18" s="1">
        <f>output!I18/1000000</f>
        <v>2200.416401</v>
      </c>
      <c r="E18" s="1">
        <f>output!AA18/1000000</f>
        <v>191.099064</v>
      </c>
      <c r="F18" s="3">
        <f>output!G18/1000000000</f>
        <v>1.2653000000000001E-5</v>
      </c>
      <c r="G18" s="3">
        <f>output!J18/1000000000</f>
        <v>0.95553520800000002</v>
      </c>
      <c r="H18" s="3">
        <f>output!L18/1000000000</f>
        <v>0.191099032</v>
      </c>
      <c r="I18" s="3">
        <f>output!P18/1000000000</f>
        <v>10.153153423999999</v>
      </c>
      <c r="J18">
        <f>output!H18/1000000000</f>
        <v>1.8147000000000001E-5</v>
      </c>
      <c r="K18">
        <f>output!K18/1000000000</f>
        <v>5.0411283000000001E-2</v>
      </c>
      <c r="L18">
        <f>output!M18/1000000000</f>
        <v>1.3171E-5</v>
      </c>
      <c r="M18" s="4">
        <f>output!Q18/1000000000</f>
        <v>2.1022054400000001</v>
      </c>
      <c r="N18" s="5">
        <f t="shared" si="0"/>
        <v>25.245799999999999</v>
      </c>
      <c r="O18" s="4">
        <f>output!X18/1000000</f>
        <v>25.245799999999999</v>
      </c>
      <c r="P18" s="3">
        <f>output!X18-3233000</f>
        <v>22012800</v>
      </c>
      <c r="Q18" s="3">
        <f>output!AB18/1000000000</f>
        <v>0.386011255</v>
      </c>
      <c r="R18" s="3">
        <f>output!AD18/1000000000</f>
        <v>4.9908999999999999E-5</v>
      </c>
      <c r="S18" s="3">
        <f>output!AF18/1000000000</f>
        <v>0.955748296</v>
      </c>
      <c r="T18">
        <f>output!AC18/1000000000</f>
        <v>0.38223606399999999</v>
      </c>
      <c r="U18">
        <f>output!AE18/1000000000</f>
        <v>25.238769692000002</v>
      </c>
      <c r="V18" s="1">
        <f>output!AG18/1000000000</f>
        <v>25.722485294999998</v>
      </c>
    </row>
    <row r="19" spans="1:23" x14ac:dyDescent="0.25">
      <c r="A19">
        <f>output!A19</f>
        <v>18</v>
      </c>
      <c r="B19" s="1">
        <f>output!E19/1000000</f>
        <v>3.9907999999999999E-2</v>
      </c>
      <c r="C19" s="1">
        <f>output!F19/1000000</f>
        <v>937.22636599999998</v>
      </c>
      <c r="D19" s="1">
        <f>output!I19/1000000</f>
        <v>2654.5027409999998</v>
      </c>
      <c r="E19" s="1">
        <f>output!AA19/1000000</f>
        <v>193.151816</v>
      </c>
      <c r="F19" s="3">
        <f>output!G19/1000000000</f>
        <v>-9.2799999999999992E-6</v>
      </c>
      <c r="G19" s="3">
        <f>output!J19/1000000000</f>
        <v>0.96580527999999999</v>
      </c>
      <c r="H19" s="3">
        <f>output!L19/1000000000</f>
        <v>0.19315178399999999</v>
      </c>
      <c r="I19" s="3">
        <f>output!P19/1000000000</f>
        <v>12.731802313999999</v>
      </c>
      <c r="J19">
        <f>output!H19/1000000000</f>
        <v>1.7323E-5</v>
      </c>
      <c r="K19">
        <f>output!K19/1000000000</f>
        <v>5.6013602000000003E-2</v>
      </c>
      <c r="L19">
        <f>output!M19/1000000000</f>
        <v>1.2964E-5</v>
      </c>
      <c r="M19" s="4">
        <f>output!Q19/1000000000</f>
        <v>2.1248260480000001</v>
      </c>
      <c r="N19" s="5">
        <f t="shared" si="0"/>
        <v>24.300336000000001</v>
      </c>
      <c r="O19" s="4">
        <f>output!X19/1000000</f>
        <v>24.300336000000001</v>
      </c>
      <c r="P19" s="3">
        <f>output!X19-3233000</f>
        <v>21067336</v>
      </c>
      <c r="Q19" s="3">
        <f>output!AB19/1000000000</f>
        <v>0.36213546499999999</v>
      </c>
      <c r="R19" s="3">
        <f>output!AD19/1000000000</f>
        <v>5.4085999999999997E-5</v>
      </c>
      <c r="S19" s="3">
        <f>output!AF19/1000000000</f>
        <v>1.159246352</v>
      </c>
      <c r="T19">
        <f>output!AC19/1000000000</f>
        <v>0.38630352800000001</v>
      </c>
      <c r="U19">
        <f>output!AE19/1000000000</f>
        <v>32.076402395000002</v>
      </c>
      <c r="V19" s="1">
        <f>output!AG19/1000000000</f>
        <v>32.531313372</v>
      </c>
    </row>
    <row r="20" spans="1:23" x14ac:dyDescent="0.25">
      <c r="A20">
        <f>output!A20</f>
        <v>19</v>
      </c>
      <c r="B20" s="1">
        <f>output!E20/1000000</f>
        <v>4.0211999999999998E-2</v>
      </c>
      <c r="C20" s="1">
        <f>output!F20/1000000</f>
        <v>915.60466499999995</v>
      </c>
      <c r="D20" s="1">
        <f>output!I20/1000000</f>
        <v>2406.324439</v>
      </c>
      <c r="E20" s="1">
        <f>output!AA20/1000000</f>
        <v>194.850472</v>
      </c>
      <c r="F20" s="3">
        <f>output!G20/1000000000</f>
        <v>1.1216000000000001E-5</v>
      </c>
      <c r="G20" s="3">
        <f>output!J20/1000000000</f>
        <v>1.16914308</v>
      </c>
      <c r="H20" s="3">
        <f>output!L20/1000000000</f>
        <v>0.19485044000000001</v>
      </c>
      <c r="I20" s="3">
        <f>output!P20/1000000000</f>
        <v>14.476402189</v>
      </c>
      <c r="J20">
        <f>output!H20/1000000000</f>
        <v>1.6283E-5</v>
      </c>
      <c r="K20">
        <f>output!K20/1000000000</f>
        <v>5.6236693999999997E-2</v>
      </c>
      <c r="L20">
        <f>output!M20/1000000000</f>
        <v>1.2520999999999999E-5</v>
      </c>
      <c r="M20" s="4">
        <f>output!Q20/1000000000</f>
        <v>2.5334707600000002</v>
      </c>
      <c r="N20" s="5">
        <f t="shared" si="0"/>
        <v>23.334351999999999</v>
      </c>
      <c r="O20" s="4">
        <f>output!X20/1000000</f>
        <v>23.334351999999999</v>
      </c>
      <c r="P20" s="3">
        <f>output!X20-3233000</f>
        <v>20101352</v>
      </c>
      <c r="Q20" s="3">
        <f>output!AB20/1000000000</f>
        <v>0.36375180800000001</v>
      </c>
      <c r="R20" s="3">
        <f>output!AD20/1000000000</f>
        <v>5.8384000000000002E-5</v>
      </c>
      <c r="S20" s="3">
        <f>output!AF20/1000000000</f>
        <v>1.1695068799999999</v>
      </c>
      <c r="T20">
        <f>output!AC20/1000000000</f>
        <v>0.38970094399999999</v>
      </c>
      <c r="U20">
        <f>output!AE20/1000000000</f>
        <v>39.986063293000001</v>
      </c>
      <c r="V20" s="1">
        <f>output!AG20/1000000000</f>
        <v>40.434689229</v>
      </c>
    </row>
    <row r="21" spans="1:23" x14ac:dyDescent="0.25">
      <c r="A21">
        <f>output!A21</f>
        <v>20</v>
      </c>
      <c r="B21" s="1">
        <f>output!E21/1000000</f>
        <v>4.0400999999999999E-2</v>
      </c>
      <c r="C21" s="1">
        <f>output!F21/1000000</f>
        <v>929.34370799999999</v>
      </c>
      <c r="D21" s="1">
        <f>output!I21/1000000</f>
        <v>2300.4232929999998</v>
      </c>
      <c r="E21" s="1">
        <f>output!AA21/1000000</f>
        <v>198.151768</v>
      </c>
      <c r="F21" s="3">
        <f>output!G21/1000000000</f>
        <v>1.4192000000000001E-5</v>
      </c>
      <c r="G21" s="3">
        <f>output!J21/1000000000</f>
        <v>1.188926736</v>
      </c>
      <c r="H21" s="3">
        <f>output!L21/1000000000</f>
        <v>0.19815173599999999</v>
      </c>
      <c r="I21" s="3">
        <f>output!P21/1000000000</f>
        <v>13.243443603999999</v>
      </c>
      <c r="J21">
        <f>output!H21/1000000000</f>
        <v>1.5037E-5</v>
      </c>
      <c r="K21">
        <f>output!K21/1000000000</f>
        <v>4.7223734000000003E-2</v>
      </c>
      <c r="L21">
        <f>output!M21/1000000000</f>
        <v>1.255E-5</v>
      </c>
      <c r="M21" s="4">
        <f>output!Q21/1000000000</f>
        <v>2.7745092800000002</v>
      </c>
      <c r="N21" s="5">
        <f t="shared" si="0"/>
        <v>22.396096</v>
      </c>
      <c r="O21" s="4">
        <f>output!X21/1000000</f>
        <v>22.396096</v>
      </c>
      <c r="P21" s="3">
        <f>output!X21-3233000</f>
        <v>19163096</v>
      </c>
      <c r="Q21" s="3">
        <f>output!AB21/1000000000</f>
        <v>0.34724271200000001</v>
      </c>
      <c r="R21" s="3">
        <f>output!AD21/1000000000</f>
        <v>6.2333000000000001E-5</v>
      </c>
      <c r="S21" s="3">
        <f>output!AF21/1000000000</f>
        <v>1.3876321599999999</v>
      </c>
      <c r="T21">
        <f>output!AC21/1000000000</f>
        <v>0.19815170400000001</v>
      </c>
      <c r="U21">
        <f>output!AE21/1000000000</f>
        <v>52.449591558000002</v>
      </c>
      <c r="V21" s="1">
        <f>output!AG21/1000000000</f>
        <v>52.876858988000002</v>
      </c>
    </row>
    <row r="22" spans="1:23" x14ac:dyDescent="0.25">
      <c r="A22" t="e">
        <f>output!#REF!</f>
        <v>#REF!</v>
      </c>
      <c r="B22" s="1" t="e">
        <f>output!#REF!/1000000</f>
        <v>#REF!</v>
      </c>
      <c r="C22" s="1" t="e">
        <f>output!#REF!/1000000</f>
        <v>#REF!</v>
      </c>
      <c r="D22" s="1" t="e">
        <f>output!#REF!/1000000</f>
        <v>#REF!</v>
      </c>
      <c r="E22" s="1" t="e">
        <f>output!#REF!/1000000</f>
        <v>#REF!</v>
      </c>
      <c r="F22" s="3" t="e">
        <f>output!#REF!/1000000000</f>
        <v>#REF!</v>
      </c>
      <c r="G22" s="3" t="e">
        <f>output!#REF!/1000000000</f>
        <v>#REF!</v>
      </c>
      <c r="H22" s="3" t="e">
        <f>output!#REF!/1000000000</f>
        <v>#REF!</v>
      </c>
      <c r="I22" s="3" t="e">
        <f>output!#REF!/1000000000</f>
        <v>#REF!</v>
      </c>
      <c r="J22" t="e">
        <f>output!#REF!/1000000000</f>
        <v>#REF!</v>
      </c>
      <c r="K22" t="e">
        <f>output!#REF!/1000000000</f>
        <v>#REF!</v>
      </c>
      <c r="L22" t="e">
        <f>output!#REF!/1000000000</f>
        <v>#REF!</v>
      </c>
      <c r="M22" s="4" t="e">
        <f>output!#REF!/1000000000</f>
        <v>#REF!</v>
      </c>
      <c r="N22" s="5" t="e">
        <f t="shared" si="0"/>
        <v>#REF!</v>
      </c>
      <c r="O22" s="4" t="e">
        <f>output!#REF!/1000000</f>
        <v>#REF!</v>
      </c>
      <c r="P22" s="3" t="e">
        <f>output!#REF!-3233000</f>
        <v>#REF!</v>
      </c>
      <c r="Q22" s="3" t="e">
        <f>output!#REF!/1000000000</f>
        <v>#REF!</v>
      </c>
      <c r="R22" s="3" t="e">
        <f>output!#REF!/1000000000</f>
        <v>#REF!</v>
      </c>
      <c r="S22" s="3" t="e">
        <f>output!#REF!/1000000000</f>
        <v>#REF!</v>
      </c>
      <c r="T22" t="e">
        <f>output!#REF!/1000000000</f>
        <v>#REF!</v>
      </c>
      <c r="U22" t="e">
        <f>output!#REF!/1000000000</f>
        <v>#REF!</v>
      </c>
      <c r="V22" s="1" t="e">
        <f>output!#REF!/1000000000</f>
        <v>#REF!</v>
      </c>
    </row>
    <row r="23" spans="1:23" x14ac:dyDescent="0.25">
      <c r="A23" t="e">
        <f>output!#REF!</f>
        <v>#REF!</v>
      </c>
      <c r="B23" s="1" t="e">
        <f>output!#REF!/1000000</f>
        <v>#REF!</v>
      </c>
      <c r="C23" s="1" t="e">
        <f>output!#REF!/1000000</f>
        <v>#REF!</v>
      </c>
      <c r="D23" s="1" t="e">
        <f>output!#REF!/1000000</f>
        <v>#REF!</v>
      </c>
      <c r="E23" s="1" t="e">
        <f>output!#REF!/1000000</f>
        <v>#REF!</v>
      </c>
      <c r="F23" s="3" t="e">
        <f>output!#REF!/1000000000</f>
        <v>#REF!</v>
      </c>
      <c r="G23" s="3" t="e">
        <f>output!#REF!/1000000000</f>
        <v>#REF!</v>
      </c>
      <c r="H23" s="3" t="e">
        <f>output!#REF!/1000000000</f>
        <v>#REF!</v>
      </c>
      <c r="I23" s="3" t="e">
        <f>output!#REF!/1000000000</f>
        <v>#REF!</v>
      </c>
      <c r="J23" t="e">
        <f>output!#REF!/1000000000</f>
        <v>#REF!</v>
      </c>
      <c r="K23" t="e">
        <f>output!#REF!/1000000000</f>
        <v>#REF!</v>
      </c>
      <c r="L23" t="e">
        <f>output!#REF!/1000000000</f>
        <v>#REF!</v>
      </c>
      <c r="M23" s="4" t="e">
        <f>output!#REF!/1000000000</f>
        <v>#REF!</v>
      </c>
      <c r="N23" s="5" t="e">
        <f t="shared" si="0"/>
        <v>#REF!</v>
      </c>
      <c r="O23" s="4" t="e">
        <f>output!#REF!/1000000</f>
        <v>#REF!</v>
      </c>
      <c r="P23" s="3" t="e">
        <f>output!#REF!-3233000</f>
        <v>#REF!</v>
      </c>
      <c r="Q23" s="3" t="e">
        <f>output!#REF!/1000000000</f>
        <v>#REF!</v>
      </c>
      <c r="R23" s="3" t="e">
        <f>output!#REF!/1000000000</f>
        <v>#REF!</v>
      </c>
      <c r="S23" s="3" t="e">
        <f>output!#REF!/1000000000</f>
        <v>#REF!</v>
      </c>
      <c r="T23" t="e">
        <f>output!#REF!/1000000000</f>
        <v>#REF!</v>
      </c>
      <c r="U23" t="e">
        <f>output!#REF!/1000000000</f>
        <v>#REF!</v>
      </c>
      <c r="V23" s="1" t="e">
        <f>output!#REF!/1000000000</f>
        <v>#REF!</v>
      </c>
    </row>
    <row r="27" spans="1:23" x14ac:dyDescent="0.25">
      <c r="C27" s="11" t="s">
        <v>33</v>
      </c>
      <c r="D27" s="11"/>
      <c r="E27" s="11"/>
    </row>
    <row r="28" spans="1:23" x14ac:dyDescent="0.25">
      <c r="C28" s="11" t="s">
        <v>32</v>
      </c>
      <c r="D28" s="11"/>
      <c r="E28" s="11"/>
    </row>
    <row r="29" spans="1:23" x14ac:dyDescent="0.25">
      <c r="C29" s="11" t="s">
        <v>34</v>
      </c>
      <c r="D29" s="11"/>
      <c r="E29" s="11"/>
    </row>
    <row r="32" spans="1:23" x14ac:dyDescent="0.25">
      <c r="C32" s="11" t="s">
        <v>35</v>
      </c>
      <c r="D32" s="11"/>
      <c r="E32" s="11"/>
      <c r="I32" s="11" t="s">
        <v>38</v>
      </c>
      <c r="J32" s="11"/>
      <c r="K32" s="11"/>
      <c r="L32" s="11"/>
      <c r="M32" s="11"/>
      <c r="S32" s="11" t="s">
        <v>26</v>
      </c>
      <c r="T32" s="11"/>
      <c r="U32" s="11"/>
      <c r="V32" s="11"/>
      <c r="W32" s="11"/>
    </row>
    <row r="33" spans="3:23" x14ac:dyDescent="0.25">
      <c r="C33" s="11" t="s">
        <v>36</v>
      </c>
      <c r="D33" s="11"/>
      <c r="E33" s="11"/>
      <c r="I33" s="11" t="s">
        <v>39</v>
      </c>
      <c r="J33" s="11"/>
      <c r="K33" s="11"/>
      <c r="L33" s="11"/>
      <c r="M33" s="11"/>
      <c r="S33" s="11" t="s">
        <v>27</v>
      </c>
      <c r="T33" s="11"/>
      <c r="U33" s="11"/>
      <c r="V33" s="11"/>
      <c r="W33" s="11"/>
    </row>
    <row r="34" spans="3:23" x14ac:dyDescent="0.25">
      <c r="C34" s="11" t="s">
        <v>37</v>
      </c>
      <c r="D34" s="11"/>
      <c r="E34" s="11"/>
      <c r="S34" s="11" t="s">
        <v>26</v>
      </c>
      <c r="T34" s="11"/>
      <c r="U34" s="11"/>
      <c r="V34" s="11"/>
      <c r="W34" s="11"/>
    </row>
    <row r="35" spans="3:23" x14ac:dyDescent="0.25">
      <c r="S35" s="11" t="s">
        <v>27</v>
      </c>
      <c r="T35" s="11"/>
      <c r="U35" s="11"/>
      <c r="V35" s="11"/>
      <c r="W35" s="11"/>
    </row>
  </sheetData>
  <mergeCells count="12">
    <mergeCell ref="C27:E27"/>
    <mergeCell ref="C28:E28"/>
    <mergeCell ref="C29:E29"/>
    <mergeCell ref="I32:M32"/>
    <mergeCell ref="I33:M33"/>
    <mergeCell ref="S32:W32"/>
    <mergeCell ref="S33:W33"/>
    <mergeCell ref="S34:W34"/>
    <mergeCell ref="S35:W35"/>
    <mergeCell ref="C32:E32"/>
    <mergeCell ref="C33:E33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5.3839999999999999E-3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9.9609999999999994E-3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1.3767E-2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1.6691000000000001E-2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1.9262000000000001E-2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2.1083000000000001E-2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2.2523000000000001E-2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2.3452000000000001E-2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2.3970000000000002E-2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2.4007000000000001E-2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2.3869000000000001E-2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2.3335999999999999E-2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2.2435E-2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2.1552999999999999E-2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2.0424000000000001E-2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1.9238999999999999E-2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1.8147E-2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1.7323000000000002E-2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1.6282999999999999E-2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1.5037E-2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 t="e">
        <f>output!#REF!/1000000</f>
        <v>#REF!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 t="e">
        <f>output!#REF!/1000000</f>
        <v>#REF!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2019-10-02T10:29:59Z</cp:lastPrinted>
  <dcterms:created xsi:type="dcterms:W3CDTF">2019-01-07T11:23:37Z</dcterms:created>
  <dcterms:modified xsi:type="dcterms:W3CDTF">2019-10-02T10:34:45Z</dcterms:modified>
</cp:coreProperties>
</file>