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THESIS\data\25000-changes\"/>
    </mc:Choice>
  </mc:AlternateContent>
  <xr:revisionPtr revIDLastSave="0" documentId="13_ncr:1_{236B4126-E424-4544-A0DC-01E74EEC6250}" xr6:coauthVersionLast="41" xr6:coauthVersionMax="41" xr10:uidLastSave="{00000000-0000-0000-0000-000000000000}"/>
  <bookViews>
    <workbookView xWindow="-109" yWindow="-109" windowWidth="26301" windowHeight="14305" activeTab="1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V23" i="1"/>
  <c r="V22" i="1"/>
  <c r="V21" i="1"/>
  <c r="V20" i="1"/>
  <c r="V19" i="1"/>
  <c r="V18" i="1"/>
  <c r="V17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D23" i="1"/>
  <c r="D22" i="1"/>
  <c r="D21" i="1"/>
  <c r="D20" i="1"/>
  <c r="D19" i="1"/>
  <c r="D18" i="1"/>
  <c r="D17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M2" i="5" l="1"/>
  <c r="AI3" i="5" l="1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24" i="5"/>
  <c r="AI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24" i="5"/>
  <c r="AD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24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R2" i="1" l="1"/>
  <c r="S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AR6" i="5" l="1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V1" i="5"/>
  <c r="V3" i="1"/>
  <c r="V3" i="5" s="1"/>
  <c r="V4" i="1"/>
  <c r="V4" i="5" s="1"/>
  <c r="V5" i="1"/>
  <c r="V5" i="5" s="1"/>
  <c r="V6" i="1"/>
  <c r="V6" i="5" s="1"/>
  <c r="V7" i="1"/>
  <c r="V7" i="5" s="1"/>
  <c r="V8" i="1"/>
  <c r="V8" i="5" s="1"/>
  <c r="V9" i="1"/>
  <c r="V9" i="5" s="1"/>
  <c r="V10" i="1"/>
  <c r="V10" i="5" s="1"/>
  <c r="V11" i="1"/>
  <c r="V11" i="5" s="1"/>
  <c r="V12" i="1"/>
  <c r="V12" i="5" s="1"/>
  <c r="V13" i="1"/>
  <c r="V13" i="5" s="1"/>
  <c r="V14" i="1"/>
  <c r="V14" i="5" s="1"/>
  <c r="V15" i="1"/>
  <c r="V15" i="5" s="1"/>
  <c r="V16" i="1"/>
  <c r="V16" i="5" s="1"/>
  <c r="V2" i="1"/>
  <c r="V2" i="5" s="1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2" i="5"/>
  <c r="AO2" i="5"/>
  <c r="A1" i="5"/>
  <c r="B1" i="5"/>
  <c r="C1" i="5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T8" i="5" l="1"/>
  <c r="E12" i="5"/>
  <c r="F12" i="5"/>
  <c r="G12" i="5"/>
  <c r="H12" i="5"/>
  <c r="I12" i="5"/>
  <c r="J12" i="5"/>
  <c r="K12" i="5"/>
  <c r="L12" i="5"/>
  <c r="O12" i="5"/>
  <c r="P12" i="5"/>
  <c r="Q12" i="5"/>
  <c r="T12" i="5"/>
  <c r="W12" i="5"/>
  <c r="X12" i="5"/>
  <c r="Y12" i="5"/>
  <c r="AA12" i="5"/>
  <c r="AB12" i="5"/>
  <c r="AC12" i="5"/>
  <c r="AF12" i="5"/>
  <c r="AG12" i="5"/>
  <c r="AH12" i="5"/>
  <c r="AK12" i="5"/>
  <c r="AL12" i="5"/>
  <c r="AM12" i="5"/>
  <c r="AN12" i="5"/>
  <c r="AO12" i="5"/>
  <c r="AP12" i="5"/>
  <c r="E13" i="5"/>
  <c r="F13" i="5"/>
  <c r="G13" i="5"/>
  <c r="H13" i="5"/>
  <c r="I13" i="5"/>
  <c r="J13" i="5"/>
  <c r="K13" i="5"/>
  <c r="L13" i="5"/>
  <c r="O13" i="5"/>
  <c r="P13" i="5"/>
  <c r="Q13" i="5"/>
  <c r="S13" i="5"/>
  <c r="T13" i="5"/>
  <c r="W13" i="5"/>
  <c r="X13" i="5"/>
  <c r="Y13" i="5"/>
  <c r="AA13" i="5"/>
  <c r="AB13" i="5"/>
  <c r="AC13" i="5"/>
  <c r="AF13" i="5"/>
  <c r="AG13" i="5"/>
  <c r="AH13" i="5"/>
  <c r="AK13" i="5"/>
  <c r="AL13" i="5"/>
  <c r="AM13" i="5"/>
  <c r="AN13" i="5"/>
  <c r="AO13" i="5"/>
  <c r="AP13" i="5"/>
  <c r="E14" i="5"/>
  <c r="F14" i="5"/>
  <c r="G14" i="5"/>
  <c r="H14" i="5"/>
  <c r="I14" i="5"/>
  <c r="J14" i="5"/>
  <c r="K14" i="5"/>
  <c r="L14" i="5"/>
  <c r="O14" i="5"/>
  <c r="P14" i="5"/>
  <c r="Q14" i="5"/>
  <c r="T14" i="5"/>
  <c r="X14" i="5"/>
  <c r="Y14" i="5"/>
  <c r="AA14" i="5"/>
  <c r="AB14" i="5"/>
  <c r="AC14" i="5"/>
  <c r="AF14" i="5"/>
  <c r="AG14" i="5"/>
  <c r="AH14" i="5"/>
  <c r="AK14" i="5"/>
  <c r="AL14" i="5"/>
  <c r="AM14" i="5"/>
  <c r="AN14" i="5"/>
  <c r="AO14" i="5"/>
  <c r="AP14" i="5"/>
  <c r="E15" i="5"/>
  <c r="F15" i="5"/>
  <c r="G15" i="5"/>
  <c r="H15" i="5"/>
  <c r="I15" i="5"/>
  <c r="J15" i="5"/>
  <c r="K15" i="5"/>
  <c r="L15" i="5"/>
  <c r="O15" i="5"/>
  <c r="P15" i="5"/>
  <c r="Q15" i="5"/>
  <c r="T15" i="5"/>
  <c r="X15" i="5"/>
  <c r="Y15" i="5"/>
  <c r="AA15" i="5"/>
  <c r="AB15" i="5"/>
  <c r="AC15" i="5"/>
  <c r="AF15" i="5"/>
  <c r="AG15" i="5"/>
  <c r="AH15" i="5"/>
  <c r="AK15" i="5"/>
  <c r="AL15" i="5"/>
  <c r="AM15" i="5"/>
  <c r="AN15" i="5"/>
  <c r="AO15" i="5"/>
  <c r="AP15" i="5"/>
  <c r="E16" i="5"/>
  <c r="F16" i="5"/>
  <c r="G16" i="5"/>
  <c r="H16" i="5"/>
  <c r="I16" i="5"/>
  <c r="J16" i="5"/>
  <c r="K16" i="5"/>
  <c r="L16" i="5"/>
  <c r="O16" i="5"/>
  <c r="P16" i="5"/>
  <c r="Q16" i="5"/>
  <c r="R16" i="5"/>
  <c r="T16" i="5"/>
  <c r="W16" i="5"/>
  <c r="X16" i="5"/>
  <c r="Y16" i="5"/>
  <c r="AA16" i="5"/>
  <c r="AB16" i="5"/>
  <c r="AC16" i="5"/>
  <c r="AF16" i="5"/>
  <c r="AG16" i="5"/>
  <c r="AH16" i="5"/>
  <c r="AK16" i="5"/>
  <c r="AL16" i="5"/>
  <c r="AM16" i="5"/>
  <c r="AN16" i="5"/>
  <c r="AO16" i="5"/>
  <c r="AP16" i="5"/>
  <c r="W14" i="5"/>
  <c r="W15" i="5"/>
  <c r="R12" i="5"/>
  <c r="S12" i="5"/>
  <c r="R13" i="5"/>
  <c r="R14" i="5"/>
  <c r="S14" i="5"/>
  <c r="R15" i="5"/>
  <c r="S15" i="5"/>
  <c r="S16" i="5"/>
  <c r="D12" i="1"/>
  <c r="D12" i="5" s="1"/>
  <c r="D13" i="1"/>
  <c r="D13" i="5" s="1"/>
  <c r="D14" i="1"/>
  <c r="D14" i="5" s="1"/>
  <c r="D15" i="1"/>
  <c r="D15" i="5" s="1"/>
  <c r="D16" i="1"/>
  <c r="D16" i="5" s="1"/>
  <c r="AN3" i="5" l="1"/>
  <c r="AN4" i="5"/>
  <c r="AN5" i="5"/>
  <c r="AN6" i="5"/>
  <c r="AN7" i="5"/>
  <c r="AN8" i="5"/>
  <c r="AN9" i="5"/>
  <c r="AN10" i="5"/>
  <c r="AN11" i="5"/>
  <c r="AN2" i="5"/>
  <c r="AL3" i="5"/>
  <c r="AL4" i="5"/>
  <c r="AL5" i="5"/>
  <c r="AL6" i="5"/>
  <c r="AL7" i="5"/>
  <c r="AL8" i="5"/>
  <c r="AL9" i="5"/>
  <c r="AL10" i="5"/>
  <c r="AL11" i="5"/>
  <c r="AL2" i="5"/>
  <c r="AM3" i="5"/>
  <c r="AM4" i="5"/>
  <c r="AM5" i="5"/>
  <c r="AM6" i="5"/>
  <c r="AM7" i="5"/>
  <c r="AM8" i="5"/>
  <c r="AM9" i="5"/>
  <c r="AM10" i="5"/>
  <c r="AM11" i="5"/>
  <c r="AM2" i="5"/>
  <c r="AK3" i="5"/>
  <c r="AK4" i="5"/>
  <c r="AK5" i="5"/>
  <c r="AK6" i="5"/>
  <c r="AK7" i="5"/>
  <c r="AK8" i="5"/>
  <c r="AK9" i="5"/>
  <c r="AK10" i="5"/>
  <c r="AK11" i="5"/>
  <c r="AK2" i="5"/>
  <c r="AB3" i="5"/>
  <c r="AB4" i="5"/>
  <c r="AB5" i="5"/>
  <c r="AB6" i="5"/>
  <c r="AB7" i="5"/>
  <c r="AB8" i="5"/>
  <c r="AB9" i="5"/>
  <c r="AB10" i="5"/>
  <c r="AB11" i="5"/>
  <c r="AB2" i="5"/>
  <c r="AF3" i="5"/>
  <c r="AF4" i="5"/>
  <c r="AF5" i="5"/>
  <c r="AF6" i="5"/>
  <c r="AF7" i="5"/>
  <c r="AF8" i="5"/>
  <c r="AF9" i="5"/>
  <c r="AF10" i="5"/>
  <c r="AF11" i="5"/>
  <c r="AF2" i="5"/>
  <c r="AG3" i="5"/>
  <c r="AG4" i="5"/>
  <c r="AG5" i="5"/>
  <c r="AG6" i="5"/>
  <c r="AG7" i="5"/>
  <c r="AG8" i="5"/>
  <c r="AG9" i="5"/>
  <c r="AG10" i="5"/>
  <c r="AG11" i="5"/>
  <c r="AG2" i="5"/>
  <c r="AC3" i="5"/>
  <c r="AC4" i="5"/>
  <c r="AC5" i="5"/>
  <c r="AC6" i="5"/>
  <c r="AC7" i="5"/>
  <c r="AC8" i="5"/>
  <c r="AC9" i="5"/>
  <c r="AC10" i="5"/>
  <c r="AC11" i="5"/>
  <c r="AC2" i="5"/>
  <c r="AA3" i="5"/>
  <c r="AA4" i="5"/>
  <c r="AA5" i="5"/>
  <c r="AA6" i="5"/>
  <c r="AA7" i="5"/>
  <c r="AA8" i="5"/>
  <c r="AA9" i="5"/>
  <c r="AA10" i="5"/>
  <c r="AA11" i="5"/>
  <c r="AA2" i="5"/>
  <c r="G3" i="5"/>
  <c r="G4" i="5"/>
  <c r="G5" i="5"/>
  <c r="G6" i="5"/>
  <c r="G7" i="5"/>
  <c r="G8" i="5"/>
  <c r="G9" i="5"/>
  <c r="G10" i="5"/>
  <c r="G11" i="5"/>
  <c r="G2" i="5"/>
  <c r="J3" i="5"/>
  <c r="J4" i="5"/>
  <c r="J5" i="5"/>
  <c r="J6" i="5"/>
  <c r="J7" i="5"/>
  <c r="J8" i="5"/>
  <c r="J9" i="5"/>
  <c r="J10" i="5"/>
  <c r="J11" i="5"/>
  <c r="J2" i="5"/>
  <c r="L3" i="5"/>
  <c r="L4" i="5"/>
  <c r="L5" i="5"/>
  <c r="L6" i="5"/>
  <c r="L7" i="5"/>
  <c r="L8" i="5"/>
  <c r="L9" i="5"/>
  <c r="L10" i="5"/>
  <c r="L11" i="5"/>
  <c r="L2" i="5"/>
  <c r="O3" i="5"/>
  <c r="O4" i="5"/>
  <c r="O5" i="5"/>
  <c r="O6" i="5"/>
  <c r="O7" i="5"/>
  <c r="O8" i="5"/>
  <c r="O9" i="5"/>
  <c r="O10" i="5"/>
  <c r="O11" i="5"/>
  <c r="O2" i="5"/>
  <c r="K3" i="5"/>
  <c r="K4" i="5"/>
  <c r="K5" i="5"/>
  <c r="K6" i="5"/>
  <c r="K7" i="5"/>
  <c r="K8" i="5"/>
  <c r="K9" i="5"/>
  <c r="K10" i="5"/>
  <c r="K11" i="5"/>
  <c r="K2" i="5"/>
  <c r="F3" i="5"/>
  <c r="F4" i="5"/>
  <c r="F5" i="5"/>
  <c r="F6" i="5"/>
  <c r="F7" i="5"/>
  <c r="F8" i="5"/>
  <c r="F9" i="5"/>
  <c r="F10" i="5"/>
  <c r="F11" i="5"/>
  <c r="F2" i="5"/>
  <c r="I3" i="5"/>
  <c r="I4" i="5"/>
  <c r="I5" i="5"/>
  <c r="I6" i="5"/>
  <c r="I7" i="5"/>
  <c r="I8" i="5"/>
  <c r="I9" i="5"/>
  <c r="I10" i="5"/>
  <c r="I11" i="5"/>
  <c r="I2" i="5"/>
  <c r="AH2" i="5" l="1"/>
  <c r="AH3" i="5"/>
  <c r="AH4" i="5"/>
  <c r="AH5" i="5"/>
  <c r="AH6" i="5"/>
  <c r="AH7" i="5"/>
  <c r="AH8" i="5"/>
  <c r="AH9" i="5"/>
  <c r="AH10" i="5"/>
  <c r="AH11" i="5"/>
  <c r="AT4" i="5" s="1"/>
  <c r="AT5" i="5" s="1"/>
  <c r="AU5" i="5" s="1"/>
  <c r="W11" i="5" l="1"/>
  <c r="W7" i="5"/>
  <c r="W3" i="5"/>
  <c r="E11" i="5"/>
  <c r="E10" i="5"/>
  <c r="E9" i="5"/>
  <c r="E8" i="5"/>
  <c r="E7" i="5"/>
  <c r="E6" i="5"/>
  <c r="E5" i="5"/>
  <c r="E4" i="5"/>
  <c r="E3" i="5"/>
  <c r="E2" i="5"/>
  <c r="T2" i="5"/>
  <c r="T3" i="5"/>
  <c r="T4" i="5"/>
  <c r="T5" i="5"/>
  <c r="T6" i="5"/>
  <c r="T7" i="5"/>
  <c r="T8" i="5"/>
  <c r="T9" i="5"/>
  <c r="T10" i="5"/>
  <c r="T11" i="5"/>
  <c r="AP3" i="5"/>
  <c r="AP4" i="5"/>
  <c r="AP5" i="5"/>
  <c r="AP6" i="5"/>
  <c r="AP7" i="5"/>
  <c r="AP8" i="5"/>
  <c r="AP9" i="5"/>
  <c r="AP10" i="5"/>
  <c r="AP11" i="5"/>
  <c r="AP2" i="5"/>
  <c r="AO3" i="5"/>
  <c r="AO4" i="5"/>
  <c r="AO5" i="5"/>
  <c r="AO6" i="5"/>
  <c r="AO7" i="5"/>
  <c r="AO8" i="5"/>
  <c r="AO9" i="5"/>
  <c r="AO10" i="5"/>
  <c r="AO11" i="5"/>
  <c r="AT6" i="5" s="1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H2" i="5"/>
  <c r="P2" i="5"/>
  <c r="Q2" i="5"/>
  <c r="X2" i="5"/>
  <c r="Y2" i="5"/>
  <c r="H3" i="5"/>
  <c r="P3" i="5"/>
  <c r="Q3" i="5"/>
  <c r="X3" i="5"/>
  <c r="Y3" i="5"/>
  <c r="H4" i="5"/>
  <c r="P4" i="5"/>
  <c r="Q4" i="5"/>
  <c r="X4" i="5"/>
  <c r="Y4" i="5"/>
  <c r="H5" i="5"/>
  <c r="P5" i="5"/>
  <c r="Q5" i="5"/>
  <c r="X5" i="5"/>
  <c r="Y5" i="5"/>
  <c r="H6" i="5"/>
  <c r="P6" i="5"/>
  <c r="Q6" i="5"/>
  <c r="X6" i="5"/>
  <c r="Y6" i="5"/>
  <c r="H7" i="5"/>
  <c r="P7" i="5"/>
  <c r="Q7" i="5"/>
  <c r="X7" i="5"/>
  <c r="Y7" i="5"/>
  <c r="H8" i="5"/>
  <c r="P8" i="5"/>
  <c r="Q8" i="5"/>
  <c r="X8" i="5"/>
  <c r="Y8" i="5"/>
  <c r="H9" i="5"/>
  <c r="P9" i="5"/>
  <c r="Q9" i="5"/>
  <c r="X9" i="5"/>
  <c r="Y9" i="5"/>
  <c r="H10" i="5"/>
  <c r="P10" i="5"/>
  <c r="Q10" i="5"/>
  <c r="X10" i="5"/>
  <c r="Y10" i="5"/>
  <c r="H11" i="5"/>
  <c r="P11" i="5"/>
  <c r="Q11" i="5"/>
  <c r="X11" i="5"/>
  <c r="Y11" i="5"/>
  <c r="W4" i="5"/>
  <c r="W5" i="5"/>
  <c r="W6" i="5"/>
  <c r="W8" i="5"/>
  <c r="W9" i="5"/>
  <c r="W10" i="5"/>
  <c r="W2" i="5"/>
  <c r="D3" i="1"/>
  <c r="D3" i="5" s="1"/>
  <c r="D4" i="1"/>
  <c r="D4" i="5" s="1"/>
  <c r="D5" i="1"/>
  <c r="D5" i="5" s="1"/>
  <c r="D6" i="1"/>
  <c r="D6" i="5" s="1"/>
  <c r="D7" i="1"/>
  <c r="D7" i="5" s="1"/>
  <c r="D8" i="1"/>
  <c r="D8" i="5" s="1"/>
  <c r="D9" i="1"/>
  <c r="D9" i="5" s="1"/>
  <c r="D10" i="1"/>
  <c r="D10" i="5" s="1"/>
  <c r="D11" i="1"/>
  <c r="D11" i="5" s="1"/>
  <c r="D2" i="1"/>
  <c r="D2" i="5" s="1"/>
  <c r="T3" i="2" l="1"/>
  <c r="U3" i="2"/>
  <c r="T4" i="2"/>
  <c r="U4" i="2"/>
  <c r="T5" i="2"/>
  <c r="U5" i="2"/>
  <c r="T6" i="2"/>
  <c r="U6" i="2"/>
  <c r="T7" i="2"/>
  <c r="U7" i="2"/>
  <c r="T8" i="2"/>
  <c r="T9" i="2"/>
  <c r="T10" i="2"/>
  <c r="T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O4" i="2" l="1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P11" i="2"/>
  <c r="M11" i="2"/>
  <c r="I11" i="2"/>
  <c r="P10" i="2"/>
  <c r="M10" i="2"/>
  <c r="O9" i="2"/>
  <c r="N9" i="2" s="1"/>
  <c r="M9" i="2"/>
  <c r="P8" i="2"/>
  <c r="M8" i="2"/>
  <c r="I8" i="2"/>
  <c r="O7" i="2"/>
  <c r="N7" i="2" s="1"/>
  <c r="M7" i="2"/>
  <c r="I7" i="2"/>
  <c r="P6" i="2"/>
  <c r="M6" i="2"/>
  <c r="O5" i="2"/>
  <c r="N5" i="2" s="1"/>
  <c r="M5" i="2"/>
  <c r="P4" i="2"/>
  <c r="M4" i="2"/>
  <c r="I4" i="2"/>
  <c r="P3" i="2"/>
  <c r="M3" i="2"/>
  <c r="I3" i="2"/>
  <c r="P2" i="2"/>
  <c r="M2" i="2"/>
  <c r="I2" i="2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U8" i="2" l="1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U9" i="2" l="1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U10" i="2" l="1"/>
  <c r="U11" i="2" l="1"/>
</calcChain>
</file>

<file path=xl/sharedStrings.xml><?xml version="1.0" encoding="utf-8"?>
<sst xmlns="http://schemas.openxmlformats.org/spreadsheetml/2006/main" count="87" uniqueCount="62">
  <si>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</si>
  <si>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</si>
  <si>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</si>
  <si>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</si>
  <si>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</si>
  <si>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</si>
  <si>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</si>
  <si>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</si>
  <si>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</si>
  <si>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</si>
  <si>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</si>
  <si>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</si>
  <si>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</si>
  <si>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</si>
  <si>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</si>
  <si>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</si>
  <si>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</si>
  <si>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</si>
  <si>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</si>
  <si>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</si>
  <si>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</si>
  <si>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</si>
  <si>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</si>
  <si>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</si>
  <si>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</si>
  <si>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</si>
  <si>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</si>
  <si>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</si>
  <si>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</si>
  <si>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</si>
  <si>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</si>
  <si>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</si>
  <si>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</si>
  <si>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</si>
  <si>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</si>
  <si>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</si>
  <si>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</si>
  <si>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</si>
  <si>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</si>
  <si>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</si>
  <si>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</si>
  <si>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</si>
  <si>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</si>
  <si>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</si>
  <si>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</si>
  <si>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</si>
  <si>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</si>
  <si>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</si>
  <si>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</si>
  <si>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</si>
  <si>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</si>
  <si>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</si>
  <si>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</si>
  <si>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EMF Compare</t>
  </si>
  <si>
    <t>EMF Store</t>
  </si>
  <si>
    <t>elc</t>
  </si>
  <si>
    <t>Conflict</t>
  </si>
  <si>
    <t>Diffing</t>
  </si>
  <si>
    <t>Loading &amp; Mapping</t>
  </si>
  <si>
    <t>Epsilon CBP</t>
  </si>
  <si>
    <t xml:space="preserve"> Tree</t>
  </si>
  <si>
    <t>srx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</si>
</sst>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0" xfId="0" applyAlignment="1">
      <alignment vertical="top"/>
    </xf>
    <xf numFmtId="0" fontId="0" fillId="34" borderId="0" xfId="0" applyFill="1"/>
    <xf numFmtId="166" fontId="0" fillId="34" borderId="0" xfId="0" applyNumberFormat="1" applyFill="1"/>
    <xf numFmtId="0" fontId="0" fillId="0" borderId="0" xfId="0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03337067587206"/>
          <c:y val="0.10039477299939153"/>
          <c:w val="0.79758531264127208"/>
          <c:h val="0.72347038752690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Sheet4!$R$2:$R$16</c:f>
              <c:numCache>
                <c:formatCode>General</c:formatCode>
                <c:ptCount val="15"/>
                <c:pt idx="0">
                  <c:v>0.65033948200000002</c:v>
                </c:pt>
                <c:pt idx="1">
                  <c:v>0.64237929000000005</c:v>
                </c:pt>
                <c:pt idx="2">
                  <c:v>1.3085694000000001</c:v>
                </c:pt>
                <c:pt idx="3">
                  <c:v>1.305329959</c:v>
                </c:pt>
                <c:pt idx="4">
                  <c:v>1.3972507240000001</c:v>
                </c:pt>
                <c:pt idx="5">
                  <c:v>1.7097462290000001</c:v>
                </c:pt>
                <c:pt idx="6">
                  <c:v>2.8953659740000002</c:v>
                </c:pt>
                <c:pt idx="7">
                  <c:v>2.6390923549999998</c:v>
                </c:pt>
                <c:pt idx="8">
                  <c:v>3.662218475</c:v>
                </c:pt>
                <c:pt idx="9">
                  <c:v>4.1029627700000004</c:v>
                </c:pt>
                <c:pt idx="10">
                  <c:v>4.2568439229999999</c:v>
                </c:pt>
                <c:pt idx="11">
                  <c:v>3.8370343409999998</c:v>
                </c:pt>
                <c:pt idx="12">
                  <c:v>5.0480795670000003</c:v>
                </c:pt>
                <c:pt idx="13">
                  <c:v>5.7140349620000004</c:v>
                </c:pt>
                <c:pt idx="14">
                  <c:v>6.6762401919999999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F-40A9-B080-56047B325705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Sheet4!$AG$2:$AG$16</c:f>
              <c:numCache>
                <c:formatCode>General</c:formatCode>
                <c:ptCount val="15"/>
                <c:pt idx="0">
                  <c:v>18.923303811</c:v>
                </c:pt>
                <c:pt idx="1">
                  <c:v>19.402248472</c:v>
                </c:pt>
                <c:pt idx="2">
                  <c:v>20.930096261999999</c:v>
                </c:pt>
                <c:pt idx="3">
                  <c:v>20.150827012000001</c:v>
                </c:pt>
                <c:pt idx="4">
                  <c:v>22.789027405999999</c:v>
                </c:pt>
                <c:pt idx="5">
                  <c:v>22.261917859</c:v>
                </c:pt>
                <c:pt idx="6">
                  <c:v>25.798143871000001</c:v>
                </c:pt>
                <c:pt idx="7">
                  <c:v>23.825270677999999</c:v>
                </c:pt>
                <c:pt idx="8">
                  <c:v>26.484019727</c:v>
                </c:pt>
                <c:pt idx="9">
                  <c:v>28.498564412</c:v>
                </c:pt>
                <c:pt idx="10">
                  <c:v>26.559910571</c:v>
                </c:pt>
                <c:pt idx="11">
                  <c:v>29.665559514000002</c:v>
                </c:pt>
                <c:pt idx="12">
                  <c:v>31.451513573</c:v>
                </c:pt>
                <c:pt idx="13">
                  <c:v>29.796819282000001</c:v>
                </c:pt>
                <c:pt idx="14">
                  <c:v>31.035545670000001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F-40A9-B080-56047B325705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Sheet4!$AN$2:$AN$16</c:f>
              <c:numCache>
                <c:formatCode>General</c:formatCode>
                <c:ptCount val="15"/>
                <c:pt idx="0">
                  <c:v>27.352481667999999</c:v>
                </c:pt>
                <c:pt idx="1">
                  <c:v>52.276477155000002</c:v>
                </c:pt>
                <c:pt idx="2">
                  <c:v>128.35085131100001</c:v>
                </c:pt>
                <c:pt idx="3">
                  <c:v>281.690243968</c:v>
                </c:pt>
                <c:pt idx="4">
                  <c:v>552.07402431100002</c:v>
                </c:pt>
                <c:pt idx="5">
                  <c:v>1149.190441638</c:v>
                </c:pt>
                <c:pt idx="6">
                  <c:v>1690.1897602219999</c:v>
                </c:pt>
                <c:pt idx="7">
                  <c:v>2793.1287991539998</c:v>
                </c:pt>
                <c:pt idx="8">
                  <c:v>4222.7859343600003</c:v>
                </c:pt>
                <c:pt idx="9">
                  <c:v>6164.682120466</c:v>
                </c:pt>
                <c:pt idx="10">
                  <c:v>9406.0703352159999</c:v>
                </c:pt>
                <c:pt idx="11">
                  <c:v>14687.284830791001</c:v>
                </c:pt>
                <c:pt idx="12">
                  <c:v>19780.511505487</c:v>
                </c:pt>
                <c:pt idx="13">
                  <c:v>22169.652130480001</c:v>
                </c:pt>
                <c:pt idx="14">
                  <c:v>30869.249490253002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F-40A9-B080-56047B32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50297776236289"/>
          <c:y val="9.25921382351594E-3"/>
          <c:w val="0.84925904577971734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Sheet4!$AK$2:$AK$16</c:f>
              <c:numCache>
                <c:formatCode>General</c:formatCode>
                <c:ptCount val="15"/>
                <c:pt idx="0">
                  <c:v>0.80240120800000003</c:v>
                </c:pt>
                <c:pt idx="1">
                  <c:v>2.1127117759999998</c:v>
                </c:pt>
                <c:pt idx="2">
                  <c:v>4.2371607840000003</c:v>
                </c:pt>
                <c:pt idx="3">
                  <c:v>6.574476872</c:v>
                </c:pt>
                <c:pt idx="4">
                  <c:v>1.612862824</c:v>
                </c:pt>
                <c:pt idx="5">
                  <c:v>6.6720884319999998</c:v>
                </c:pt>
                <c:pt idx="6">
                  <c:v>3.86032916</c:v>
                </c:pt>
                <c:pt idx="7">
                  <c:v>8.8672181440000006</c:v>
                </c:pt>
                <c:pt idx="8">
                  <c:v>9.1922245839999999</c:v>
                </c:pt>
                <c:pt idx="9">
                  <c:v>7.9772586399999996</c:v>
                </c:pt>
                <c:pt idx="10">
                  <c:v>5.0507413919999999</c:v>
                </c:pt>
                <c:pt idx="11">
                  <c:v>4.9387379600000001</c:v>
                </c:pt>
                <c:pt idx="12">
                  <c:v>9.1239529840000007</c:v>
                </c:pt>
                <c:pt idx="13">
                  <c:v>9.6092114720000001</c:v>
                </c:pt>
                <c:pt idx="14">
                  <c:v>11.081515767999999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F3B-9901-1BAEA20AE050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Sheet4!$AM$2:$AM$16</c:f>
              <c:numCache>
                <c:formatCode>General</c:formatCode>
                <c:ptCount val="15"/>
                <c:pt idx="0">
                  <c:v>1.0449780639999999</c:v>
                </c:pt>
                <c:pt idx="1">
                  <c:v>1.8243168160000001</c:v>
                </c:pt>
                <c:pt idx="2">
                  <c:v>2.9158863039999998</c:v>
                </c:pt>
                <c:pt idx="3">
                  <c:v>4.4792518159999997</c:v>
                </c:pt>
                <c:pt idx="4">
                  <c:v>6.4189690559999999</c:v>
                </c:pt>
                <c:pt idx="5">
                  <c:v>2.3368618240000001</c:v>
                </c:pt>
                <c:pt idx="6">
                  <c:v>4.9116299440000004</c:v>
                </c:pt>
                <c:pt idx="7">
                  <c:v>2.6653201119999999</c:v>
                </c:pt>
                <c:pt idx="8">
                  <c:v>7.1418101759999999</c:v>
                </c:pt>
                <c:pt idx="9">
                  <c:v>7.7425937520000003</c:v>
                </c:pt>
                <c:pt idx="10">
                  <c:v>6.4827566719999998</c:v>
                </c:pt>
                <c:pt idx="11">
                  <c:v>8.0607253839999995</c:v>
                </c:pt>
                <c:pt idx="12">
                  <c:v>3.8752640559999998</c:v>
                </c:pt>
                <c:pt idx="13">
                  <c:v>4.0564070560000003</c:v>
                </c:pt>
                <c:pt idx="14">
                  <c:v>2.665564528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9-4F3B-9901-1BAEA20A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458.738383</c:v>
                </c:pt>
                <c:pt idx="1">
                  <c:v>454.52399300000002</c:v>
                </c:pt>
                <c:pt idx="2">
                  <c:v>930.64869799999997</c:v>
                </c:pt>
                <c:pt idx="3">
                  <c:v>984.07455300000004</c:v>
                </c:pt>
                <c:pt idx="4">
                  <c:v>984.17897800000003</c:v>
                </c:pt>
                <c:pt idx="5">
                  <c:v>1284.0325949999999</c:v>
                </c:pt>
                <c:pt idx="6">
                  <c:v>2211.2569910000002</c:v>
                </c:pt>
                <c:pt idx="7">
                  <c:v>1710.5952950000001</c:v>
                </c:pt>
                <c:pt idx="8">
                  <c:v>2885.625751</c:v>
                </c:pt>
                <c:pt idx="9">
                  <c:v>3316.465263</c:v>
                </c:pt>
                <c:pt idx="10">
                  <c:v>3535.3247700000002</c:v>
                </c:pt>
                <c:pt idx="11">
                  <c:v>2924.1382859999999</c:v>
                </c:pt>
                <c:pt idx="12">
                  <c:v>4054.5586830000002</c:v>
                </c:pt>
                <c:pt idx="13">
                  <c:v>4558.6480220000003</c:v>
                </c:pt>
                <c:pt idx="14">
                  <c:v>4756.2697209999997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0.850047157</c:v>
                </c:pt>
                <c:pt idx="1">
                  <c:v>0.819536708</c:v>
                </c:pt>
                <c:pt idx="2">
                  <c:v>1.580314907</c:v>
                </c:pt>
                <c:pt idx="3">
                  <c:v>1.6597151960000001</c:v>
                </c:pt>
                <c:pt idx="4">
                  <c:v>1.9302895799999999</c:v>
                </c:pt>
                <c:pt idx="5">
                  <c:v>2.2884861719999998</c:v>
                </c:pt>
                <c:pt idx="6">
                  <c:v>3.496001659</c:v>
                </c:pt>
                <c:pt idx="7">
                  <c:v>3.3175867339999998</c:v>
                </c:pt>
                <c:pt idx="8">
                  <c:v>4.9355995950000002</c:v>
                </c:pt>
                <c:pt idx="9">
                  <c:v>5.2897220999999996</c:v>
                </c:pt>
                <c:pt idx="10">
                  <c:v>5.4056730880000003</c:v>
                </c:pt>
                <c:pt idx="11">
                  <c:v>4.8443825680000003</c:v>
                </c:pt>
                <c:pt idx="12">
                  <c:v>6.5329974210000001</c:v>
                </c:pt>
                <c:pt idx="13">
                  <c:v>6.9253073580000004</c:v>
                </c:pt>
                <c:pt idx="14">
                  <c:v>8.8025148939999998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601.17072800000005</c:v>
                </c:pt>
                <c:pt idx="1">
                  <c:v>625.82908799999996</c:v>
                </c:pt>
                <c:pt idx="2">
                  <c:v>736.25905599999999</c:v>
                </c:pt>
                <c:pt idx="3">
                  <c:v>681.33475999999996</c:v>
                </c:pt>
                <c:pt idx="4">
                  <c:v>784.053088</c:v>
                </c:pt>
                <c:pt idx="5">
                  <c:v>884.33485599999995</c:v>
                </c:pt>
                <c:pt idx="6">
                  <c:v>709.06272000000001</c:v>
                </c:pt>
                <c:pt idx="7">
                  <c:v>749.770848</c:v>
                </c:pt>
                <c:pt idx="8">
                  <c:v>797.27112</c:v>
                </c:pt>
                <c:pt idx="9">
                  <c:v>845.46946400000002</c:v>
                </c:pt>
                <c:pt idx="10">
                  <c:v>908.80047200000001</c:v>
                </c:pt>
                <c:pt idx="11">
                  <c:v>953.18688799999995</c:v>
                </c:pt>
                <c:pt idx="12">
                  <c:v>1028.536184</c:v>
                </c:pt>
                <c:pt idx="13">
                  <c:v>1081.8387520000001</c:v>
                </c:pt>
                <c:pt idx="14">
                  <c:v>1142.4852559999999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0.79742743199999999</c:v>
                </c:pt>
                <c:pt idx="1">
                  <c:v>1.042699872</c:v>
                </c:pt>
                <c:pt idx="2">
                  <c:v>1.1858148639999999</c:v>
                </c:pt>
                <c:pt idx="3">
                  <c:v>1.5274788159999999</c:v>
                </c:pt>
                <c:pt idx="4">
                  <c:v>1.756564488</c:v>
                </c:pt>
                <c:pt idx="5">
                  <c:v>2.009389584</c:v>
                </c:pt>
                <c:pt idx="6">
                  <c:v>2.3276924480000001</c:v>
                </c:pt>
                <c:pt idx="7">
                  <c:v>2.4790736799999999</c:v>
                </c:pt>
                <c:pt idx="8">
                  <c:v>2.6335243519999998</c:v>
                </c:pt>
                <c:pt idx="9">
                  <c:v>3.0703406000000002</c:v>
                </c:pt>
                <c:pt idx="10">
                  <c:v>3.2944221759999999</c:v>
                </c:pt>
                <c:pt idx="11">
                  <c:v>3.4949359759999998</c:v>
                </c:pt>
                <c:pt idx="12">
                  <c:v>3.7097029520000002</c:v>
                </c:pt>
                <c:pt idx="13">
                  <c:v>3.9050525120000001</c:v>
                </c:pt>
                <c:pt idx="14">
                  <c:v>4.1275098239999997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458.738383</c:v>
                </c:pt>
                <c:pt idx="1">
                  <c:v>454.52399300000002</c:v>
                </c:pt>
                <c:pt idx="2">
                  <c:v>930.64869799999997</c:v>
                </c:pt>
                <c:pt idx="3">
                  <c:v>984.07455300000004</c:v>
                </c:pt>
                <c:pt idx="4">
                  <c:v>984.17897800000003</c:v>
                </c:pt>
                <c:pt idx="5">
                  <c:v>1284.0325949999999</c:v>
                </c:pt>
                <c:pt idx="6">
                  <c:v>2211.2569910000002</c:v>
                </c:pt>
                <c:pt idx="7">
                  <c:v>1710.5952950000001</c:v>
                </c:pt>
                <c:pt idx="8">
                  <c:v>2885.625751</c:v>
                </c:pt>
                <c:pt idx="9">
                  <c:v>3316.465263</c:v>
                </c:pt>
                <c:pt idx="10">
                  <c:v>3535.3247700000002</c:v>
                </c:pt>
                <c:pt idx="11">
                  <c:v>2924.1382859999999</c:v>
                </c:pt>
                <c:pt idx="12">
                  <c:v>4054.5586830000002</c:v>
                </c:pt>
                <c:pt idx="13">
                  <c:v>4558.6480220000003</c:v>
                </c:pt>
                <c:pt idx="14">
                  <c:v>4756.2697209999997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0.61114167200000002</c:v>
                </c:pt>
                <c:pt idx="1">
                  <c:v>0.99171827199999996</c:v>
                </c:pt>
                <c:pt idx="2">
                  <c:v>1.492569568</c:v>
                </c:pt>
                <c:pt idx="3">
                  <c:v>2.0176095360000001</c:v>
                </c:pt>
                <c:pt idx="4">
                  <c:v>2.360132616</c:v>
                </c:pt>
                <c:pt idx="5">
                  <c:v>2.8741778079999998</c:v>
                </c:pt>
                <c:pt idx="6">
                  <c:v>2.9919619119999998</c:v>
                </c:pt>
                <c:pt idx="7">
                  <c:v>3.478954968</c:v>
                </c:pt>
                <c:pt idx="8">
                  <c:v>3.66553152</c:v>
                </c:pt>
                <c:pt idx="9">
                  <c:v>3.8933919440000002</c:v>
                </c:pt>
                <c:pt idx="10">
                  <c:v>4.1759860800000004</c:v>
                </c:pt>
                <c:pt idx="11">
                  <c:v>4.6953833840000003</c:v>
                </c:pt>
                <c:pt idx="12">
                  <c:v>5.0587077999999996</c:v>
                </c:pt>
                <c:pt idx="13">
                  <c:v>5.2421726079999997</c:v>
                </c:pt>
                <c:pt idx="14">
                  <c:v>5.6810286799999998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601.17072800000005</c:v>
                </c:pt>
                <c:pt idx="1">
                  <c:v>625.82908799999996</c:v>
                </c:pt>
                <c:pt idx="2">
                  <c:v>736.25905599999999</c:v>
                </c:pt>
                <c:pt idx="3">
                  <c:v>681.33475999999996</c:v>
                </c:pt>
                <c:pt idx="4">
                  <c:v>784.053088</c:v>
                </c:pt>
                <c:pt idx="5">
                  <c:v>884.33485599999995</c:v>
                </c:pt>
                <c:pt idx="6">
                  <c:v>709.06272000000001</c:v>
                </c:pt>
                <c:pt idx="7">
                  <c:v>749.770848</c:v>
                </c:pt>
                <c:pt idx="8">
                  <c:v>797.27112</c:v>
                </c:pt>
                <c:pt idx="9">
                  <c:v>845.46946400000002</c:v>
                </c:pt>
                <c:pt idx="10">
                  <c:v>908.80047200000001</c:v>
                </c:pt>
                <c:pt idx="11">
                  <c:v>953.18688799999995</c:v>
                </c:pt>
                <c:pt idx="12">
                  <c:v>1028.536184</c:v>
                </c:pt>
                <c:pt idx="13">
                  <c:v>1081.8387520000001</c:v>
                </c:pt>
                <c:pt idx="14">
                  <c:v>1142.4852559999999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18.923303811</c:v>
                </c:pt>
                <c:pt idx="1">
                  <c:v>19.402248472</c:v>
                </c:pt>
                <c:pt idx="2">
                  <c:v>20.930096261999999</c:v>
                </c:pt>
                <c:pt idx="3">
                  <c:v>20.150827012000001</c:v>
                </c:pt>
                <c:pt idx="4">
                  <c:v>22.789027405999999</c:v>
                </c:pt>
                <c:pt idx="5">
                  <c:v>22.261917859</c:v>
                </c:pt>
                <c:pt idx="6">
                  <c:v>25.798143871000001</c:v>
                </c:pt>
                <c:pt idx="7">
                  <c:v>23.825270677999999</c:v>
                </c:pt>
                <c:pt idx="8">
                  <c:v>26.484019727</c:v>
                </c:pt>
                <c:pt idx="9">
                  <c:v>28.498564412</c:v>
                </c:pt>
                <c:pt idx="10">
                  <c:v>26.559910571</c:v>
                </c:pt>
                <c:pt idx="11">
                  <c:v>29.665559514000002</c:v>
                </c:pt>
                <c:pt idx="12">
                  <c:v>31.451513573</c:v>
                </c:pt>
                <c:pt idx="13">
                  <c:v>29.796819282000001</c:v>
                </c:pt>
                <c:pt idx="14">
                  <c:v>31.035545670000001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9.0265999999999999E-2</c:v>
                </c:pt>
                <c:pt idx="1">
                  <c:v>0.16698299999999999</c:v>
                </c:pt>
                <c:pt idx="2">
                  <c:v>0.23539099999999999</c:v>
                </c:pt>
                <c:pt idx="3">
                  <c:v>0.29824000000000001</c:v>
                </c:pt>
                <c:pt idx="4">
                  <c:v>0.35779100000000003</c:v>
                </c:pt>
                <c:pt idx="5">
                  <c:v>0.414877</c:v>
                </c:pt>
                <c:pt idx="6">
                  <c:v>0.47025499999999998</c:v>
                </c:pt>
                <c:pt idx="7">
                  <c:v>0.52439499999999994</c:v>
                </c:pt>
                <c:pt idx="8">
                  <c:v>0.57763799999999998</c:v>
                </c:pt>
                <c:pt idx="9">
                  <c:v>0.63020399999999999</c:v>
                </c:pt>
                <c:pt idx="10">
                  <c:v>0.68224899999999999</c:v>
                </c:pt>
                <c:pt idx="11">
                  <c:v>0.73383600000000004</c:v>
                </c:pt>
                <c:pt idx="12">
                  <c:v>0.78521099999999999</c:v>
                </c:pt>
                <c:pt idx="13">
                  <c:v>0.83628599999999997</c:v>
                </c:pt>
                <c:pt idx="14">
                  <c:v>0.88717599999999996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0.61114167200000002</c:v>
                </c:pt>
                <c:pt idx="1">
                  <c:v>0.99171827199999996</c:v>
                </c:pt>
                <c:pt idx="2">
                  <c:v>1.492569568</c:v>
                </c:pt>
                <c:pt idx="3">
                  <c:v>2.0176095360000001</c:v>
                </c:pt>
                <c:pt idx="4">
                  <c:v>2.360132616</c:v>
                </c:pt>
                <c:pt idx="5">
                  <c:v>2.8741778079999998</c:v>
                </c:pt>
                <c:pt idx="6">
                  <c:v>2.9919619119999998</c:v>
                </c:pt>
                <c:pt idx="7">
                  <c:v>3.478954968</c:v>
                </c:pt>
                <c:pt idx="8">
                  <c:v>3.66553152</c:v>
                </c:pt>
                <c:pt idx="9">
                  <c:v>3.8933919440000002</c:v>
                </c:pt>
                <c:pt idx="10">
                  <c:v>4.1759860800000004</c:v>
                </c:pt>
                <c:pt idx="11">
                  <c:v>4.6953833840000003</c:v>
                </c:pt>
                <c:pt idx="12">
                  <c:v>5.0587077999999996</c:v>
                </c:pt>
                <c:pt idx="13">
                  <c:v>5.2421726079999997</c:v>
                </c:pt>
                <c:pt idx="14">
                  <c:v>5.6810286799999998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9.0265999999999999E-2</c:v>
                </c:pt>
                <c:pt idx="1">
                  <c:v>0.16698299999999999</c:v>
                </c:pt>
                <c:pt idx="2">
                  <c:v>0.23539099999999999</c:v>
                </c:pt>
                <c:pt idx="3">
                  <c:v>0.29824000000000001</c:v>
                </c:pt>
                <c:pt idx="4">
                  <c:v>0.35779100000000003</c:v>
                </c:pt>
                <c:pt idx="5">
                  <c:v>0.414877</c:v>
                </c:pt>
                <c:pt idx="6">
                  <c:v>0.47025499999999998</c:v>
                </c:pt>
                <c:pt idx="7">
                  <c:v>0.52439499999999994</c:v>
                </c:pt>
                <c:pt idx="8">
                  <c:v>0.57763799999999998</c:v>
                </c:pt>
                <c:pt idx="9">
                  <c:v>0.63020399999999999</c:v>
                </c:pt>
                <c:pt idx="10">
                  <c:v>0.68224899999999999</c:v>
                </c:pt>
                <c:pt idx="11">
                  <c:v>0.73383600000000004</c:v>
                </c:pt>
                <c:pt idx="12">
                  <c:v>0.78521099999999999</c:v>
                </c:pt>
                <c:pt idx="13">
                  <c:v>0.83628599999999997</c:v>
                </c:pt>
                <c:pt idx="14">
                  <c:v>0.88717599999999996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18.923303811</c:v>
                </c:pt>
                <c:pt idx="1">
                  <c:v>19.402248472</c:v>
                </c:pt>
                <c:pt idx="2">
                  <c:v>20.930096261999999</c:v>
                </c:pt>
                <c:pt idx="3">
                  <c:v>20.150827012000001</c:v>
                </c:pt>
                <c:pt idx="4">
                  <c:v>22.789027405999999</c:v>
                </c:pt>
                <c:pt idx="5">
                  <c:v>22.261917859</c:v>
                </c:pt>
                <c:pt idx="6">
                  <c:v>25.798143871000001</c:v>
                </c:pt>
                <c:pt idx="7">
                  <c:v>23.825270677999999</c:v>
                </c:pt>
                <c:pt idx="8">
                  <c:v>26.484019727</c:v>
                </c:pt>
                <c:pt idx="9">
                  <c:v>28.498564412</c:v>
                </c:pt>
                <c:pt idx="10">
                  <c:v>26.559910571</c:v>
                </c:pt>
                <c:pt idx="11">
                  <c:v>29.665559514000002</c:v>
                </c:pt>
                <c:pt idx="12">
                  <c:v>31.451513573</c:v>
                </c:pt>
                <c:pt idx="13">
                  <c:v>29.796819282000001</c:v>
                </c:pt>
                <c:pt idx="14">
                  <c:v>31.035545670000001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431628096</c:v>
                </c:pt>
                <c:pt idx="1">
                  <c:v>557597552</c:v>
                </c:pt>
                <c:pt idx="2">
                  <c:v>568437080</c:v>
                </c:pt>
                <c:pt idx="3">
                  <c:v>578067952</c:v>
                </c:pt>
                <c:pt idx="4">
                  <c:v>589325968</c:v>
                </c:pt>
                <c:pt idx="5">
                  <c:v>600453256</c:v>
                </c:pt>
                <c:pt idx="6">
                  <c:v>610887576</c:v>
                </c:pt>
                <c:pt idx="7">
                  <c:v>621268552</c:v>
                </c:pt>
                <c:pt idx="8">
                  <c:v>631603560</c:v>
                </c:pt>
                <c:pt idx="9">
                  <c:v>641852608</c:v>
                </c:pt>
                <c:pt idx="10">
                  <c:v>652007192</c:v>
                </c:pt>
                <c:pt idx="11">
                  <c:v>662138400</c:v>
                </c:pt>
                <c:pt idx="12">
                  <c:v>672202760</c:v>
                </c:pt>
                <c:pt idx="13">
                  <c:v>682166184</c:v>
                </c:pt>
                <c:pt idx="14">
                  <c:v>692114840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0.61114167200000002</c:v>
                </c:pt>
                <c:pt idx="1">
                  <c:v>0.99171827199999996</c:v>
                </c:pt>
                <c:pt idx="2">
                  <c:v>1.492569568</c:v>
                </c:pt>
                <c:pt idx="3">
                  <c:v>2.0176095360000001</c:v>
                </c:pt>
                <c:pt idx="4">
                  <c:v>2.360132616</c:v>
                </c:pt>
                <c:pt idx="5">
                  <c:v>2.8741778079999998</c:v>
                </c:pt>
                <c:pt idx="6">
                  <c:v>2.9919619119999998</c:v>
                </c:pt>
                <c:pt idx="7">
                  <c:v>3.478954968</c:v>
                </c:pt>
                <c:pt idx="8">
                  <c:v>3.66553152</c:v>
                </c:pt>
                <c:pt idx="9">
                  <c:v>3.8933919440000002</c:v>
                </c:pt>
                <c:pt idx="10">
                  <c:v>4.1759860800000004</c:v>
                </c:pt>
                <c:pt idx="11">
                  <c:v>4.6953833840000003</c:v>
                </c:pt>
                <c:pt idx="12">
                  <c:v>5.0587077999999996</c:v>
                </c:pt>
                <c:pt idx="13">
                  <c:v>5.2421726079999997</c:v>
                </c:pt>
                <c:pt idx="14">
                  <c:v>5.6810286799999998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431628096</c:v>
                </c:pt>
                <c:pt idx="1">
                  <c:v>557597552</c:v>
                </c:pt>
                <c:pt idx="2">
                  <c:v>568437080</c:v>
                </c:pt>
                <c:pt idx="3">
                  <c:v>578067952</c:v>
                </c:pt>
                <c:pt idx="4">
                  <c:v>589325968</c:v>
                </c:pt>
                <c:pt idx="5">
                  <c:v>600453256</c:v>
                </c:pt>
                <c:pt idx="6">
                  <c:v>610887576</c:v>
                </c:pt>
                <c:pt idx="7">
                  <c:v>621268552</c:v>
                </c:pt>
                <c:pt idx="8">
                  <c:v>631603560</c:v>
                </c:pt>
                <c:pt idx="9">
                  <c:v>641852608</c:v>
                </c:pt>
                <c:pt idx="10">
                  <c:v>652007192</c:v>
                </c:pt>
                <c:pt idx="11">
                  <c:v>662138400</c:v>
                </c:pt>
                <c:pt idx="12">
                  <c:v>672202760</c:v>
                </c:pt>
                <c:pt idx="13">
                  <c:v>682166184</c:v>
                </c:pt>
                <c:pt idx="14">
                  <c:v>692114840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18.923303811</c:v>
                </c:pt>
                <c:pt idx="1">
                  <c:v>19.402248472</c:v>
                </c:pt>
                <c:pt idx="2">
                  <c:v>20.930096261999999</c:v>
                </c:pt>
                <c:pt idx="3">
                  <c:v>20.150827012000001</c:v>
                </c:pt>
                <c:pt idx="4">
                  <c:v>22.789027405999999</c:v>
                </c:pt>
                <c:pt idx="5">
                  <c:v>22.261917859</c:v>
                </c:pt>
                <c:pt idx="6">
                  <c:v>25.798143871000001</c:v>
                </c:pt>
                <c:pt idx="7">
                  <c:v>23.825270677999999</c:v>
                </c:pt>
                <c:pt idx="8">
                  <c:v>26.484019727</c:v>
                </c:pt>
                <c:pt idx="9">
                  <c:v>28.498564412</c:v>
                </c:pt>
                <c:pt idx="10">
                  <c:v>26.559910571</c:v>
                </c:pt>
                <c:pt idx="11">
                  <c:v>29.665559514000002</c:v>
                </c:pt>
                <c:pt idx="12">
                  <c:v>31.451513573</c:v>
                </c:pt>
                <c:pt idx="13">
                  <c:v>29.796819282000001</c:v>
                </c:pt>
                <c:pt idx="14">
                  <c:v>31.035545670000001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448.74777599999999</c:v>
                </c:pt>
                <c:pt idx="1">
                  <c:v>564.39470700000004</c:v>
                </c:pt>
                <c:pt idx="2">
                  <c:v>857.69933500000002</c:v>
                </c:pt>
                <c:pt idx="3">
                  <c:v>1139.194641</c:v>
                </c:pt>
                <c:pt idx="4">
                  <c:v>1568.0588620000001</c:v>
                </c:pt>
                <c:pt idx="5">
                  <c:v>2032.5311429999999</c:v>
                </c:pt>
                <c:pt idx="6">
                  <c:v>2355.2058400000001</c:v>
                </c:pt>
                <c:pt idx="7">
                  <c:v>2481.965999</c:v>
                </c:pt>
                <c:pt idx="8">
                  <c:v>3076.5885429999998</c:v>
                </c:pt>
                <c:pt idx="9">
                  <c:v>4049.6550729999999</c:v>
                </c:pt>
                <c:pt idx="10">
                  <c:v>3427.6847039999998</c:v>
                </c:pt>
                <c:pt idx="11">
                  <c:v>3955.4977749999998</c:v>
                </c:pt>
                <c:pt idx="12">
                  <c:v>4083.0064849999999</c:v>
                </c:pt>
                <c:pt idx="13">
                  <c:v>4803.9608589999998</c:v>
                </c:pt>
                <c:pt idx="14">
                  <c:v>5215.8543360000003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0.61114167200000002</c:v>
                </c:pt>
                <c:pt idx="1">
                  <c:v>0.99171827199999996</c:v>
                </c:pt>
                <c:pt idx="2">
                  <c:v>1.492569568</c:v>
                </c:pt>
                <c:pt idx="3">
                  <c:v>2.0176095360000001</c:v>
                </c:pt>
                <c:pt idx="4">
                  <c:v>2.360132616</c:v>
                </c:pt>
                <c:pt idx="5">
                  <c:v>2.8741778079999998</c:v>
                </c:pt>
                <c:pt idx="6">
                  <c:v>2.9919619119999998</c:v>
                </c:pt>
                <c:pt idx="7">
                  <c:v>3.478954968</c:v>
                </c:pt>
                <c:pt idx="8">
                  <c:v>3.66553152</c:v>
                </c:pt>
                <c:pt idx="9">
                  <c:v>3.8933919440000002</c:v>
                </c:pt>
                <c:pt idx="10">
                  <c:v>4.1759860800000004</c:v>
                </c:pt>
                <c:pt idx="11">
                  <c:v>4.6953833840000003</c:v>
                </c:pt>
                <c:pt idx="12">
                  <c:v>5.0587077999999996</c:v>
                </c:pt>
                <c:pt idx="13">
                  <c:v>5.2421726079999997</c:v>
                </c:pt>
                <c:pt idx="14">
                  <c:v>5.6810286799999998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448.74777599999999</c:v>
                </c:pt>
                <c:pt idx="1">
                  <c:v>564.39470700000004</c:v>
                </c:pt>
                <c:pt idx="2">
                  <c:v>857.69933500000002</c:v>
                </c:pt>
                <c:pt idx="3">
                  <c:v>1139.194641</c:v>
                </c:pt>
                <c:pt idx="4">
                  <c:v>1568.0588620000001</c:v>
                </c:pt>
                <c:pt idx="5">
                  <c:v>2032.5311429999999</c:v>
                </c:pt>
                <c:pt idx="6">
                  <c:v>2355.2058400000001</c:v>
                </c:pt>
                <c:pt idx="7">
                  <c:v>2481.965999</c:v>
                </c:pt>
                <c:pt idx="8">
                  <c:v>3076.5885429999998</c:v>
                </c:pt>
                <c:pt idx="9">
                  <c:v>4049.6550729999999</c:v>
                </c:pt>
                <c:pt idx="10">
                  <c:v>3427.6847039999998</c:v>
                </c:pt>
                <c:pt idx="11">
                  <c:v>3955.4977749999998</c:v>
                </c:pt>
                <c:pt idx="12">
                  <c:v>4083.0064849999999</c:v>
                </c:pt>
                <c:pt idx="13">
                  <c:v>4803.9608589999998</c:v>
                </c:pt>
                <c:pt idx="14">
                  <c:v>5215.8543360000003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18.923303811</c:v>
                </c:pt>
                <c:pt idx="1">
                  <c:v>19.402248472</c:v>
                </c:pt>
                <c:pt idx="2">
                  <c:v>20.930096261999999</c:v>
                </c:pt>
                <c:pt idx="3">
                  <c:v>20.150827012000001</c:v>
                </c:pt>
                <c:pt idx="4">
                  <c:v>22.789027405999999</c:v>
                </c:pt>
                <c:pt idx="5">
                  <c:v>22.261917859</c:v>
                </c:pt>
                <c:pt idx="6">
                  <c:v>25.798143871000001</c:v>
                </c:pt>
                <c:pt idx="7">
                  <c:v>23.825270677999999</c:v>
                </c:pt>
                <c:pt idx="8">
                  <c:v>26.484019727</c:v>
                </c:pt>
                <c:pt idx="9">
                  <c:v>28.498564412</c:v>
                </c:pt>
                <c:pt idx="10">
                  <c:v>26.559910571</c:v>
                </c:pt>
                <c:pt idx="11">
                  <c:v>29.665559514000002</c:v>
                </c:pt>
                <c:pt idx="12">
                  <c:v>31.451513573</c:v>
                </c:pt>
                <c:pt idx="13">
                  <c:v>29.796819282000001</c:v>
                </c:pt>
                <c:pt idx="14">
                  <c:v>31.035545670000001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9.0265999999999999E-2</c:v>
                </c:pt>
                <c:pt idx="1">
                  <c:v>0.16698299999999999</c:v>
                </c:pt>
                <c:pt idx="2">
                  <c:v>0.23539099999999999</c:v>
                </c:pt>
                <c:pt idx="3">
                  <c:v>0.29824000000000001</c:v>
                </c:pt>
                <c:pt idx="4">
                  <c:v>0.35779100000000003</c:v>
                </c:pt>
                <c:pt idx="5">
                  <c:v>0.414877</c:v>
                </c:pt>
                <c:pt idx="6">
                  <c:v>0.47025499999999998</c:v>
                </c:pt>
                <c:pt idx="7">
                  <c:v>0.52439499999999994</c:v>
                </c:pt>
                <c:pt idx="8">
                  <c:v>0.57763799999999998</c:v>
                </c:pt>
                <c:pt idx="9">
                  <c:v>0.63020399999999999</c:v>
                </c:pt>
                <c:pt idx="10">
                  <c:v>0.68224899999999999</c:v>
                </c:pt>
                <c:pt idx="11">
                  <c:v>0.73383600000000004</c:v>
                </c:pt>
                <c:pt idx="12">
                  <c:v>0.78521099999999999</c:v>
                </c:pt>
                <c:pt idx="13">
                  <c:v>0.83628599999999997</c:v>
                </c:pt>
                <c:pt idx="14">
                  <c:v>0.88717599999999996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0.850047157</c:v>
                </c:pt>
                <c:pt idx="1">
                  <c:v>0.819536708</c:v>
                </c:pt>
                <c:pt idx="2">
                  <c:v>1.580314907</c:v>
                </c:pt>
                <c:pt idx="3">
                  <c:v>1.6597151960000001</c:v>
                </c:pt>
                <c:pt idx="4">
                  <c:v>1.9302895799999999</c:v>
                </c:pt>
                <c:pt idx="5">
                  <c:v>2.2884861719999998</c:v>
                </c:pt>
                <c:pt idx="6">
                  <c:v>3.496001659</c:v>
                </c:pt>
                <c:pt idx="7">
                  <c:v>3.3175867339999998</c:v>
                </c:pt>
                <c:pt idx="8">
                  <c:v>4.9355995950000002</c:v>
                </c:pt>
                <c:pt idx="9">
                  <c:v>5.2897220999999996</c:v>
                </c:pt>
                <c:pt idx="10">
                  <c:v>5.4056730880000003</c:v>
                </c:pt>
                <c:pt idx="11">
                  <c:v>4.8443825680000003</c:v>
                </c:pt>
                <c:pt idx="12">
                  <c:v>6.5329974210000001</c:v>
                </c:pt>
                <c:pt idx="13">
                  <c:v>6.9253073580000004</c:v>
                </c:pt>
                <c:pt idx="14">
                  <c:v>8.8025148939999998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9.0265999999999999E-2</c:v>
                </c:pt>
                <c:pt idx="1">
                  <c:v>0.16698299999999999</c:v>
                </c:pt>
                <c:pt idx="2">
                  <c:v>0.23539099999999999</c:v>
                </c:pt>
                <c:pt idx="3">
                  <c:v>0.29824000000000001</c:v>
                </c:pt>
                <c:pt idx="4">
                  <c:v>0.35779100000000003</c:v>
                </c:pt>
                <c:pt idx="5">
                  <c:v>0.414877</c:v>
                </c:pt>
                <c:pt idx="6">
                  <c:v>0.47025499999999998</c:v>
                </c:pt>
                <c:pt idx="7">
                  <c:v>0.52439499999999994</c:v>
                </c:pt>
                <c:pt idx="8">
                  <c:v>0.57763799999999998</c:v>
                </c:pt>
                <c:pt idx="9">
                  <c:v>0.63020399999999999</c:v>
                </c:pt>
                <c:pt idx="10">
                  <c:v>0.68224899999999999</c:v>
                </c:pt>
                <c:pt idx="11">
                  <c:v>0.73383600000000004</c:v>
                </c:pt>
                <c:pt idx="12">
                  <c:v>0.78521099999999999</c:v>
                </c:pt>
                <c:pt idx="13">
                  <c:v>0.83628599999999997</c:v>
                </c:pt>
                <c:pt idx="14">
                  <c:v>0.88717599999999996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0.79742743199999999</c:v>
                </c:pt>
                <c:pt idx="1">
                  <c:v>1.042699872</c:v>
                </c:pt>
                <c:pt idx="2">
                  <c:v>1.1858148639999999</c:v>
                </c:pt>
                <c:pt idx="3">
                  <c:v>1.5274788159999999</c:v>
                </c:pt>
                <c:pt idx="4">
                  <c:v>1.756564488</c:v>
                </c:pt>
                <c:pt idx="5">
                  <c:v>2.009389584</c:v>
                </c:pt>
                <c:pt idx="6">
                  <c:v>2.3276924480000001</c:v>
                </c:pt>
                <c:pt idx="7">
                  <c:v>2.4790736799999999</c:v>
                </c:pt>
                <c:pt idx="8">
                  <c:v>2.6335243519999998</c:v>
                </c:pt>
                <c:pt idx="9">
                  <c:v>3.0703406000000002</c:v>
                </c:pt>
                <c:pt idx="10">
                  <c:v>3.2944221759999999</c:v>
                </c:pt>
                <c:pt idx="11">
                  <c:v>3.4949359759999998</c:v>
                </c:pt>
                <c:pt idx="12">
                  <c:v>3.7097029520000002</c:v>
                </c:pt>
                <c:pt idx="13">
                  <c:v>3.9050525120000001</c:v>
                </c:pt>
                <c:pt idx="14">
                  <c:v>4.1275098239999997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431628096</c:v>
                </c:pt>
                <c:pt idx="1">
                  <c:v>557597552</c:v>
                </c:pt>
                <c:pt idx="2">
                  <c:v>568437080</c:v>
                </c:pt>
                <c:pt idx="3">
                  <c:v>578067952</c:v>
                </c:pt>
                <c:pt idx="4">
                  <c:v>589325968</c:v>
                </c:pt>
                <c:pt idx="5">
                  <c:v>600453256</c:v>
                </c:pt>
                <c:pt idx="6">
                  <c:v>610887576</c:v>
                </c:pt>
                <c:pt idx="7">
                  <c:v>621268552</c:v>
                </c:pt>
                <c:pt idx="8">
                  <c:v>631603560</c:v>
                </c:pt>
                <c:pt idx="9">
                  <c:v>641852608</c:v>
                </c:pt>
                <c:pt idx="10">
                  <c:v>652007192</c:v>
                </c:pt>
                <c:pt idx="11">
                  <c:v>662138400</c:v>
                </c:pt>
                <c:pt idx="12">
                  <c:v>672202760</c:v>
                </c:pt>
                <c:pt idx="13">
                  <c:v>682166184</c:v>
                </c:pt>
                <c:pt idx="14">
                  <c:v>692114840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0.850047157</c:v>
                </c:pt>
                <c:pt idx="1">
                  <c:v>0.819536708</c:v>
                </c:pt>
                <c:pt idx="2">
                  <c:v>1.580314907</c:v>
                </c:pt>
                <c:pt idx="3">
                  <c:v>1.6597151960000001</c:v>
                </c:pt>
                <c:pt idx="4">
                  <c:v>1.9302895799999999</c:v>
                </c:pt>
                <c:pt idx="5">
                  <c:v>2.2884861719999998</c:v>
                </c:pt>
                <c:pt idx="6">
                  <c:v>3.496001659</c:v>
                </c:pt>
                <c:pt idx="7">
                  <c:v>3.3175867339999998</c:v>
                </c:pt>
                <c:pt idx="8">
                  <c:v>4.9355995950000002</c:v>
                </c:pt>
                <c:pt idx="9">
                  <c:v>5.2897220999999996</c:v>
                </c:pt>
                <c:pt idx="10">
                  <c:v>5.4056730880000003</c:v>
                </c:pt>
                <c:pt idx="11">
                  <c:v>4.8443825680000003</c:v>
                </c:pt>
                <c:pt idx="12">
                  <c:v>6.5329974210000001</c:v>
                </c:pt>
                <c:pt idx="13">
                  <c:v>6.9253073580000004</c:v>
                </c:pt>
                <c:pt idx="14">
                  <c:v>8.8025148939999998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431628096</c:v>
                </c:pt>
                <c:pt idx="1">
                  <c:v>557597552</c:v>
                </c:pt>
                <c:pt idx="2">
                  <c:v>568437080</c:v>
                </c:pt>
                <c:pt idx="3">
                  <c:v>578067952</c:v>
                </c:pt>
                <c:pt idx="4">
                  <c:v>589325968</c:v>
                </c:pt>
                <c:pt idx="5">
                  <c:v>600453256</c:v>
                </c:pt>
                <c:pt idx="6">
                  <c:v>610887576</c:v>
                </c:pt>
                <c:pt idx="7">
                  <c:v>621268552</c:v>
                </c:pt>
                <c:pt idx="8">
                  <c:v>631603560</c:v>
                </c:pt>
                <c:pt idx="9">
                  <c:v>641852608</c:v>
                </c:pt>
                <c:pt idx="10">
                  <c:v>652007192</c:v>
                </c:pt>
                <c:pt idx="11">
                  <c:v>662138400</c:v>
                </c:pt>
                <c:pt idx="12">
                  <c:v>672202760</c:v>
                </c:pt>
                <c:pt idx="13">
                  <c:v>682166184</c:v>
                </c:pt>
                <c:pt idx="14">
                  <c:v>692114840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0.79742743199999999</c:v>
                </c:pt>
                <c:pt idx="1">
                  <c:v>1.042699872</c:v>
                </c:pt>
                <c:pt idx="2">
                  <c:v>1.1858148639999999</c:v>
                </c:pt>
                <c:pt idx="3">
                  <c:v>1.5274788159999999</c:v>
                </c:pt>
                <c:pt idx="4">
                  <c:v>1.756564488</c:v>
                </c:pt>
                <c:pt idx="5">
                  <c:v>2.009389584</c:v>
                </c:pt>
                <c:pt idx="6">
                  <c:v>2.3276924480000001</c:v>
                </c:pt>
                <c:pt idx="7">
                  <c:v>2.4790736799999999</c:v>
                </c:pt>
                <c:pt idx="8">
                  <c:v>2.6335243519999998</c:v>
                </c:pt>
                <c:pt idx="9">
                  <c:v>3.0703406000000002</c:v>
                </c:pt>
                <c:pt idx="10">
                  <c:v>3.2944221759999999</c:v>
                </c:pt>
                <c:pt idx="11">
                  <c:v>3.4949359759999998</c:v>
                </c:pt>
                <c:pt idx="12">
                  <c:v>3.7097029520000002</c:v>
                </c:pt>
                <c:pt idx="13">
                  <c:v>3.9050525120000001</c:v>
                </c:pt>
                <c:pt idx="14">
                  <c:v>4.1275098239999997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448.74777599999999</c:v>
                </c:pt>
                <c:pt idx="1">
                  <c:v>564.39470700000004</c:v>
                </c:pt>
                <c:pt idx="2">
                  <c:v>857.69933500000002</c:v>
                </c:pt>
                <c:pt idx="3">
                  <c:v>1139.194641</c:v>
                </c:pt>
                <c:pt idx="4">
                  <c:v>1568.0588620000001</c:v>
                </c:pt>
                <c:pt idx="5">
                  <c:v>2032.5311429999999</c:v>
                </c:pt>
                <c:pt idx="6">
                  <c:v>2355.2058400000001</c:v>
                </c:pt>
                <c:pt idx="7">
                  <c:v>2481.965999</c:v>
                </c:pt>
                <c:pt idx="8">
                  <c:v>3076.5885429999998</c:v>
                </c:pt>
                <c:pt idx="9">
                  <c:v>4049.6550729999999</c:v>
                </c:pt>
                <c:pt idx="10">
                  <c:v>3427.6847039999998</c:v>
                </c:pt>
                <c:pt idx="11">
                  <c:v>3955.4977749999998</c:v>
                </c:pt>
                <c:pt idx="12">
                  <c:v>4083.0064849999999</c:v>
                </c:pt>
                <c:pt idx="13">
                  <c:v>4803.9608589999998</c:v>
                </c:pt>
                <c:pt idx="14">
                  <c:v>5215.8543360000003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0.850047157</c:v>
                </c:pt>
                <c:pt idx="1">
                  <c:v>0.819536708</c:v>
                </c:pt>
                <c:pt idx="2">
                  <c:v>1.580314907</c:v>
                </c:pt>
                <c:pt idx="3">
                  <c:v>1.6597151960000001</c:v>
                </c:pt>
                <c:pt idx="4">
                  <c:v>1.9302895799999999</c:v>
                </c:pt>
                <c:pt idx="5">
                  <c:v>2.2884861719999998</c:v>
                </c:pt>
                <c:pt idx="6">
                  <c:v>3.496001659</c:v>
                </c:pt>
                <c:pt idx="7">
                  <c:v>3.3175867339999998</c:v>
                </c:pt>
                <c:pt idx="8">
                  <c:v>4.9355995950000002</c:v>
                </c:pt>
                <c:pt idx="9">
                  <c:v>5.2897220999999996</c:v>
                </c:pt>
                <c:pt idx="10">
                  <c:v>5.4056730880000003</c:v>
                </c:pt>
                <c:pt idx="11">
                  <c:v>4.8443825680000003</c:v>
                </c:pt>
                <c:pt idx="12">
                  <c:v>6.5329974210000001</c:v>
                </c:pt>
                <c:pt idx="13">
                  <c:v>6.9253073580000004</c:v>
                </c:pt>
                <c:pt idx="14">
                  <c:v>8.8025148939999998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448.74777599999999</c:v>
                </c:pt>
                <c:pt idx="1">
                  <c:v>564.39470700000004</c:v>
                </c:pt>
                <c:pt idx="2">
                  <c:v>857.69933500000002</c:v>
                </c:pt>
                <c:pt idx="3">
                  <c:v>1139.194641</c:v>
                </c:pt>
                <c:pt idx="4">
                  <c:v>1568.0588620000001</c:v>
                </c:pt>
                <c:pt idx="5">
                  <c:v>2032.5311429999999</c:v>
                </c:pt>
                <c:pt idx="6">
                  <c:v>2355.2058400000001</c:v>
                </c:pt>
                <c:pt idx="7">
                  <c:v>2481.965999</c:v>
                </c:pt>
                <c:pt idx="8">
                  <c:v>3076.5885429999998</c:v>
                </c:pt>
                <c:pt idx="9">
                  <c:v>4049.6550729999999</c:v>
                </c:pt>
                <c:pt idx="10">
                  <c:v>3427.6847039999998</c:v>
                </c:pt>
                <c:pt idx="11">
                  <c:v>3955.4977749999998</c:v>
                </c:pt>
                <c:pt idx="12">
                  <c:v>4083.0064849999999</c:v>
                </c:pt>
                <c:pt idx="13">
                  <c:v>4803.9608589999998</c:v>
                </c:pt>
                <c:pt idx="14">
                  <c:v>5215.8543360000003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0.79742743199999999</c:v>
                </c:pt>
                <c:pt idx="1">
                  <c:v>1.042699872</c:v>
                </c:pt>
                <c:pt idx="2">
                  <c:v>1.1858148639999999</c:v>
                </c:pt>
                <c:pt idx="3">
                  <c:v>1.5274788159999999</c:v>
                </c:pt>
                <c:pt idx="4">
                  <c:v>1.756564488</c:v>
                </c:pt>
                <c:pt idx="5">
                  <c:v>2.009389584</c:v>
                </c:pt>
                <c:pt idx="6">
                  <c:v>2.3276924480000001</c:v>
                </c:pt>
                <c:pt idx="7">
                  <c:v>2.4790736799999999</c:v>
                </c:pt>
                <c:pt idx="8">
                  <c:v>2.6335243519999998</c:v>
                </c:pt>
                <c:pt idx="9">
                  <c:v>3.0703406000000002</c:v>
                </c:pt>
                <c:pt idx="10">
                  <c:v>3.2944221759999999</c:v>
                </c:pt>
                <c:pt idx="11">
                  <c:v>3.4949359759999998</c:v>
                </c:pt>
                <c:pt idx="12">
                  <c:v>3.7097029520000002</c:v>
                </c:pt>
                <c:pt idx="13">
                  <c:v>3.9050525120000001</c:v>
                </c:pt>
                <c:pt idx="14">
                  <c:v>4.1275098239999997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9.0265999999999999E-2</c:v>
                </c:pt>
                <c:pt idx="1">
                  <c:v>0.16698299999999999</c:v>
                </c:pt>
                <c:pt idx="2">
                  <c:v>0.23539099999999999</c:v>
                </c:pt>
                <c:pt idx="3">
                  <c:v>0.29824000000000001</c:v>
                </c:pt>
                <c:pt idx="4">
                  <c:v>0.35779100000000003</c:v>
                </c:pt>
                <c:pt idx="5">
                  <c:v>0.414877</c:v>
                </c:pt>
                <c:pt idx="6">
                  <c:v>0.47025499999999998</c:v>
                </c:pt>
                <c:pt idx="7">
                  <c:v>0.52439499999999994</c:v>
                </c:pt>
                <c:pt idx="8">
                  <c:v>0.57763799999999998</c:v>
                </c:pt>
                <c:pt idx="9">
                  <c:v>0.63020399999999999</c:v>
                </c:pt>
                <c:pt idx="10">
                  <c:v>0.68224899999999999</c:v>
                </c:pt>
                <c:pt idx="11">
                  <c:v>0.73383600000000004</c:v>
                </c:pt>
                <c:pt idx="12">
                  <c:v>0.78521099999999999</c:v>
                </c:pt>
                <c:pt idx="13">
                  <c:v>0.83628599999999997</c:v>
                </c:pt>
                <c:pt idx="14">
                  <c:v>0.88717599999999996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431628096</c:v>
                </c:pt>
                <c:pt idx="1">
                  <c:v>557597552</c:v>
                </c:pt>
                <c:pt idx="2">
                  <c:v>568437080</c:v>
                </c:pt>
                <c:pt idx="3">
                  <c:v>578067952</c:v>
                </c:pt>
                <c:pt idx="4">
                  <c:v>589325968</c:v>
                </c:pt>
                <c:pt idx="5">
                  <c:v>600453256</c:v>
                </c:pt>
                <c:pt idx="6">
                  <c:v>610887576</c:v>
                </c:pt>
                <c:pt idx="7">
                  <c:v>621268552</c:v>
                </c:pt>
                <c:pt idx="8">
                  <c:v>631603560</c:v>
                </c:pt>
                <c:pt idx="9">
                  <c:v>641852608</c:v>
                </c:pt>
                <c:pt idx="10">
                  <c:v>652007192</c:v>
                </c:pt>
                <c:pt idx="11">
                  <c:v>662138400</c:v>
                </c:pt>
                <c:pt idx="12">
                  <c:v>672202760</c:v>
                </c:pt>
                <c:pt idx="13">
                  <c:v>682166184</c:v>
                </c:pt>
                <c:pt idx="14">
                  <c:v>692114840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80411900219113053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Sheet4!$A$29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Sheet4!$V$2:$V$16</c:f>
              <c:numCache>
                <c:formatCode>General</c:formatCode>
                <c:ptCount val="15"/>
                <c:pt idx="0">
                  <c:v>1.14107</c:v>
                </c:pt>
                <c:pt idx="1">
                  <c:v>1.1910700000000001</c:v>
                </c:pt>
                <c:pt idx="2">
                  <c:v>1.2410699999999999</c:v>
                </c:pt>
                <c:pt idx="3">
                  <c:v>1.2910699999999999</c:v>
                </c:pt>
                <c:pt idx="4">
                  <c:v>1.34107</c:v>
                </c:pt>
                <c:pt idx="5">
                  <c:v>1.39107</c:v>
                </c:pt>
                <c:pt idx="6">
                  <c:v>1.4410700000000001</c:v>
                </c:pt>
                <c:pt idx="7">
                  <c:v>1.4910699999999999</c:v>
                </c:pt>
                <c:pt idx="8">
                  <c:v>1.5410699999999999</c:v>
                </c:pt>
                <c:pt idx="9">
                  <c:v>1.59107</c:v>
                </c:pt>
                <c:pt idx="10">
                  <c:v>1.64107</c:v>
                </c:pt>
                <c:pt idx="11">
                  <c:v>1.6910700000000001</c:v>
                </c:pt>
                <c:pt idx="12">
                  <c:v>1.7410699999999999</c:v>
                </c:pt>
                <c:pt idx="13">
                  <c:v>1.7910699999999999</c:v>
                </c:pt>
                <c:pt idx="14">
                  <c:v>1.84107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FC4-992B-D1DE2C038D42}"/>
            </c:ext>
          </c:extLst>
        </c:ser>
        <c:ser>
          <c:idx val="1"/>
          <c:order val="1"/>
          <c:tx>
            <c:strRef>
              <c:f>Sheet4!$A$30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Sheet4!$E$2:$E$16</c:f>
              <c:numCache>
                <c:formatCode>General</c:formatCode>
                <c:ptCount val="15"/>
                <c:pt idx="0">
                  <c:v>9.0265999999999999E-2</c:v>
                </c:pt>
                <c:pt idx="1">
                  <c:v>0.16698299999999999</c:v>
                </c:pt>
                <c:pt idx="2">
                  <c:v>0.23539099999999999</c:v>
                </c:pt>
                <c:pt idx="3">
                  <c:v>0.29824000000000001</c:v>
                </c:pt>
                <c:pt idx="4">
                  <c:v>0.35779100000000003</c:v>
                </c:pt>
                <c:pt idx="5">
                  <c:v>0.414877</c:v>
                </c:pt>
                <c:pt idx="6">
                  <c:v>0.47025499999999998</c:v>
                </c:pt>
                <c:pt idx="7">
                  <c:v>0.52439499999999994</c:v>
                </c:pt>
                <c:pt idx="8">
                  <c:v>0.57763799999999998</c:v>
                </c:pt>
                <c:pt idx="9">
                  <c:v>0.63020399999999999</c:v>
                </c:pt>
                <c:pt idx="10">
                  <c:v>0.68224899999999999</c:v>
                </c:pt>
                <c:pt idx="11">
                  <c:v>0.73383600000000004</c:v>
                </c:pt>
                <c:pt idx="12">
                  <c:v>0.78521099999999999</c:v>
                </c:pt>
                <c:pt idx="13">
                  <c:v>0.83628599999999997</c:v>
                </c:pt>
                <c:pt idx="14">
                  <c:v>0.88717599999999996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FC4-992B-D1DE2C03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9.0265999999999999E-2</c:v>
                </c:pt>
                <c:pt idx="1">
                  <c:v>0.16698299999999999</c:v>
                </c:pt>
                <c:pt idx="2">
                  <c:v>0.23539099999999999</c:v>
                </c:pt>
                <c:pt idx="3">
                  <c:v>0.29824000000000001</c:v>
                </c:pt>
                <c:pt idx="4">
                  <c:v>0.35779100000000003</c:v>
                </c:pt>
                <c:pt idx="5">
                  <c:v>0.414877</c:v>
                </c:pt>
                <c:pt idx="6">
                  <c:v>0.47025499999999998</c:v>
                </c:pt>
                <c:pt idx="7">
                  <c:v>0.52439499999999994</c:v>
                </c:pt>
                <c:pt idx="8">
                  <c:v>0.57763799999999998</c:v>
                </c:pt>
                <c:pt idx="9">
                  <c:v>0.63020399999999999</c:v>
                </c:pt>
                <c:pt idx="10">
                  <c:v>0.68224899999999999</c:v>
                </c:pt>
                <c:pt idx="11">
                  <c:v>0.73383600000000004</c:v>
                </c:pt>
                <c:pt idx="12">
                  <c:v>0.78521099999999999</c:v>
                </c:pt>
                <c:pt idx="13">
                  <c:v>0.83628599999999997</c:v>
                </c:pt>
                <c:pt idx="14">
                  <c:v>0.88717599999999996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434.86109599999997</c:v>
                </c:pt>
                <c:pt idx="1">
                  <c:v>560.83055200000001</c:v>
                </c:pt>
                <c:pt idx="2">
                  <c:v>571.67007999999998</c:v>
                </c:pt>
                <c:pt idx="3">
                  <c:v>581.30095200000005</c:v>
                </c:pt>
                <c:pt idx="4">
                  <c:v>592.55896800000005</c:v>
                </c:pt>
                <c:pt idx="5">
                  <c:v>603.68625599999996</c:v>
                </c:pt>
                <c:pt idx="6">
                  <c:v>614.12057600000003</c:v>
                </c:pt>
                <c:pt idx="7">
                  <c:v>624.50155199999995</c:v>
                </c:pt>
                <c:pt idx="8">
                  <c:v>634.83655999999996</c:v>
                </c:pt>
                <c:pt idx="9">
                  <c:v>645.08560799999998</c:v>
                </c:pt>
                <c:pt idx="10">
                  <c:v>655.24019199999998</c:v>
                </c:pt>
                <c:pt idx="11">
                  <c:v>665.37139999999999</c:v>
                </c:pt>
                <c:pt idx="12">
                  <c:v>675.43575999999996</c:v>
                </c:pt>
                <c:pt idx="13">
                  <c:v>685.39918399999999</c:v>
                </c:pt>
                <c:pt idx="14">
                  <c:v>695.34784000000002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9.0265999999999999E-2</c:v>
                </c:pt>
                <c:pt idx="1">
                  <c:v>0.16698299999999999</c:v>
                </c:pt>
                <c:pt idx="2">
                  <c:v>0.23539099999999999</c:v>
                </c:pt>
                <c:pt idx="3">
                  <c:v>0.29824000000000001</c:v>
                </c:pt>
                <c:pt idx="4">
                  <c:v>0.35779100000000003</c:v>
                </c:pt>
                <c:pt idx="5">
                  <c:v>0.414877</c:v>
                </c:pt>
                <c:pt idx="6">
                  <c:v>0.47025499999999998</c:v>
                </c:pt>
                <c:pt idx="7">
                  <c:v>0.52439499999999994</c:v>
                </c:pt>
                <c:pt idx="8">
                  <c:v>0.57763799999999998</c:v>
                </c:pt>
                <c:pt idx="9">
                  <c:v>0.63020399999999999</c:v>
                </c:pt>
                <c:pt idx="10">
                  <c:v>0.68224899999999999</c:v>
                </c:pt>
                <c:pt idx="11">
                  <c:v>0.73383600000000004</c:v>
                </c:pt>
                <c:pt idx="12">
                  <c:v>0.78521099999999999</c:v>
                </c:pt>
                <c:pt idx="13">
                  <c:v>0.83628599999999997</c:v>
                </c:pt>
                <c:pt idx="14">
                  <c:v>0.88717599999999996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448.74777599999999</c:v>
                </c:pt>
                <c:pt idx="1">
                  <c:v>564.39470700000004</c:v>
                </c:pt>
                <c:pt idx="2">
                  <c:v>857.69933500000002</c:v>
                </c:pt>
                <c:pt idx="3">
                  <c:v>1139.194641</c:v>
                </c:pt>
                <c:pt idx="4">
                  <c:v>1568.0588620000001</c:v>
                </c:pt>
                <c:pt idx="5">
                  <c:v>2032.5311429999999</c:v>
                </c:pt>
                <c:pt idx="6">
                  <c:v>2355.2058400000001</c:v>
                </c:pt>
                <c:pt idx="7">
                  <c:v>2481.965999</c:v>
                </c:pt>
                <c:pt idx="8">
                  <c:v>3076.5885429999998</c:v>
                </c:pt>
                <c:pt idx="9">
                  <c:v>4049.6550729999999</c:v>
                </c:pt>
                <c:pt idx="10">
                  <c:v>3427.6847039999998</c:v>
                </c:pt>
                <c:pt idx="11">
                  <c:v>3955.4977749999998</c:v>
                </c:pt>
                <c:pt idx="12">
                  <c:v>4083.0064849999999</c:v>
                </c:pt>
                <c:pt idx="13">
                  <c:v>4803.9608589999998</c:v>
                </c:pt>
                <c:pt idx="14">
                  <c:v>5215.8543360000003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9.0265999999999999E-2</c:v>
                </c:pt>
                <c:pt idx="1">
                  <c:v>0.16698299999999999</c:v>
                </c:pt>
                <c:pt idx="2">
                  <c:v>0.23539099999999999</c:v>
                </c:pt>
                <c:pt idx="3">
                  <c:v>0.29824000000000001</c:v>
                </c:pt>
                <c:pt idx="4">
                  <c:v>0.35779100000000003</c:v>
                </c:pt>
                <c:pt idx="5">
                  <c:v>0.414877</c:v>
                </c:pt>
                <c:pt idx="6">
                  <c:v>0.47025499999999998</c:v>
                </c:pt>
                <c:pt idx="7">
                  <c:v>0.52439499999999994</c:v>
                </c:pt>
                <c:pt idx="8">
                  <c:v>0.57763799999999998</c:v>
                </c:pt>
                <c:pt idx="9">
                  <c:v>0.63020399999999999</c:v>
                </c:pt>
                <c:pt idx="10">
                  <c:v>0.68224899999999999</c:v>
                </c:pt>
                <c:pt idx="11">
                  <c:v>0.73383600000000004</c:v>
                </c:pt>
                <c:pt idx="12">
                  <c:v>0.78521099999999999</c:v>
                </c:pt>
                <c:pt idx="13">
                  <c:v>0.83628599999999997</c:v>
                </c:pt>
                <c:pt idx="14">
                  <c:v>0.88717599999999996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458.738383</c:v>
                </c:pt>
                <c:pt idx="1">
                  <c:v>454.52399300000002</c:v>
                </c:pt>
                <c:pt idx="2">
                  <c:v>930.64869799999997</c:v>
                </c:pt>
                <c:pt idx="3">
                  <c:v>984.07455300000004</c:v>
                </c:pt>
                <c:pt idx="4">
                  <c:v>984.17897800000003</c:v>
                </c:pt>
                <c:pt idx="5">
                  <c:v>1284.0325949999999</c:v>
                </c:pt>
                <c:pt idx="6">
                  <c:v>2211.2569910000002</c:v>
                </c:pt>
                <c:pt idx="7">
                  <c:v>1710.5952950000001</c:v>
                </c:pt>
                <c:pt idx="8">
                  <c:v>2885.625751</c:v>
                </c:pt>
                <c:pt idx="9">
                  <c:v>3316.465263</c:v>
                </c:pt>
                <c:pt idx="10">
                  <c:v>3535.3247700000002</c:v>
                </c:pt>
                <c:pt idx="11">
                  <c:v>2924.1382859999999</c:v>
                </c:pt>
                <c:pt idx="12">
                  <c:v>4054.5586830000002</c:v>
                </c:pt>
                <c:pt idx="13">
                  <c:v>4558.6480220000003</c:v>
                </c:pt>
                <c:pt idx="14">
                  <c:v>4756.2697209999997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458.738383</c:v>
                </c:pt>
                <c:pt idx="1">
                  <c:v>454.52399300000002</c:v>
                </c:pt>
                <c:pt idx="2">
                  <c:v>930.64869799999997</c:v>
                </c:pt>
                <c:pt idx="3">
                  <c:v>984.07455300000004</c:v>
                </c:pt>
                <c:pt idx="4">
                  <c:v>984.17897800000003</c:v>
                </c:pt>
                <c:pt idx="5">
                  <c:v>1284.0325949999999</c:v>
                </c:pt>
                <c:pt idx="6">
                  <c:v>2211.2569910000002</c:v>
                </c:pt>
                <c:pt idx="7">
                  <c:v>1710.5952950000001</c:v>
                </c:pt>
                <c:pt idx="8">
                  <c:v>2885.625751</c:v>
                </c:pt>
                <c:pt idx="9">
                  <c:v>3316.465263</c:v>
                </c:pt>
                <c:pt idx="10">
                  <c:v>3535.3247700000002</c:v>
                </c:pt>
                <c:pt idx="11">
                  <c:v>2924.1382859999999</c:v>
                </c:pt>
                <c:pt idx="12">
                  <c:v>4054.5586830000002</c:v>
                </c:pt>
                <c:pt idx="13">
                  <c:v>4558.6480220000003</c:v>
                </c:pt>
                <c:pt idx="14">
                  <c:v>4756.2697209999997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3.7550767999999998E-2</c:v>
                </c:pt>
                <c:pt idx="1">
                  <c:v>0.133059232</c:v>
                </c:pt>
                <c:pt idx="2">
                  <c:v>0.19942088199999999</c:v>
                </c:pt>
                <c:pt idx="3">
                  <c:v>0.26574265600000002</c:v>
                </c:pt>
                <c:pt idx="4">
                  <c:v>0.33204286100000002</c:v>
                </c:pt>
                <c:pt idx="5">
                  <c:v>0.39836455199999998</c:v>
                </c:pt>
                <c:pt idx="6">
                  <c:v>0.46458333299999999</c:v>
                </c:pt>
                <c:pt idx="7">
                  <c:v>0.53078418599999999</c:v>
                </c:pt>
                <c:pt idx="8">
                  <c:v>0.59698605000000005</c:v>
                </c:pt>
                <c:pt idx="9">
                  <c:v>0.66314020799999995</c:v>
                </c:pt>
                <c:pt idx="10">
                  <c:v>0.72922796199999995</c:v>
                </c:pt>
                <c:pt idx="11">
                  <c:v>0.79538145000000005</c:v>
                </c:pt>
                <c:pt idx="12">
                  <c:v>0.86144284199999999</c:v>
                </c:pt>
                <c:pt idx="13">
                  <c:v>0.92751786400000003</c:v>
                </c:pt>
                <c:pt idx="14">
                  <c:v>0.99350676000000004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458.738383</c:v>
                </c:pt>
                <c:pt idx="1">
                  <c:v>454.52399300000002</c:v>
                </c:pt>
                <c:pt idx="2">
                  <c:v>930.64869799999997</c:v>
                </c:pt>
                <c:pt idx="3">
                  <c:v>984.07455300000004</c:v>
                </c:pt>
                <c:pt idx="4">
                  <c:v>984.17897800000003</c:v>
                </c:pt>
                <c:pt idx="5">
                  <c:v>1284.0325949999999</c:v>
                </c:pt>
                <c:pt idx="6">
                  <c:v>2211.2569910000002</c:v>
                </c:pt>
                <c:pt idx="7">
                  <c:v>1710.5952950000001</c:v>
                </c:pt>
                <c:pt idx="8">
                  <c:v>2885.625751</c:v>
                </c:pt>
                <c:pt idx="9">
                  <c:v>3316.465263</c:v>
                </c:pt>
                <c:pt idx="10">
                  <c:v>3535.3247700000002</c:v>
                </c:pt>
                <c:pt idx="11">
                  <c:v>2924.1382859999999</c:v>
                </c:pt>
                <c:pt idx="12">
                  <c:v>4054.5586830000002</c:v>
                </c:pt>
                <c:pt idx="13">
                  <c:v>4558.6480220000003</c:v>
                </c:pt>
                <c:pt idx="14">
                  <c:v>4756.2697209999997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0.40346511200000001</c:v>
                </c:pt>
                <c:pt idx="1">
                  <c:v>0.74379824000000005</c:v>
                </c:pt>
                <c:pt idx="2">
                  <c:v>1.044775032</c:v>
                </c:pt>
                <c:pt idx="3">
                  <c:v>1.362638424</c:v>
                </c:pt>
                <c:pt idx="4">
                  <c:v>1.57340944</c:v>
                </c:pt>
                <c:pt idx="5">
                  <c:v>1.9896682800000001</c:v>
                </c:pt>
                <c:pt idx="6">
                  <c:v>2.101838512</c:v>
                </c:pt>
                <c:pt idx="7">
                  <c:v>2.4991468399999999</c:v>
                </c:pt>
                <c:pt idx="8">
                  <c:v>2.6573544880000002</c:v>
                </c:pt>
                <c:pt idx="9">
                  <c:v>2.8265264399999999</c:v>
                </c:pt>
                <c:pt idx="10">
                  <c:v>3.0291224799999998</c:v>
                </c:pt>
                <c:pt idx="11">
                  <c:v>3.4949058000000002</c:v>
                </c:pt>
                <c:pt idx="12">
                  <c:v>3.7096754320000001</c:v>
                </c:pt>
                <c:pt idx="13">
                  <c:v>3.90266432</c:v>
                </c:pt>
                <c:pt idx="14">
                  <c:v>4.1275126240000004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458.738383</c:v>
                </c:pt>
                <c:pt idx="1">
                  <c:v>454.52399300000002</c:v>
                </c:pt>
                <c:pt idx="2">
                  <c:v>930.64869799999997</c:v>
                </c:pt>
                <c:pt idx="3">
                  <c:v>984.07455300000004</c:v>
                </c:pt>
                <c:pt idx="4">
                  <c:v>984.17897800000003</c:v>
                </c:pt>
                <c:pt idx="5">
                  <c:v>1284.0325949999999</c:v>
                </c:pt>
                <c:pt idx="6">
                  <c:v>2211.2569910000002</c:v>
                </c:pt>
                <c:pt idx="7">
                  <c:v>1710.5952950000001</c:v>
                </c:pt>
                <c:pt idx="8">
                  <c:v>2885.625751</c:v>
                </c:pt>
                <c:pt idx="9">
                  <c:v>3316.465263</c:v>
                </c:pt>
                <c:pt idx="10">
                  <c:v>3535.3247700000002</c:v>
                </c:pt>
                <c:pt idx="11">
                  <c:v>2924.1382859999999</c:v>
                </c:pt>
                <c:pt idx="12">
                  <c:v>4054.5586830000002</c:v>
                </c:pt>
                <c:pt idx="13">
                  <c:v>4558.6480220000003</c:v>
                </c:pt>
                <c:pt idx="14">
                  <c:v>4756.2697209999997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0.100866288</c:v>
                </c:pt>
                <c:pt idx="1">
                  <c:v>0.12396001600000001</c:v>
                </c:pt>
                <c:pt idx="2">
                  <c:v>0.14925354399999999</c:v>
                </c:pt>
                <c:pt idx="3">
                  <c:v>0.32746718400000002</c:v>
                </c:pt>
                <c:pt idx="4">
                  <c:v>0.393380112</c:v>
                </c:pt>
                <c:pt idx="5">
                  <c:v>0.4421484</c:v>
                </c:pt>
                <c:pt idx="6">
                  <c:v>0.445063928</c:v>
                </c:pt>
                <c:pt idx="7">
                  <c:v>0.474948696</c:v>
                </c:pt>
                <c:pt idx="8">
                  <c:v>0.50408651199999999</c:v>
                </c:pt>
                <c:pt idx="9">
                  <c:v>0.53341263999999999</c:v>
                </c:pt>
                <c:pt idx="10">
                  <c:v>0.57343566400000001</c:v>
                </c:pt>
                <c:pt idx="11">
                  <c:v>0.60023775999999995</c:v>
                </c:pt>
                <c:pt idx="12">
                  <c:v>0.67451307199999999</c:v>
                </c:pt>
                <c:pt idx="13">
                  <c:v>0.66975066400000005</c:v>
                </c:pt>
                <c:pt idx="14">
                  <c:v>0.75047791200000002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601.17072800000005</c:v>
                </c:pt>
                <c:pt idx="1">
                  <c:v>625.82908799999996</c:v>
                </c:pt>
                <c:pt idx="2">
                  <c:v>736.25905599999999</c:v>
                </c:pt>
                <c:pt idx="3">
                  <c:v>681.33475999999996</c:v>
                </c:pt>
                <c:pt idx="4">
                  <c:v>784.053088</c:v>
                </c:pt>
                <c:pt idx="5">
                  <c:v>884.33485599999995</c:v>
                </c:pt>
                <c:pt idx="6">
                  <c:v>709.06272000000001</c:v>
                </c:pt>
                <c:pt idx="7">
                  <c:v>749.770848</c:v>
                </c:pt>
                <c:pt idx="8">
                  <c:v>797.27112</c:v>
                </c:pt>
                <c:pt idx="9">
                  <c:v>845.46946400000002</c:v>
                </c:pt>
                <c:pt idx="10">
                  <c:v>908.80047200000001</c:v>
                </c:pt>
                <c:pt idx="11">
                  <c:v>953.18688799999995</c:v>
                </c:pt>
                <c:pt idx="12">
                  <c:v>1028.536184</c:v>
                </c:pt>
                <c:pt idx="13">
                  <c:v>1081.8387520000001</c:v>
                </c:pt>
                <c:pt idx="14">
                  <c:v>1142.4852559999999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13.668840491999999</c:v>
                </c:pt>
                <c:pt idx="1">
                  <c:v>13.873288992999999</c:v>
                </c:pt>
                <c:pt idx="2">
                  <c:v>15.046630778999999</c:v>
                </c:pt>
                <c:pt idx="3">
                  <c:v>13.743520534</c:v>
                </c:pt>
                <c:pt idx="4">
                  <c:v>15.424684959</c:v>
                </c:pt>
                <c:pt idx="5">
                  <c:v>14.757770139</c:v>
                </c:pt>
                <c:pt idx="6">
                  <c:v>16.957487410999999</c:v>
                </c:pt>
                <c:pt idx="7">
                  <c:v>15.601683059999999</c:v>
                </c:pt>
                <c:pt idx="8">
                  <c:v>16.498078393</c:v>
                </c:pt>
                <c:pt idx="9">
                  <c:v>17.772251371999999</c:v>
                </c:pt>
                <c:pt idx="10">
                  <c:v>16.203608470999999</c:v>
                </c:pt>
                <c:pt idx="11">
                  <c:v>18.041173122</c:v>
                </c:pt>
                <c:pt idx="12">
                  <c:v>18.451860351000001</c:v>
                </c:pt>
                <c:pt idx="13">
                  <c:v>16.974820389000001</c:v>
                </c:pt>
                <c:pt idx="14">
                  <c:v>17.901254445999999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601.17072800000005</c:v>
                </c:pt>
                <c:pt idx="1">
                  <c:v>625.82908799999996</c:v>
                </c:pt>
                <c:pt idx="2">
                  <c:v>736.25905599999999</c:v>
                </c:pt>
                <c:pt idx="3">
                  <c:v>681.33475999999996</c:v>
                </c:pt>
                <c:pt idx="4">
                  <c:v>784.053088</c:v>
                </c:pt>
                <c:pt idx="5">
                  <c:v>884.33485599999995</c:v>
                </c:pt>
                <c:pt idx="6">
                  <c:v>709.06272000000001</c:v>
                </c:pt>
                <c:pt idx="7">
                  <c:v>749.770848</c:v>
                </c:pt>
                <c:pt idx="8">
                  <c:v>797.27112</c:v>
                </c:pt>
                <c:pt idx="9">
                  <c:v>845.46946400000002</c:v>
                </c:pt>
                <c:pt idx="10">
                  <c:v>908.80047200000001</c:v>
                </c:pt>
                <c:pt idx="11">
                  <c:v>953.18688799999995</c:v>
                </c:pt>
                <c:pt idx="12">
                  <c:v>1028.536184</c:v>
                </c:pt>
                <c:pt idx="13">
                  <c:v>1081.8387520000001</c:v>
                </c:pt>
                <c:pt idx="14">
                  <c:v>1142.4852559999999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3.5100000000000001E-7</c:v>
                </c:pt>
                <c:pt idx="1">
                  <c:v>9.78E-7</c:v>
                </c:pt>
                <c:pt idx="2">
                  <c:v>1.857E-6</c:v>
                </c:pt>
                <c:pt idx="3">
                  <c:v>2.909E-6</c:v>
                </c:pt>
                <c:pt idx="4">
                  <c:v>4.0369999999999996E-6</c:v>
                </c:pt>
                <c:pt idx="5">
                  <c:v>5.1440000000000002E-6</c:v>
                </c:pt>
                <c:pt idx="6">
                  <c:v>6.2890000000000003E-6</c:v>
                </c:pt>
                <c:pt idx="7">
                  <c:v>7.43E-6</c:v>
                </c:pt>
                <c:pt idx="8">
                  <c:v>8.5660000000000007E-6</c:v>
                </c:pt>
                <c:pt idx="9">
                  <c:v>9.6889999999999999E-6</c:v>
                </c:pt>
                <c:pt idx="10">
                  <c:v>1.0851E-5</c:v>
                </c:pt>
                <c:pt idx="11">
                  <c:v>1.1976E-5</c:v>
                </c:pt>
                <c:pt idx="12">
                  <c:v>1.3067999999999999E-5</c:v>
                </c:pt>
                <c:pt idx="13">
                  <c:v>1.4188E-5</c:v>
                </c:pt>
                <c:pt idx="14">
                  <c:v>1.523E-5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458.738383</c:v>
                </c:pt>
                <c:pt idx="1">
                  <c:v>454.52399300000002</c:v>
                </c:pt>
                <c:pt idx="2">
                  <c:v>930.64869799999997</c:v>
                </c:pt>
                <c:pt idx="3">
                  <c:v>984.07455300000004</c:v>
                </c:pt>
                <c:pt idx="4">
                  <c:v>984.17897800000003</c:v>
                </c:pt>
                <c:pt idx="5">
                  <c:v>1284.0325949999999</c:v>
                </c:pt>
                <c:pt idx="6">
                  <c:v>2211.2569910000002</c:v>
                </c:pt>
                <c:pt idx="7">
                  <c:v>1710.5952950000001</c:v>
                </c:pt>
                <c:pt idx="8">
                  <c:v>2885.625751</c:v>
                </c:pt>
                <c:pt idx="9">
                  <c:v>3316.465263</c:v>
                </c:pt>
                <c:pt idx="10">
                  <c:v>3535.3247700000002</c:v>
                </c:pt>
                <c:pt idx="11">
                  <c:v>2924.1382859999999</c:v>
                </c:pt>
                <c:pt idx="12">
                  <c:v>4054.5586830000002</c:v>
                </c:pt>
                <c:pt idx="13">
                  <c:v>4558.6480220000003</c:v>
                </c:pt>
                <c:pt idx="14">
                  <c:v>4756.2697209999997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5.2098999999999997E-5</c:v>
                </c:pt>
                <c:pt idx="1">
                  <c:v>1.04101E-4</c:v>
                </c:pt>
                <c:pt idx="2">
                  <c:v>1.5593000000000001E-4</c:v>
                </c:pt>
                <c:pt idx="3">
                  <c:v>2.0767100000000001E-4</c:v>
                </c:pt>
                <c:pt idx="4">
                  <c:v>2.5940700000000002E-4</c:v>
                </c:pt>
                <c:pt idx="5">
                  <c:v>3.1112799999999998E-4</c:v>
                </c:pt>
                <c:pt idx="6">
                  <c:v>3.6276E-4</c:v>
                </c:pt>
                <c:pt idx="7">
                  <c:v>4.14363E-4</c:v>
                </c:pt>
                <c:pt idx="8">
                  <c:v>4.6589299999999999E-4</c:v>
                </c:pt>
                <c:pt idx="9">
                  <c:v>5.1738700000000001E-4</c:v>
                </c:pt>
                <c:pt idx="10">
                  <c:v>5.6876799999999999E-4</c:v>
                </c:pt>
                <c:pt idx="11">
                  <c:v>6.2021799999999996E-4</c:v>
                </c:pt>
                <c:pt idx="12">
                  <c:v>6.7153299999999998E-4</c:v>
                </c:pt>
                <c:pt idx="13">
                  <c:v>7.2284499999999995E-4</c:v>
                </c:pt>
                <c:pt idx="14">
                  <c:v>7.7411199999999998E-4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458.738383</c:v>
                </c:pt>
                <c:pt idx="1">
                  <c:v>454.52399300000002</c:v>
                </c:pt>
                <c:pt idx="2">
                  <c:v>930.64869799999997</c:v>
                </c:pt>
                <c:pt idx="3">
                  <c:v>984.07455300000004</c:v>
                </c:pt>
                <c:pt idx="4">
                  <c:v>984.17897800000003</c:v>
                </c:pt>
                <c:pt idx="5">
                  <c:v>1284.0325949999999</c:v>
                </c:pt>
                <c:pt idx="6">
                  <c:v>2211.2569910000002</c:v>
                </c:pt>
                <c:pt idx="7">
                  <c:v>1710.5952950000001</c:v>
                </c:pt>
                <c:pt idx="8">
                  <c:v>2885.625751</c:v>
                </c:pt>
                <c:pt idx="9">
                  <c:v>3316.465263</c:v>
                </c:pt>
                <c:pt idx="10">
                  <c:v>3535.3247700000002</c:v>
                </c:pt>
                <c:pt idx="11">
                  <c:v>2924.1382859999999</c:v>
                </c:pt>
                <c:pt idx="12">
                  <c:v>4054.5586830000002</c:v>
                </c:pt>
                <c:pt idx="13">
                  <c:v>4558.6480220000003</c:v>
                </c:pt>
                <c:pt idx="14">
                  <c:v>4756.2697209999997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0.199707675</c:v>
                </c:pt>
                <c:pt idx="1">
                  <c:v>0.17715741800000001</c:v>
                </c:pt>
                <c:pt idx="2">
                  <c:v>0.271745507</c:v>
                </c:pt>
                <c:pt idx="3">
                  <c:v>0.35438523700000002</c:v>
                </c:pt>
                <c:pt idx="4">
                  <c:v>0.53303885600000001</c:v>
                </c:pt>
                <c:pt idx="5">
                  <c:v>0.57873994299999998</c:v>
                </c:pt>
                <c:pt idx="6">
                  <c:v>0.60063568499999997</c:v>
                </c:pt>
                <c:pt idx="7">
                  <c:v>0.67849437899999998</c:v>
                </c:pt>
                <c:pt idx="8">
                  <c:v>1.27338112</c:v>
                </c:pt>
                <c:pt idx="9">
                  <c:v>1.1867593299999999</c:v>
                </c:pt>
                <c:pt idx="10">
                  <c:v>1.148829165</c:v>
                </c:pt>
                <c:pt idx="11">
                  <c:v>1.007348227</c:v>
                </c:pt>
                <c:pt idx="12">
                  <c:v>1.4849178540000001</c:v>
                </c:pt>
                <c:pt idx="13">
                  <c:v>1.211272396</c:v>
                </c:pt>
                <c:pt idx="14">
                  <c:v>2.1262747019999999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458.738383</c:v>
                </c:pt>
                <c:pt idx="1">
                  <c:v>454.52399300000002</c:v>
                </c:pt>
                <c:pt idx="2">
                  <c:v>930.64869799999997</c:v>
                </c:pt>
                <c:pt idx="3">
                  <c:v>984.07455300000004</c:v>
                </c:pt>
                <c:pt idx="4">
                  <c:v>984.17897800000003</c:v>
                </c:pt>
                <c:pt idx="5">
                  <c:v>1284.0325949999999</c:v>
                </c:pt>
                <c:pt idx="6">
                  <c:v>2211.2569910000002</c:v>
                </c:pt>
                <c:pt idx="7">
                  <c:v>1710.5952950000001</c:v>
                </c:pt>
                <c:pt idx="8">
                  <c:v>2885.625751</c:v>
                </c:pt>
                <c:pt idx="9">
                  <c:v>3316.465263</c:v>
                </c:pt>
                <c:pt idx="10">
                  <c:v>3535.3247700000002</c:v>
                </c:pt>
                <c:pt idx="11">
                  <c:v>2924.1382859999999</c:v>
                </c:pt>
                <c:pt idx="12">
                  <c:v>4054.5586830000002</c:v>
                </c:pt>
                <c:pt idx="13">
                  <c:v>4558.6480220000003</c:v>
                </c:pt>
                <c:pt idx="14">
                  <c:v>4756.2697209999997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2.6600000000000003E-7</c:v>
                </c:pt>
                <c:pt idx="1">
                  <c:v>8.9299999999999996E-7</c:v>
                </c:pt>
                <c:pt idx="2">
                  <c:v>1.7719999999999999E-6</c:v>
                </c:pt>
                <c:pt idx="3">
                  <c:v>2.824E-6</c:v>
                </c:pt>
                <c:pt idx="4">
                  <c:v>3.9519999999999996E-6</c:v>
                </c:pt>
                <c:pt idx="5">
                  <c:v>5.0590000000000002E-6</c:v>
                </c:pt>
                <c:pt idx="6">
                  <c:v>6.2040000000000002E-6</c:v>
                </c:pt>
                <c:pt idx="7">
                  <c:v>7.345E-6</c:v>
                </c:pt>
                <c:pt idx="8">
                  <c:v>8.4810000000000006E-6</c:v>
                </c:pt>
                <c:pt idx="9">
                  <c:v>9.6039999999999999E-6</c:v>
                </c:pt>
                <c:pt idx="10">
                  <c:v>1.0766E-5</c:v>
                </c:pt>
                <c:pt idx="11">
                  <c:v>1.1891E-5</c:v>
                </c:pt>
                <c:pt idx="12">
                  <c:v>1.2982999999999999E-5</c:v>
                </c:pt>
                <c:pt idx="13">
                  <c:v>1.4103E-5</c:v>
                </c:pt>
                <c:pt idx="14">
                  <c:v>1.5145E-5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601.17072800000005</c:v>
                </c:pt>
                <c:pt idx="1">
                  <c:v>625.82908799999996</c:v>
                </c:pt>
                <c:pt idx="2">
                  <c:v>736.25905599999999</c:v>
                </c:pt>
                <c:pt idx="3">
                  <c:v>681.33475999999996</c:v>
                </c:pt>
                <c:pt idx="4">
                  <c:v>784.053088</c:v>
                </c:pt>
                <c:pt idx="5">
                  <c:v>884.33485599999995</c:v>
                </c:pt>
                <c:pt idx="6">
                  <c:v>709.06272000000001</c:v>
                </c:pt>
                <c:pt idx="7">
                  <c:v>749.770848</c:v>
                </c:pt>
                <c:pt idx="8">
                  <c:v>797.27112</c:v>
                </c:pt>
                <c:pt idx="9">
                  <c:v>845.46946400000002</c:v>
                </c:pt>
                <c:pt idx="10">
                  <c:v>908.80047200000001</c:v>
                </c:pt>
                <c:pt idx="11">
                  <c:v>953.18688799999995</c:v>
                </c:pt>
                <c:pt idx="12">
                  <c:v>1028.536184</c:v>
                </c:pt>
                <c:pt idx="13">
                  <c:v>1081.8387520000001</c:v>
                </c:pt>
                <c:pt idx="14">
                  <c:v>1142.4852559999999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2.0993295600000001</c:v>
                </c:pt>
                <c:pt idx="1">
                  <c:v>1.1539262400000001</c:v>
                </c:pt>
                <c:pt idx="2">
                  <c:v>7.0187260399999998</c:v>
                </c:pt>
                <c:pt idx="3">
                  <c:v>7.153799544</c:v>
                </c:pt>
                <c:pt idx="4">
                  <c:v>7.3111051439999999</c:v>
                </c:pt>
                <c:pt idx="5">
                  <c:v>7.5168456639999999</c:v>
                </c:pt>
                <c:pt idx="6">
                  <c:v>7.4732600800000002</c:v>
                </c:pt>
                <c:pt idx="7">
                  <c:v>7.747384448</c:v>
                </c:pt>
                <c:pt idx="8">
                  <c:v>7.7063648320000002</c:v>
                </c:pt>
                <c:pt idx="9">
                  <c:v>7.8908744479999999</c:v>
                </c:pt>
                <c:pt idx="10">
                  <c:v>7.8757613280000003</c:v>
                </c:pt>
                <c:pt idx="11">
                  <c:v>7.9933839600000001</c:v>
                </c:pt>
                <c:pt idx="12">
                  <c:v>8.0939272239999998</c:v>
                </c:pt>
                <c:pt idx="13">
                  <c:v>20.399234110999998</c:v>
                </c:pt>
                <c:pt idx="14">
                  <c:v>21.175341028999998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601.17072800000005</c:v>
                </c:pt>
                <c:pt idx="1">
                  <c:v>625.82908799999996</c:v>
                </c:pt>
                <c:pt idx="2">
                  <c:v>736.25905599999999</c:v>
                </c:pt>
                <c:pt idx="3">
                  <c:v>681.33475999999996</c:v>
                </c:pt>
                <c:pt idx="4">
                  <c:v>784.053088</c:v>
                </c:pt>
                <c:pt idx="5">
                  <c:v>884.33485599999995</c:v>
                </c:pt>
                <c:pt idx="6">
                  <c:v>709.06272000000001</c:v>
                </c:pt>
                <c:pt idx="7">
                  <c:v>749.770848</c:v>
                </c:pt>
                <c:pt idx="8">
                  <c:v>797.27112</c:v>
                </c:pt>
                <c:pt idx="9">
                  <c:v>845.46946400000002</c:v>
                </c:pt>
                <c:pt idx="10">
                  <c:v>908.80047200000001</c:v>
                </c:pt>
                <c:pt idx="11">
                  <c:v>953.18688799999995</c:v>
                </c:pt>
                <c:pt idx="12">
                  <c:v>1028.536184</c:v>
                </c:pt>
                <c:pt idx="13">
                  <c:v>1081.8387520000001</c:v>
                </c:pt>
                <c:pt idx="14">
                  <c:v>1142.4852559999999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1.680132381</c:v>
                </c:pt>
                <c:pt idx="1">
                  <c:v>1.6818015639999999</c:v>
                </c:pt>
                <c:pt idx="2">
                  <c:v>2.043899761</c:v>
                </c:pt>
                <c:pt idx="3">
                  <c:v>2.8411330399999999</c:v>
                </c:pt>
                <c:pt idx="4">
                  <c:v>3.5400302259999998</c:v>
                </c:pt>
                <c:pt idx="5">
                  <c:v>3.4863735220000001</c:v>
                </c:pt>
                <c:pt idx="6">
                  <c:v>4.3749566880000001</c:v>
                </c:pt>
                <c:pt idx="7">
                  <c:v>4.3433697709999999</c:v>
                </c:pt>
                <c:pt idx="8">
                  <c:v>5.51084116</c:v>
                </c:pt>
                <c:pt idx="9">
                  <c:v>5.5438928689999996</c:v>
                </c:pt>
                <c:pt idx="10">
                  <c:v>5.7260831679999997</c:v>
                </c:pt>
                <c:pt idx="11">
                  <c:v>6.9892634459999998</c:v>
                </c:pt>
                <c:pt idx="12">
                  <c:v>7.8634166499999996</c:v>
                </c:pt>
                <c:pt idx="13">
                  <c:v>7.5942179169999999</c:v>
                </c:pt>
                <c:pt idx="14">
                  <c:v>7.4632240989999996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253705816711188"/>
          <c:y val="0.10039477299939153"/>
          <c:w val="0.7690532737400112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Sheet4!$M$2:$M$16</c:f>
              <c:numCache>
                <c:formatCode>General</c:formatCode>
                <c:ptCount val="15"/>
                <c:pt idx="0">
                  <c:v>0.26600000000000001</c:v>
                </c:pt>
                <c:pt idx="1">
                  <c:v>0.89300000000000002</c:v>
                </c:pt>
                <c:pt idx="2">
                  <c:v>1.772</c:v>
                </c:pt>
                <c:pt idx="3">
                  <c:v>2.8239999999999998</c:v>
                </c:pt>
                <c:pt idx="4">
                  <c:v>3.952</c:v>
                </c:pt>
                <c:pt idx="5">
                  <c:v>5.0590000000000002</c:v>
                </c:pt>
                <c:pt idx="6">
                  <c:v>6.2039999999999997</c:v>
                </c:pt>
                <c:pt idx="7">
                  <c:v>7.3449999999999998</c:v>
                </c:pt>
                <c:pt idx="8">
                  <c:v>8.4809999999999999</c:v>
                </c:pt>
                <c:pt idx="9">
                  <c:v>9.6039999999999992</c:v>
                </c:pt>
                <c:pt idx="10">
                  <c:v>10.766</c:v>
                </c:pt>
                <c:pt idx="11">
                  <c:v>11.891</c:v>
                </c:pt>
                <c:pt idx="12">
                  <c:v>12.983000000000001</c:v>
                </c:pt>
                <c:pt idx="13">
                  <c:v>14.103</c:v>
                </c:pt>
                <c:pt idx="14">
                  <c:v>15.145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C5-A75D-B69A7F9FB02B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Sheet4!$AD$2:$AD$16</c:f>
              <c:numCache>
                <c:formatCode>General</c:formatCode>
                <c:ptCount val="15"/>
                <c:pt idx="0">
                  <c:v>0.35099999999999998</c:v>
                </c:pt>
                <c:pt idx="1">
                  <c:v>0.97799999999999998</c:v>
                </c:pt>
                <c:pt idx="2">
                  <c:v>1.857</c:v>
                </c:pt>
                <c:pt idx="3">
                  <c:v>2.9089999999999998</c:v>
                </c:pt>
                <c:pt idx="4">
                  <c:v>4.0369999999999999</c:v>
                </c:pt>
                <c:pt idx="5">
                  <c:v>5.1440000000000001</c:v>
                </c:pt>
                <c:pt idx="6">
                  <c:v>6.2889999999999997</c:v>
                </c:pt>
                <c:pt idx="7">
                  <c:v>7.43</c:v>
                </c:pt>
                <c:pt idx="8">
                  <c:v>8.5660000000000007</c:v>
                </c:pt>
                <c:pt idx="9">
                  <c:v>9.6890000000000001</c:v>
                </c:pt>
                <c:pt idx="10">
                  <c:v>10.851000000000001</c:v>
                </c:pt>
                <c:pt idx="11">
                  <c:v>11.976000000000001</c:v>
                </c:pt>
                <c:pt idx="12">
                  <c:v>13.068</c:v>
                </c:pt>
                <c:pt idx="13">
                  <c:v>14.188000000000001</c:v>
                </c:pt>
                <c:pt idx="14">
                  <c:v>15.23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F-42C5-A75D-B69A7F9FB02B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Sheet4!$AI$2:$AI$16</c:f>
              <c:numCache>
                <c:formatCode>0.000000</c:formatCode>
                <c:ptCount val="15"/>
                <c:pt idx="0">
                  <c:v>0.26600000000000001</c:v>
                </c:pt>
                <c:pt idx="1">
                  <c:v>0.89300000000000002</c:v>
                </c:pt>
                <c:pt idx="2">
                  <c:v>1.772</c:v>
                </c:pt>
                <c:pt idx="3">
                  <c:v>2.8239999999999998</c:v>
                </c:pt>
                <c:pt idx="4">
                  <c:v>3.952</c:v>
                </c:pt>
                <c:pt idx="5">
                  <c:v>5.0590000000000002</c:v>
                </c:pt>
                <c:pt idx="6">
                  <c:v>6.2039999999999997</c:v>
                </c:pt>
                <c:pt idx="7">
                  <c:v>7.3449999999999998</c:v>
                </c:pt>
                <c:pt idx="8">
                  <c:v>8.4809999999999999</c:v>
                </c:pt>
                <c:pt idx="9">
                  <c:v>9.6039999999999992</c:v>
                </c:pt>
                <c:pt idx="10">
                  <c:v>10.766</c:v>
                </c:pt>
                <c:pt idx="11">
                  <c:v>11.891</c:v>
                </c:pt>
                <c:pt idx="12">
                  <c:v>12.983000000000001</c:v>
                </c:pt>
                <c:pt idx="13">
                  <c:v>14.103</c:v>
                </c:pt>
                <c:pt idx="14">
                  <c:v>15.145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C5-A75D-B69A7F9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(x1K)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98195155234285"/>
          <c:y val="9.25921382351594E-3"/>
          <c:w val="0.86701804844765717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89259154832261"/>
          <c:y val="0.10039477299939153"/>
          <c:w val="0.8210227899105017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Sheet4!$S$2:$S$16</c:f>
              <c:numCache>
                <c:formatCode>General</c:formatCode>
                <c:ptCount val="15"/>
                <c:pt idx="0">
                  <c:v>0.51027538400000005</c:v>
                </c:pt>
                <c:pt idx="1">
                  <c:v>0.86775825600000001</c:v>
                </c:pt>
                <c:pt idx="2">
                  <c:v>1.3433160239999999</c:v>
                </c:pt>
                <c:pt idx="3">
                  <c:v>1.6901423520000001</c:v>
                </c:pt>
                <c:pt idx="4">
                  <c:v>1.966752504</c:v>
                </c:pt>
                <c:pt idx="5">
                  <c:v>2.432029408</c:v>
                </c:pt>
                <c:pt idx="6">
                  <c:v>2.5468979840000001</c:v>
                </c:pt>
                <c:pt idx="7">
                  <c:v>3.0040062719999998</c:v>
                </c:pt>
                <c:pt idx="8">
                  <c:v>3.1614450079999998</c:v>
                </c:pt>
                <c:pt idx="9">
                  <c:v>3.3599793039999999</c:v>
                </c:pt>
                <c:pt idx="10">
                  <c:v>3.6025504160000001</c:v>
                </c:pt>
                <c:pt idx="11">
                  <c:v>4.0951456239999997</c:v>
                </c:pt>
                <c:pt idx="12">
                  <c:v>4.3841947279999998</c:v>
                </c:pt>
                <c:pt idx="13">
                  <c:v>4.5724219440000002</c:v>
                </c:pt>
                <c:pt idx="14">
                  <c:v>4.9305507679999998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63A-8CDE-6885E781CE6A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Sheet4!$AH$2:$AH$16</c:f>
              <c:numCache>
                <c:formatCode>General</c:formatCode>
                <c:ptCount val="15"/>
                <c:pt idx="0">
                  <c:v>3.4979277199999999</c:v>
                </c:pt>
                <c:pt idx="1">
                  <c:v>2.8224551999999998</c:v>
                </c:pt>
                <c:pt idx="2">
                  <c:v>8.9407999599999997</c:v>
                </c:pt>
                <c:pt idx="3">
                  <c:v>9.3626131200000007</c:v>
                </c:pt>
                <c:pt idx="4">
                  <c:v>9.8517227199999997</c:v>
                </c:pt>
                <c:pt idx="5">
                  <c:v>10.410570104</c:v>
                </c:pt>
                <c:pt idx="6">
                  <c:v>10.510015248</c:v>
                </c:pt>
                <c:pt idx="7">
                  <c:v>10.976228976</c:v>
                </c:pt>
                <c:pt idx="8">
                  <c:v>11.137160304</c:v>
                </c:pt>
                <c:pt idx="9">
                  <c:v>11.806684512</c:v>
                </c:pt>
                <c:pt idx="10">
                  <c:v>12.078983976</c:v>
                </c:pt>
                <c:pt idx="11">
                  <c:v>12.441506823999999</c:v>
                </c:pt>
                <c:pt idx="12">
                  <c:v>12.83216636</c:v>
                </c:pt>
                <c:pt idx="13">
                  <c:v>13.151995936</c:v>
                </c:pt>
                <c:pt idx="14">
                  <c:v>13.525058575999999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63A-8CDE-6885E781CE6A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Sheet4!$AO$2:$AO$16</c:f>
              <c:numCache>
                <c:formatCode>General</c:formatCode>
                <c:ptCount val="15"/>
                <c:pt idx="0">
                  <c:v>1.847379272</c:v>
                </c:pt>
                <c:pt idx="1">
                  <c:v>3.9370285919999999</c:v>
                </c:pt>
                <c:pt idx="2">
                  <c:v>7.1530470880000001</c:v>
                </c:pt>
                <c:pt idx="3">
                  <c:v>11.053728688</c:v>
                </c:pt>
                <c:pt idx="4">
                  <c:v>8.0318318800000004</c:v>
                </c:pt>
                <c:pt idx="5">
                  <c:v>9.0089502560000003</c:v>
                </c:pt>
                <c:pt idx="6">
                  <c:v>8.7719591040000005</c:v>
                </c:pt>
                <c:pt idx="7">
                  <c:v>11.532538256</c:v>
                </c:pt>
                <c:pt idx="8">
                  <c:v>16.334034760000002</c:v>
                </c:pt>
                <c:pt idx="9">
                  <c:v>15.719852392</c:v>
                </c:pt>
                <c:pt idx="10">
                  <c:v>11.533498064</c:v>
                </c:pt>
                <c:pt idx="11">
                  <c:v>12.999463344</c:v>
                </c:pt>
                <c:pt idx="12">
                  <c:v>12.99921704</c:v>
                </c:pt>
                <c:pt idx="13">
                  <c:v>13.665618528</c:v>
                </c:pt>
                <c:pt idx="14">
                  <c:v>13.747080296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63A-8CDE-6885E78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9784671226257"/>
          <c:y val="9.25921382351594E-3"/>
          <c:w val="0.86334315061979761"/>
          <c:h val="9.285630164680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8356628941782"/>
          <c:y val="0.10039477299939153"/>
          <c:w val="0.8360671190769477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Sheet4!$F$2:$F$16</c:f>
              <c:numCache>
                <c:formatCode>General</c:formatCode>
                <c:ptCount val="15"/>
                <c:pt idx="0">
                  <c:v>0.44874777599999999</c:v>
                </c:pt>
                <c:pt idx="1">
                  <c:v>0.56439470700000005</c:v>
                </c:pt>
                <c:pt idx="2">
                  <c:v>0.85769933499999995</c:v>
                </c:pt>
                <c:pt idx="3">
                  <c:v>1.139194641</c:v>
                </c:pt>
                <c:pt idx="4">
                  <c:v>1.568058862</c:v>
                </c:pt>
                <c:pt idx="5">
                  <c:v>2.0325311429999999</c:v>
                </c:pt>
                <c:pt idx="6">
                  <c:v>2.35520584</c:v>
                </c:pt>
                <c:pt idx="7">
                  <c:v>2.4819659989999998</c:v>
                </c:pt>
                <c:pt idx="8">
                  <c:v>3.0765885430000002</c:v>
                </c:pt>
                <c:pt idx="9">
                  <c:v>4.0496550730000003</c:v>
                </c:pt>
                <c:pt idx="10">
                  <c:v>3.4276847039999998</c:v>
                </c:pt>
                <c:pt idx="11">
                  <c:v>3.955497775</c:v>
                </c:pt>
                <c:pt idx="12">
                  <c:v>4.0830064850000003</c:v>
                </c:pt>
                <c:pt idx="13">
                  <c:v>4.803960859</c:v>
                </c:pt>
                <c:pt idx="14">
                  <c:v>5.2158543359999996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6-4D3C-AFBE-3055A9EC1A08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Sheet4!$I$2:$I$16</c:f>
              <c:numCache>
                <c:formatCode>General</c:formatCode>
                <c:ptCount val="15"/>
                <c:pt idx="0">
                  <c:v>0.45873838300000003</c:v>
                </c:pt>
                <c:pt idx="1">
                  <c:v>0.45452399300000002</c:v>
                </c:pt>
                <c:pt idx="2">
                  <c:v>0.93064869800000005</c:v>
                </c:pt>
                <c:pt idx="3">
                  <c:v>0.98407455300000002</c:v>
                </c:pt>
                <c:pt idx="4">
                  <c:v>0.98417897799999998</c:v>
                </c:pt>
                <c:pt idx="5">
                  <c:v>1.284032595</c:v>
                </c:pt>
                <c:pt idx="6">
                  <c:v>2.2112569909999999</c:v>
                </c:pt>
                <c:pt idx="7">
                  <c:v>1.7105952950000001</c:v>
                </c:pt>
                <c:pt idx="8">
                  <c:v>2.8856257510000001</c:v>
                </c:pt>
                <c:pt idx="9">
                  <c:v>3.316465263</c:v>
                </c:pt>
                <c:pt idx="10">
                  <c:v>3.5353247699999999</c:v>
                </c:pt>
                <c:pt idx="11">
                  <c:v>2.9241382859999998</c:v>
                </c:pt>
                <c:pt idx="12">
                  <c:v>4.0545586829999998</c:v>
                </c:pt>
                <c:pt idx="13">
                  <c:v>4.5586480219999999</c:v>
                </c:pt>
                <c:pt idx="14">
                  <c:v>4.7562697209999998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6-4D3C-AFBE-3055A9EC1A08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Sheet4!$N$2:$N$16</c:f>
              <c:numCache>
                <c:formatCode>General</c:formatCode>
                <c:ptCount val="15"/>
                <c:pt idx="0">
                  <c:v>0.191601099</c:v>
                </c:pt>
                <c:pt idx="1">
                  <c:v>0.187855297</c:v>
                </c:pt>
                <c:pt idx="2">
                  <c:v>0.377920702</c:v>
                </c:pt>
                <c:pt idx="3">
                  <c:v>0.32125540600000002</c:v>
                </c:pt>
                <c:pt idx="4">
                  <c:v>0.41307174600000002</c:v>
                </c:pt>
                <c:pt idx="5">
                  <c:v>0.42571363400000001</c:v>
                </c:pt>
                <c:pt idx="6">
                  <c:v>0.684108983</c:v>
                </c:pt>
                <c:pt idx="7">
                  <c:v>0.92849705999999999</c:v>
                </c:pt>
                <c:pt idx="8">
                  <c:v>0.77659272400000001</c:v>
                </c:pt>
                <c:pt idx="9">
                  <c:v>0.78649750699999998</c:v>
                </c:pt>
                <c:pt idx="10">
                  <c:v>0.72151915300000002</c:v>
                </c:pt>
                <c:pt idx="11">
                  <c:v>0.91289605500000004</c:v>
                </c:pt>
                <c:pt idx="12">
                  <c:v>0.99352088400000005</c:v>
                </c:pt>
                <c:pt idx="13">
                  <c:v>1.1553869400000001</c:v>
                </c:pt>
                <c:pt idx="14">
                  <c:v>1.9199704710000001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6-4D3C-AFBE-3055A9EC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200978435869138"/>
          <c:h val="9.1469921100365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Sheet4!$G$2:$G$16</c:f>
              <c:numCache>
                <c:formatCode>General</c:formatCode>
                <c:ptCount val="15"/>
                <c:pt idx="0">
                  <c:v>3.7550767999999998E-2</c:v>
                </c:pt>
                <c:pt idx="1">
                  <c:v>0.133059232</c:v>
                </c:pt>
                <c:pt idx="2">
                  <c:v>0.19942088199999999</c:v>
                </c:pt>
                <c:pt idx="3">
                  <c:v>0.26574265600000002</c:v>
                </c:pt>
                <c:pt idx="4">
                  <c:v>0.33204286100000002</c:v>
                </c:pt>
                <c:pt idx="5">
                  <c:v>0.39836455199999998</c:v>
                </c:pt>
                <c:pt idx="6">
                  <c:v>0.46458333299999999</c:v>
                </c:pt>
                <c:pt idx="7">
                  <c:v>0.53078418599999999</c:v>
                </c:pt>
                <c:pt idx="8">
                  <c:v>0.59698605000000005</c:v>
                </c:pt>
                <c:pt idx="9">
                  <c:v>0.66314020799999995</c:v>
                </c:pt>
                <c:pt idx="10">
                  <c:v>0.72922796199999995</c:v>
                </c:pt>
                <c:pt idx="11">
                  <c:v>0.79538145000000005</c:v>
                </c:pt>
                <c:pt idx="12">
                  <c:v>0.86144284199999999</c:v>
                </c:pt>
                <c:pt idx="13">
                  <c:v>0.92751786400000003</c:v>
                </c:pt>
                <c:pt idx="14">
                  <c:v>0.99350676000000004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B04-8377-CB35634CBF5F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Sheet4!$J$2:$J$16</c:f>
              <c:numCache>
                <c:formatCode>General</c:formatCode>
                <c:ptCount val="15"/>
                <c:pt idx="0">
                  <c:v>0.40346511200000001</c:v>
                </c:pt>
                <c:pt idx="1">
                  <c:v>0.74379824000000005</c:v>
                </c:pt>
                <c:pt idx="2">
                  <c:v>1.044775032</c:v>
                </c:pt>
                <c:pt idx="3">
                  <c:v>1.362638424</c:v>
                </c:pt>
                <c:pt idx="4">
                  <c:v>1.57340944</c:v>
                </c:pt>
                <c:pt idx="5">
                  <c:v>1.9896682800000001</c:v>
                </c:pt>
                <c:pt idx="6">
                  <c:v>2.101838512</c:v>
                </c:pt>
                <c:pt idx="7">
                  <c:v>2.4991468399999999</c:v>
                </c:pt>
                <c:pt idx="8">
                  <c:v>2.6573544880000002</c:v>
                </c:pt>
                <c:pt idx="9">
                  <c:v>2.8265264399999999</c:v>
                </c:pt>
                <c:pt idx="10">
                  <c:v>3.0291224799999998</c:v>
                </c:pt>
                <c:pt idx="11">
                  <c:v>3.4949058000000002</c:v>
                </c:pt>
                <c:pt idx="12">
                  <c:v>3.7096754320000001</c:v>
                </c:pt>
                <c:pt idx="13">
                  <c:v>3.90266432</c:v>
                </c:pt>
                <c:pt idx="14">
                  <c:v>4.1275126240000004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B04-8377-CB35634CBF5F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Sheet4!$O$2:$O$16</c:f>
              <c:numCache>
                <c:formatCode>General</c:formatCode>
                <c:ptCount val="15"/>
                <c:pt idx="0">
                  <c:v>0.106810272</c:v>
                </c:pt>
                <c:pt idx="1">
                  <c:v>0.12396001600000001</c:v>
                </c:pt>
                <c:pt idx="2">
                  <c:v>0.29854099200000001</c:v>
                </c:pt>
                <c:pt idx="3">
                  <c:v>0.327503928</c:v>
                </c:pt>
                <c:pt idx="4">
                  <c:v>0.39334306400000002</c:v>
                </c:pt>
                <c:pt idx="5">
                  <c:v>0.44236112799999999</c:v>
                </c:pt>
                <c:pt idx="6">
                  <c:v>0.44505947200000001</c:v>
                </c:pt>
                <c:pt idx="7">
                  <c:v>0.50485943200000005</c:v>
                </c:pt>
                <c:pt idx="8">
                  <c:v>0.50409051999999999</c:v>
                </c:pt>
                <c:pt idx="9">
                  <c:v>0.53345286400000003</c:v>
                </c:pt>
                <c:pt idx="10">
                  <c:v>0.57342793599999997</c:v>
                </c:pt>
                <c:pt idx="11">
                  <c:v>0.60023982399999998</c:v>
                </c:pt>
                <c:pt idx="12">
                  <c:v>0.67451929600000005</c:v>
                </c:pt>
                <c:pt idx="13">
                  <c:v>0.66975762400000005</c:v>
                </c:pt>
                <c:pt idx="14">
                  <c:v>0.80303814399999995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7-4B04-8377-CB35634C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113274855039437"/>
          <c:h val="9.156755544838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504596500886537"/>
          <c:y val="0.10039477299939153"/>
          <c:w val="0.8166202874582224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Sheet4!$Z$2:$Z$16</c:f>
              <c:numCache>
                <c:formatCode>General</c:formatCode>
                <c:ptCount val="15"/>
                <c:pt idx="0">
                  <c:v>3.5743309380000001</c:v>
                </c:pt>
                <c:pt idx="1">
                  <c:v>3.8471579149999999</c:v>
                </c:pt>
                <c:pt idx="2">
                  <c:v>3.8395657220000001</c:v>
                </c:pt>
                <c:pt idx="3">
                  <c:v>3.5661734379999999</c:v>
                </c:pt>
                <c:pt idx="4">
                  <c:v>3.824312221</c:v>
                </c:pt>
                <c:pt idx="5">
                  <c:v>4.0177741979999997</c:v>
                </c:pt>
                <c:pt idx="6">
                  <c:v>4.4656997719999998</c:v>
                </c:pt>
                <c:pt idx="7">
                  <c:v>3.8802178469999999</c:v>
                </c:pt>
                <c:pt idx="8">
                  <c:v>4.4751001739999996</c:v>
                </c:pt>
                <c:pt idx="9">
                  <c:v>5.1824201710000004</c:v>
                </c:pt>
                <c:pt idx="10">
                  <c:v>4.630218932</c:v>
                </c:pt>
                <c:pt idx="11">
                  <c:v>4.6351229460000001</c:v>
                </c:pt>
                <c:pt idx="12">
                  <c:v>5.1362365719999996</c:v>
                </c:pt>
                <c:pt idx="13">
                  <c:v>5.227780976</c:v>
                </c:pt>
                <c:pt idx="14">
                  <c:v>5.6710671250000004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09A-8B41-B6AF54E5C995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Sheet4!$AB$2:$AB$16</c:f>
              <c:numCache>
                <c:formatCode>General</c:formatCode>
                <c:ptCount val="15"/>
                <c:pt idx="0">
                  <c:v>13.668840491999999</c:v>
                </c:pt>
                <c:pt idx="1">
                  <c:v>13.873288992999999</c:v>
                </c:pt>
                <c:pt idx="2">
                  <c:v>15.046630778999999</c:v>
                </c:pt>
                <c:pt idx="3">
                  <c:v>13.743520534</c:v>
                </c:pt>
                <c:pt idx="4">
                  <c:v>15.424684959</c:v>
                </c:pt>
                <c:pt idx="5">
                  <c:v>14.757770139</c:v>
                </c:pt>
                <c:pt idx="6">
                  <c:v>16.957487410999999</c:v>
                </c:pt>
                <c:pt idx="7">
                  <c:v>15.601683059999999</c:v>
                </c:pt>
                <c:pt idx="8">
                  <c:v>16.498078393</c:v>
                </c:pt>
                <c:pt idx="9">
                  <c:v>17.772251371999999</c:v>
                </c:pt>
                <c:pt idx="10">
                  <c:v>16.203608470999999</c:v>
                </c:pt>
                <c:pt idx="11">
                  <c:v>18.041173122</c:v>
                </c:pt>
                <c:pt idx="12">
                  <c:v>18.451860351000001</c:v>
                </c:pt>
                <c:pt idx="13">
                  <c:v>16.974820389000001</c:v>
                </c:pt>
                <c:pt idx="14">
                  <c:v>17.901254445999999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2-409A-8B41-B6AF54E5C995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Sheet4!$AE$2:$AE$16</c:f>
              <c:numCache>
                <c:formatCode>General</c:formatCode>
                <c:ptCount val="15"/>
                <c:pt idx="0">
                  <c:v>1.680132381</c:v>
                </c:pt>
                <c:pt idx="1">
                  <c:v>1.6818015639999999</c:v>
                </c:pt>
                <c:pt idx="2">
                  <c:v>2.043899761</c:v>
                </c:pt>
                <c:pt idx="3">
                  <c:v>2.8411330399999999</c:v>
                </c:pt>
                <c:pt idx="4">
                  <c:v>3.5400302259999998</c:v>
                </c:pt>
                <c:pt idx="5">
                  <c:v>3.4863735220000001</c:v>
                </c:pt>
                <c:pt idx="6">
                  <c:v>4.3749566880000001</c:v>
                </c:pt>
                <c:pt idx="7">
                  <c:v>4.3433697709999999</c:v>
                </c:pt>
                <c:pt idx="8">
                  <c:v>5.51084116</c:v>
                </c:pt>
                <c:pt idx="9">
                  <c:v>5.5438928689999996</c:v>
                </c:pt>
                <c:pt idx="10">
                  <c:v>5.7260831679999997</c:v>
                </c:pt>
                <c:pt idx="11">
                  <c:v>6.9892634459999998</c:v>
                </c:pt>
                <c:pt idx="12">
                  <c:v>7.8634166499999996</c:v>
                </c:pt>
                <c:pt idx="13">
                  <c:v>7.5942179169999999</c:v>
                </c:pt>
                <c:pt idx="14">
                  <c:v>7.4632240989999996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2-409A-8B41-B6AF54E5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3.5383416934781954E-3"/>
              <c:y val="0.13322698380118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Sheet4!$AA$2:$AA$16</c:f>
              <c:numCache>
                <c:formatCode>General</c:formatCode>
                <c:ptCount val="15"/>
                <c:pt idx="0">
                  <c:v>0.60117072800000004</c:v>
                </c:pt>
                <c:pt idx="1">
                  <c:v>0.62582908800000003</c:v>
                </c:pt>
                <c:pt idx="2">
                  <c:v>0.73625905599999997</c:v>
                </c:pt>
                <c:pt idx="3">
                  <c:v>0.68133476000000004</c:v>
                </c:pt>
                <c:pt idx="4">
                  <c:v>0.78405308799999995</c:v>
                </c:pt>
                <c:pt idx="5">
                  <c:v>0.88433485599999995</c:v>
                </c:pt>
                <c:pt idx="6">
                  <c:v>0.70906272000000004</c:v>
                </c:pt>
                <c:pt idx="7">
                  <c:v>0.74977084800000005</c:v>
                </c:pt>
                <c:pt idx="8">
                  <c:v>0.79727112</c:v>
                </c:pt>
                <c:pt idx="9">
                  <c:v>0.845469464</c:v>
                </c:pt>
                <c:pt idx="10">
                  <c:v>0.90880047200000003</c:v>
                </c:pt>
                <c:pt idx="11">
                  <c:v>0.95318688799999995</c:v>
                </c:pt>
                <c:pt idx="12">
                  <c:v>1.028536184</c:v>
                </c:pt>
                <c:pt idx="13">
                  <c:v>1.0818387519999999</c:v>
                </c:pt>
                <c:pt idx="14">
                  <c:v>1.1424852560000001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CA5-9287-D05458EDEC44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Sheet4!$AC$2:$AC$16</c:f>
              <c:numCache>
                <c:formatCode>General</c:formatCode>
                <c:ptCount val="15"/>
                <c:pt idx="0">
                  <c:v>2.0993295600000001</c:v>
                </c:pt>
                <c:pt idx="1">
                  <c:v>1.1539262400000001</c:v>
                </c:pt>
                <c:pt idx="2">
                  <c:v>7.0187260399999998</c:v>
                </c:pt>
                <c:pt idx="3">
                  <c:v>7.153799544</c:v>
                </c:pt>
                <c:pt idx="4">
                  <c:v>7.3111051439999999</c:v>
                </c:pt>
                <c:pt idx="5">
                  <c:v>7.5168456639999999</c:v>
                </c:pt>
                <c:pt idx="6">
                  <c:v>7.4732600800000002</c:v>
                </c:pt>
                <c:pt idx="7">
                  <c:v>7.747384448</c:v>
                </c:pt>
                <c:pt idx="8">
                  <c:v>7.7063648320000002</c:v>
                </c:pt>
                <c:pt idx="9">
                  <c:v>7.8908744479999999</c:v>
                </c:pt>
                <c:pt idx="10">
                  <c:v>7.8757613280000003</c:v>
                </c:pt>
                <c:pt idx="11">
                  <c:v>7.9933839600000001</c:v>
                </c:pt>
                <c:pt idx="12">
                  <c:v>8.0939272239999998</c:v>
                </c:pt>
                <c:pt idx="13">
                  <c:v>8.165104672</c:v>
                </c:pt>
                <c:pt idx="14">
                  <c:v>8.255063496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2-4CA5-9287-D05458EDEC44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Sheet4!$AF$2:$AF$16</c:f>
              <c:numCache>
                <c:formatCode>General</c:formatCode>
                <c:ptCount val="15"/>
                <c:pt idx="0">
                  <c:v>0.79742743199999999</c:v>
                </c:pt>
                <c:pt idx="1">
                  <c:v>1.042699872</c:v>
                </c:pt>
                <c:pt idx="2">
                  <c:v>1.1858148639999999</c:v>
                </c:pt>
                <c:pt idx="3">
                  <c:v>1.5274788159999999</c:v>
                </c:pt>
                <c:pt idx="4">
                  <c:v>1.756564488</c:v>
                </c:pt>
                <c:pt idx="5">
                  <c:v>2.009389584</c:v>
                </c:pt>
                <c:pt idx="6">
                  <c:v>2.3276924480000001</c:v>
                </c:pt>
                <c:pt idx="7">
                  <c:v>2.4790736799999999</c:v>
                </c:pt>
                <c:pt idx="8">
                  <c:v>2.6335243519999998</c:v>
                </c:pt>
                <c:pt idx="9">
                  <c:v>3.0703406000000002</c:v>
                </c:pt>
                <c:pt idx="10">
                  <c:v>3.2944221759999999</c:v>
                </c:pt>
                <c:pt idx="11">
                  <c:v>3.4949359759999998</c:v>
                </c:pt>
                <c:pt idx="12">
                  <c:v>3.7097029520000002</c:v>
                </c:pt>
                <c:pt idx="13">
                  <c:v>3.9050525120000001</c:v>
                </c:pt>
                <c:pt idx="14">
                  <c:v>4.1275098239999997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2-4CA5-9287-D05458ED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96182015429859"/>
          <c:y val="0.10039477299939153"/>
          <c:w val="0.81494096181682718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Sheet4!$AJ$2:$AJ$16</c:f>
              <c:numCache>
                <c:formatCode>General</c:formatCode>
                <c:ptCount val="15"/>
                <c:pt idx="0">
                  <c:v>3.9083923450000002</c:v>
                </c:pt>
                <c:pt idx="1">
                  <c:v>20.912115813</c:v>
                </c:pt>
                <c:pt idx="2">
                  <c:v>37.391595854999998</c:v>
                </c:pt>
                <c:pt idx="3">
                  <c:v>73.976066427000006</c:v>
                </c:pt>
                <c:pt idx="4">
                  <c:v>108.12799445</c:v>
                </c:pt>
                <c:pt idx="5">
                  <c:v>152.661819404</c:v>
                </c:pt>
                <c:pt idx="6">
                  <c:v>225.03678998800001</c:v>
                </c:pt>
                <c:pt idx="7">
                  <c:v>330.73080466200003</c:v>
                </c:pt>
                <c:pt idx="8">
                  <c:v>435.59838646700001</c:v>
                </c:pt>
                <c:pt idx="9">
                  <c:v>542.12249259299995</c:v>
                </c:pt>
                <c:pt idx="10">
                  <c:v>728.49471680500005</c:v>
                </c:pt>
                <c:pt idx="11">
                  <c:v>1266.9342043050001</c:v>
                </c:pt>
                <c:pt idx="12">
                  <c:v>1754.823287613</c:v>
                </c:pt>
                <c:pt idx="13">
                  <c:v>1424.1176538780001</c:v>
                </c:pt>
                <c:pt idx="14">
                  <c:v>1788.3287013480001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3-41DA-9F65-B90A4C489451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0.102101</c:v>
                </c:pt>
                <c:pt idx="1">
                  <c:v>0.20410300000000001</c:v>
                </c:pt>
                <c:pt idx="2">
                  <c:v>0.30593199999999998</c:v>
                </c:pt>
                <c:pt idx="3">
                  <c:v>0.40767300000000001</c:v>
                </c:pt>
                <c:pt idx="4">
                  <c:v>0.509409</c:v>
                </c:pt>
                <c:pt idx="5">
                  <c:v>0.61112999999999995</c:v>
                </c:pt>
                <c:pt idx="6">
                  <c:v>0.71276200000000001</c:v>
                </c:pt>
                <c:pt idx="7">
                  <c:v>0.81436500000000001</c:v>
                </c:pt>
                <c:pt idx="8">
                  <c:v>0.91589500000000001</c:v>
                </c:pt>
                <c:pt idx="9">
                  <c:v>1.0173890000000001</c:v>
                </c:pt>
                <c:pt idx="10">
                  <c:v>1.11877</c:v>
                </c:pt>
                <c:pt idx="11">
                  <c:v>1.2202200000000001</c:v>
                </c:pt>
                <c:pt idx="12">
                  <c:v>1.3215349999999999</c:v>
                </c:pt>
                <c:pt idx="13">
                  <c:v>1.422847</c:v>
                </c:pt>
                <c:pt idx="14">
                  <c:v>1.524114</c:v>
                </c:pt>
              </c:numCache>
            </c:numRef>
          </c:xVal>
          <c:yVal>
            <c:numRef>
              <c:f>Sheet4!$AL$2:$AL$16</c:f>
              <c:numCache>
                <c:formatCode>General</c:formatCode>
                <c:ptCount val="15"/>
                <c:pt idx="0">
                  <c:v>23.444089323</c:v>
                </c:pt>
                <c:pt idx="1">
                  <c:v>31.364361341999999</c:v>
                </c:pt>
                <c:pt idx="2">
                  <c:v>90.959255455999994</c:v>
                </c:pt>
                <c:pt idx="3">
                  <c:v>207.714177541</c:v>
                </c:pt>
                <c:pt idx="4">
                  <c:v>443.946029861</c:v>
                </c:pt>
                <c:pt idx="5">
                  <c:v>996.52862223399995</c:v>
                </c:pt>
                <c:pt idx="6">
                  <c:v>1465.1529702339999</c:v>
                </c:pt>
                <c:pt idx="7">
                  <c:v>2462.3979944920002</c:v>
                </c:pt>
                <c:pt idx="8">
                  <c:v>3787.1875478930001</c:v>
                </c:pt>
                <c:pt idx="9">
                  <c:v>5622.559627873</c:v>
                </c:pt>
                <c:pt idx="10">
                  <c:v>8677.5756184109996</c:v>
                </c:pt>
                <c:pt idx="11">
                  <c:v>13420.350626486001</c:v>
                </c:pt>
                <c:pt idx="12">
                  <c:v>18025.688217874002</c:v>
                </c:pt>
                <c:pt idx="13">
                  <c:v>20745.534476601999</c:v>
                </c:pt>
                <c:pt idx="14">
                  <c:v>29080.920788905001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3-41DA-9F65-B90A4C48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142899</xdr:colOff>
      <xdr:row>25</xdr:row>
      <xdr:rowOff>164652</xdr:rowOff>
    </xdr:from>
    <xdr:to>
      <xdr:col>8</xdr:col>
      <xdr:colOff>14189</xdr:colOff>
      <xdr:row>39</xdr:row>
      <xdr:rowOff>89694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1BC6E-ED97-4207-A19D-4E0BE1B2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453161</xdr:colOff>
      <xdr:row>40</xdr:row>
      <xdr:rowOff>135463</xdr:rowOff>
    </xdr:from>
    <xdr:to>
      <xdr:col>14</xdr:col>
      <xdr:colOff>309181</xdr:colOff>
      <xdr:row>54</xdr:row>
      <xdr:rowOff>97571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F6DE-FB8C-4CE6-A5BE-32748D4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382562</xdr:colOff>
      <xdr:row>25</xdr:row>
      <xdr:rowOff>112519</xdr:rowOff>
    </xdr:from>
    <xdr:to>
      <xdr:col>14</xdr:col>
      <xdr:colOff>253852</xdr:colOff>
      <xdr:row>39</xdr:row>
      <xdr:rowOff>37561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A5500-51A1-4A4B-B14A-CA84B38C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20</xdr:col>
      <xdr:colOff>493892</xdr:colOff>
      <xdr:row>39</xdr:row>
      <xdr:rowOff>105071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8FA7B-7687-4C4F-A095-F9F6BC7E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217536</xdr:colOff>
      <xdr:row>40</xdr:row>
      <xdr:rowOff>112518</xdr:rowOff>
    </xdr:from>
    <xdr:to>
      <xdr:col>8</xdr:col>
      <xdr:colOff>88826</xdr:colOff>
      <xdr:row>54</xdr:row>
      <xdr:rowOff>37561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2C97-4C2D-4561-B44C-B09F308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7</xdr:col>
      <xdr:colOff>493892</xdr:colOff>
      <xdr:row>69</xdr:row>
      <xdr:rowOff>105072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B73D4-ECAC-4CAA-B8C4-2920B279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7</xdr:col>
      <xdr:colOff>493892</xdr:colOff>
      <xdr:row>85</xdr:row>
      <xdr:rowOff>105072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0DAF57-4FD8-456E-A8AF-9D7C14CE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87</xdr:row>
      <xdr:rowOff>0</xdr:rowOff>
    </xdr:from>
    <xdr:to>
      <xdr:col>7</xdr:col>
      <xdr:colOff>493892</xdr:colOff>
      <xdr:row>100</xdr:row>
      <xdr:rowOff>105073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ADA905-D7FF-41EC-AC65-77D0E273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217536</xdr:colOff>
      <xdr:row>103</xdr:row>
      <xdr:rowOff>0</xdr:rowOff>
    </xdr:from>
    <xdr:to>
      <xdr:col>8</xdr:col>
      <xdr:colOff>88826</xdr:colOff>
      <xdr:row>116</xdr:row>
      <xdr:rowOff>105071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AB247B-5C06-47AB-8173-B9762DCAD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118</xdr:row>
      <xdr:rowOff>67510</xdr:rowOff>
    </xdr:from>
    <xdr:to>
      <xdr:col>7</xdr:col>
      <xdr:colOff>493892</xdr:colOff>
      <xdr:row>131</xdr:row>
      <xdr:rowOff>172583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5E4443-A48C-4300-A28F-15F31B80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"/>
  <sheetViews>
    <sheetView topLeftCell="U1" zoomScaleNormal="100" workbookViewId="0">
      <selection activeCell="AJ15" sqref="AJ15"/>
    </sheetView>
  </sheetViews>
  <sheetFormatPr defaultRowHeight="14.3" x14ac:dyDescent="0.25"/>
  <cols>
    <col min="1" max="1" width="4.375" bestFit="1" customWidth="1"/>
    <col min="2" max="3" width="7.875" bestFit="1" customWidth="1"/>
    <col min="4" max="4" width="7.875" style="6" customWidth="1"/>
    <col min="5" max="5" width="7.875" bestFit="1" customWidth="1"/>
    <col min="6" max="6" width="11.875" bestFit="1" customWidth="1"/>
    <col min="7" max="7" width="10.875" bestFit="1" customWidth="1"/>
    <col min="8" max="8" width="7.875" bestFit="1" customWidth="1"/>
    <col min="9" max="11" width="10.875" bestFit="1" customWidth="1"/>
    <col min="12" max="12" width="9.875" bestFit="1" customWidth="1"/>
    <col min="13" max="14" width="10.875" bestFit="1" customWidth="1"/>
    <col min="15" max="16" width="7.875" bestFit="1" customWidth="1"/>
    <col min="17" max="17" width="11.875" bestFit="1" customWidth="1"/>
    <col min="18" max="19" width="11.875" customWidth="1"/>
    <col min="20" max="20" width="10.875" bestFit="1" customWidth="1"/>
    <col min="21" max="21" width="7.875" bestFit="1" customWidth="1"/>
    <col min="22" max="23" width="7.875" customWidth="1"/>
    <col min="24" max="24" width="11.875" bestFit="1" customWidth="1"/>
    <col min="25" max="25" width="9.875" bestFit="1" customWidth="1"/>
    <col min="26" max="26" width="11.875" bestFit="1" customWidth="1"/>
    <col min="27" max="27" width="10.875" bestFit="1" customWidth="1"/>
    <col min="28" max="28" width="11.875" bestFit="1" customWidth="1"/>
    <col min="29" max="29" width="10.875" bestFit="1" customWidth="1"/>
    <col min="34" max="34" width="10.875" bestFit="1" customWidth="1"/>
    <col min="38" max="38" width="12.5" bestFit="1" customWidth="1"/>
    <col min="41" max="43" width="11.875" bestFit="1" customWidth="1"/>
  </cols>
  <sheetData>
    <row r="1" spans="1:43" x14ac:dyDescent="0.25">
      <c r="A1" s="11" t="s">
        <v>0</v>
      </c>
      <c r="B1" s="11" t="s">
        <v>1</v>
      </c>
      <c r="C1" s="11" t="s">
        <v>2</v>
      </c>
      <c r="D1" s="6" t="s">
        <v>28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40</v>
      </c>
      <c r="N1" s="11" t="s">
        <v>41</v>
      </c>
      <c r="O1" s="11" t="s">
        <v>42</v>
      </c>
      <c r="P1" s="11" t="s">
        <v>11</v>
      </c>
      <c r="Q1" s="11" t="s">
        <v>12</v>
      </c>
      <c r="R1" t="s">
        <v>29</v>
      </c>
      <c r="S1" t="s">
        <v>30</v>
      </c>
      <c r="T1" s="11" t="s">
        <v>13</v>
      </c>
      <c r="U1" s="11" t="s">
        <v>14</v>
      </c>
      <c r="V1" t="s">
        <v>55</v>
      </c>
      <c r="W1" s="11" t="s">
        <v>15</v>
      </c>
      <c r="X1" s="11" t="s">
        <v>16</v>
      </c>
      <c r="Y1" s="11" t="s">
        <v>17</v>
      </c>
      <c r="Z1" s="11" t="s">
        <v>18</v>
      </c>
      <c r="AA1" s="11" t="s">
        <v>19</v>
      </c>
      <c r="AB1" s="11" t="s">
        <v>20</v>
      </c>
      <c r="AC1" s="11" t="s">
        <v>21</v>
      </c>
      <c r="AD1" s="11" t="s">
        <v>43</v>
      </c>
      <c r="AE1" s="11" t="s">
        <v>44</v>
      </c>
      <c r="AF1" s="11" t="s">
        <v>45</v>
      </c>
      <c r="AG1" s="11" t="s">
        <v>22</v>
      </c>
      <c r="AH1" s="11" t="s">
        <v>23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61</v>
      </c>
    </row>
    <row r="2" spans="1:43" x14ac:dyDescent="0.25">
      <c r="A2" s="11">
        <v>1</v>
      </c>
      <c r="B2" s="11">
        <v>51062</v>
      </c>
      <c r="C2" s="11">
        <v>51039</v>
      </c>
      <c r="D2" s="6">
        <f>B2+C2</f>
        <v>102101</v>
      </c>
      <c r="E2" s="11">
        <v>90266</v>
      </c>
      <c r="F2" s="11">
        <v>448747776</v>
      </c>
      <c r="G2" s="11">
        <v>37550768</v>
      </c>
      <c r="H2" s="11">
        <v>52099</v>
      </c>
      <c r="I2" s="11">
        <v>458738383</v>
      </c>
      <c r="J2" s="11">
        <v>403465112</v>
      </c>
      <c r="K2" s="11">
        <v>199707675</v>
      </c>
      <c r="L2" s="11">
        <v>100866288</v>
      </c>
      <c r="M2" s="11">
        <v>266</v>
      </c>
      <c r="N2" s="11">
        <v>191601099</v>
      </c>
      <c r="O2" s="11">
        <v>106810272</v>
      </c>
      <c r="P2" s="11">
        <v>850047157</v>
      </c>
      <c r="Q2" s="11">
        <v>611141672</v>
      </c>
      <c r="R2">
        <f>P2-K2</f>
        <v>650339482</v>
      </c>
      <c r="S2">
        <f>Q2-L2</f>
        <v>510275384</v>
      </c>
      <c r="T2" s="11">
        <v>570535</v>
      </c>
      <c r="U2" s="11">
        <v>570535</v>
      </c>
      <c r="V2">
        <f>T2+U2</f>
        <v>1141070</v>
      </c>
      <c r="W2" s="11">
        <v>6658427118</v>
      </c>
      <c r="X2" s="11">
        <v>434861096</v>
      </c>
      <c r="Y2" s="11">
        <v>50170</v>
      </c>
      <c r="Z2" s="11">
        <v>3574330938</v>
      </c>
      <c r="AA2" s="11">
        <v>601170728</v>
      </c>
      <c r="AB2" s="11">
        <v>13668840492</v>
      </c>
      <c r="AC2" s="11">
        <v>2099329560</v>
      </c>
      <c r="AD2" s="11">
        <v>351</v>
      </c>
      <c r="AE2" s="11">
        <v>1680132381</v>
      </c>
      <c r="AF2" s="11">
        <v>797427432</v>
      </c>
      <c r="AG2" s="11">
        <v>18923303811</v>
      </c>
      <c r="AH2" s="11">
        <v>3497927720</v>
      </c>
      <c r="AI2" s="11">
        <v>266</v>
      </c>
      <c r="AJ2" s="11">
        <v>3908392345</v>
      </c>
      <c r="AK2" s="11">
        <v>802401208</v>
      </c>
      <c r="AL2" s="11">
        <v>23444089323</v>
      </c>
      <c r="AM2" s="11">
        <v>1044978064</v>
      </c>
      <c r="AN2" s="11">
        <v>27352481668</v>
      </c>
      <c r="AO2" s="11">
        <v>1847379272</v>
      </c>
      <c r="AP2" s="11">
        <v>197</v>
      </c>
    </row>
    <row r="3" spans="1:43" x14ac:dyDescent="0.25">
      <c r="A3" s="11">
        <v>2</v>
      </c>
      <c r="B3" s="11">
        <v>102036</v>
      </c>
      <c r="C3" s="11">
        <v>102067</v>
      </c>
      <c r="D3" s="6">
        <f t="shared" ref="D3:D23" si="0">B3+C3</f>
        <v>204103</v>
      </c>
      <c r="E3" s="11">
        <v>166983</v>
      </c>
      <c r="F3" s="11">
        <v>564394707</v>
      </c>
      <c r="G3" s="11">
        <v>133059232</v>
      </c>
      <c r="H3" s="11">
        <v>104101</v>
      </c>
      <c r="I3" s="11">
        <v>454523993</v>
      </c>
      <c r="J3" s="11">
        <v>743798240</v>
      </c>
      <c r="K3" s="11">
        <v>177157418</v>
      </c>
      <c r="L3" s="11">
        <v>123960016</v>
      </c>
      <c r="M3" s="11">
        <v>893</v>
      </c>
      <c r="N3" s="11">
        <v>187855297</v>
      </c>
      <c r="O3" s="11">
        <v>123960016</v>
      </c>
      <c r="P3" s="11">
        <v>819536708</v>
      </c>
      <c r="Q3" s="11">
        <v>991718272</v>
      </c>
      <c r="R3">
        <f t="shared" ref="R3:R16" si="1">P3-K3</f>
        <v>642379290</v>
      </c>
      <c r="S3">
        <f t="shared" ref="S3:S16" si="2">Q3-L3</f>
        <v>867758256</v>
      </c>
      <c r="T3" s="11">
        <v>595535</v>
      </c>
      <c r="U3" s="11">
        <v>595535</v>
      </c>
      <c r="V3">
        <f t="shared" ref="V3:V23" si="3">T3+U3</f>
        <v>1191070</v>
      </c>
      <c r="W3" s="11">
        <v>6444752930</v>
      </c>
      <c r="X3" s="11">
        <v>560830552</v>
      </c>
      <c r="Y3" s="11">
        <v>100170</v>
      </c>
      <c r="Z3" s="11">
        <v>3847157915</v>
      </c>
      <c r="AA3" s="11">
        <v>625829088</v>
      </c>
      <c r="AB3" s="11">
        <v>13873288993</v>
      </c>
      <c r="AC3" s="11">
        <v>1153926240</v>
      </c>
      <c r="AD3" s="11">
        <v>978</v>
      </c>
      <c r="AE3" s="11">
        <v>1681801564</v>
      </c>
      <c r="AF3" s="11">
        <v>1042699872</v>
      </c>
      <c r="AG3" s="11">
        <v>19402248472</v>
      </c>
      <c r="AH3" s="11">
        <v>2822455200</v>
      </c>
      <c r="AI3" s="11">
        <v>893</v>
      </c>
      <c r="AJ3" s="11">
        <v>20912115813</v>
      </c>
      <c r="AK3" s="11">
        <v>2112711776</v>
      </c>
      <c r="AL3" s="11">
        <v>31364361342</v>
      </c>
      <c r="AM3" s="11">
        <v>1824316816</v>
      </c>
      <c r="AN3" s="11">
        <v>52276477155</v>
      </c>
      <c r="AO3" s="11">
        <v>3937028592</v>
      </c>
      <c r="AP3" s="11">
        <v>680</v>
      </c>
      <c r="AQ3">
        <f>AP3-AP2</f>
        <v>483</v>
      </c>
    </row>
    <row r="4" spans="1:43" x14ac:dyDescent="0.25">
      <c r="A4" s="11">
        <v>3</v>
      </c>
      <c r="B4" s="11">
        <v>152978</v>
      </c>
      <c r="C4" s="11">
        <v>152954</v>
      </c>
      <c r="D4" s="6">
        <f t="shared" si="0"/>
        <v>305932</v>
      </c>
      <c r="E4" s="11">
        <v>235391</v>
      </c>
      <c r="F4" s="11">
        <v>857699335</v>
      </c>
      <c r="G4" s="11">
        <v>199420882</v>
      </c>
      <c r="H4" s="11">
        <v>155930</v>
      </c>
      <c r="I4" s="11">
        <v>930648698</v>
      </c>
      <c r="J4" s="11">
        <v>1044775032</v>
      </c>
      <c r="K4" s="11">
        <v>271745507</v>
      </c>
      <c r="L4" s="11">
        <v>149253544</v>
      </c>
      <c r="M4" s="11">
        <v>1772</v>
      </c>
      <c r="N4" s="11">
        <v>377920702</v>
      </c>
      <c r="O4" s="11">
        <v>298540992</v>
      </c>
      <c r="P4" s="11">
        <v>1580314907</v>
      </c>
      <c r="Q4" s="11">
        <v>1492569568</v>
      </c>
      <c r="R4">
        <f t="shared" si="1"/>
        <v>1308569400</v>
      </c>
      <c r="S4">
        <f t="shared" si="2"/>
        <v>1343316024</v>
      </c>
      <c r="T4" s="11">
        <v>620535</v>
      </c>
      <c r="U4" s="11">
        <v>620535</v>
      </c>
      <c r="V4">
        <f t="shared" si="3"/>
        <v>1241070</v>
      </c>
      <c r="W4" s="11">
        <v>6756579462</v>
      </c>
      <c r="X4" s="11">
        <v>571670080</v>
      </c>
      <c r="Y4" s="11">
        <v>150170</v>
      </c>
      <c r="Z4" s="11">
        <v>3839565722</v>
      </c>
      <c r="AA4" s="11">
        <v>736259056</v>
      </c>
      <c r="AB4" s="11">
        <v>15046630779</v>
      </c>
      <c r="AC4" s="11">
        <v>7018726040</v>
      </c>
      <c r="AD4" s="11">
        <v>1857</v>
      </c>
      <c r="AE4" s="11">
        <v>2043899761</v>
      </c>
      <c r="AF4" s="11">
        <v>1185814864</v>
      </c>
      <c r="AG4" s="11">
        <v>20930096262</v>
      </c>
      <c r="AH4" s="11">
        <v>8940799960</v>
      </c>
      <c r="AI4" s="11">
        <v>1772</v>
      </c>
      <c r="AJ4" s="11">
        <v>37391595855</v>
      </c>
      <c r="AK4" s="11">
        <v>4237160784</v>
      </c>
      <c r="AL4" s="11">
        <v>90959255456</v>
      </c>
      <c r="AM4" s="11">
        <v>2915886304</v>
      </c>
      <c r="AN4" s="11">
        <v>128350851311</v>
      </c>
      <c r="AO4" s="11">
        <v>7153047088</v>
      </c>
      <c r="AP4" s="11">
        <v>1356</v>
      </c>
      <c r="AQ4">
        <f t="shared" ref="AQ4:AQ16" si="4">AP4-AP3</f>
        <v>676</v>
      </c>
    </row>
    <row r="5" spans="1:43" x14ac:dyDescent="0.25">
      <c r="A5" s="11">
        <v>4</v>
      </c>
      <c r="B5" s="11">
        <v>203806</v>
      </c>
      <c r="C5" s="11">
        <v>203867</v>
      </c>
      <c r="D5" s="6">
        <f t="shared" si="0"/>
        <v>407673</v>
      </c>
      <c r="E5" s="11">
        <v>298240</v>
      </c>
      <c r="F5" s="11">
        <v>1139194641</v>
      </c>
      <c r="G5" s="11">
        <v>265742656</v>
      </c>
      <c r="H5" s="11">
        <v>207671</v>
      </c>
      <c r="I5" s="11">
        <v>984074553</v>
      </c>
      <c r="J5" s="11">
        <v>1362638424</v>
      </c>
      <c r="K5" s="11">
        <v>354385237</v>
      </c>
      <c r="L5" s="11">
        <v>327467184</v>
      </c>
      <c r="M5" s="11">
        <v>2824</v>
      </c>
      <c r="N5" s="11">
        <v>321255406</v>
      </c>
      <c r="O5" s="11">
        <v>327503928</v>
      </c>
      <c r="P5" s="11">
        <v>1659715196</v>
      </c>
      <c r="Q5" s="11">
        <v>2017609536</v>
      </c>
      <c r="R5">
        <f t="shared" si="1"/>
        <v>1305329959</v>
      </c>
      <c r="S5">
        <f t="shared" si="2"/>
        <v>1690142352</v>
      </c>
      <c r="T5" s="11">
        <v>645535</v>
      </c>
      <c r="U5" s="11">
        <v>645535</v>
      </c>
      <c r="V5">
        <f t="shared" si="3"/>
        <v>1291070</v>
      </c>
      <c r="W5" s="11">
        <v>6772856597</v>
      </c>
      <c r="X5" s="11">
        <v>581300952</v>
      </c>
      <c r="Y5" s="11">
        <v>200170</v>
      </c>
      <c r="Z5" s="11">
        <v>3566173438</v>
      </c>
      <c r="AA5" s="11">
        <v>681334760</v>
      </c>
      <c r="AB5" s="11">
        <v>13743520534</v>
      </c>
      <c r="AC5" s="11">
        <v>7153799544</v>
      </c>
      <c r="AD5" s="11">
        <v>2909</v>
      </c>
      <c r="AE5" s="11">
        <v>2841133040</v>
      </c>
      <c r="AF5" s="11">
        <v>1527478816</v>
      </c>
      <c r="AG5" s="11">
        <v>20150827012</v>
      </c>
      <c r="AH5" s="11">
        <v>9362613120</v>
      </c>
      <c r="AI5" s="11">
        <v>2824</v>
      </c>
      <c r="AJ5" s="11">
        <v>73976066427</v>
      </c>
      <c r="AK5" s="11">
        <v>6574476872</v>
      </c>
      <c r="AL5" s="11">
        <v>207714177541</v>
      </c>
      <c r="AM5" s="11">
        <v>4479251816</v>
      </c>
      <c r="AN5" s="11">
        <v>281690243968</v>
      </c>
      <c r="AO5" s="11">
        <v>11053728688</v>
      </c>
      <c r="AP5" s="11">
        <v>2124</v>
      </c>
      <c r="AQ5">
        <f t="shared" si="4"/>
        <v>768</v>
      </c>
    </row>
    <row r="6" spans="1:43" x14ac:dyDescent="0.25">
      <c r="A6" s="11">
        <v>5</v>
      </c>
      <c r="B6" s="11">
        <v>254695</v>
      </c>
      <c r="C6" s="11">
        <v>254714</v>
      </c>
      <c r="D6" s="6">
        <f t="shared" si="0"/>
        <v>509409</v>
      </c>
      <c r="E6" s="11">
        <v>357791</v>
      </c>
      <c r="F6" s="11">
        <v>1568058862</v>
      </c>
      <c r="G6" s="11">
        <v>332042861</v>
      </c>
      <c r="H6" s="11">
        <v>259407</v>
      </c>
      <c r="I6" s="11">
        <v>984178978</v>
      </c>
      <c r="J6" s="11">
        <v>1573409440</v>
      </c>
      <c r="K6" s="11">
        <v>533038856</v>
      </c>
      <c r="L6" s="11">
        <v>393380112</v>
      </c>
      <c r="M6" s="11">
        <v>3952</v>
      </c>
      <c r="N6" s="11">
        <v>413071746</v>
      </c>
      <c r="O6" s="11">
        <v>393343064</v>
      </c>
      <c r="P6" s="11">
        <v>1930289580</v>
      </c>
      <c r="Q6" s="11">
        <v>2360132616</v>
      </c>
      <c r="R6">
        <f t="shared" si="1"/>
        <v>1397250724</v>
      </c>
      <c r="S6">
        <f t="shared" si="2"/>
        <v>1966752504</v>
      </c>
      <c r="T6" s="11">
        <v>670535</v>
      </c>
      <c r="U6" s="11">
        <v>670535</v>
      </c>
      <c r="V6">
        <f t="shared" si="3"/>
        <v>1341070</v>
      </c>
      <c r="W6" s="11">
        <v>7044114126</v>
      </c>
      <c r="X6" s="11">
        <v>592558968</v>
      </c>
      <c r="Y6" s="11">
        <v>250170</v>
      </c>
      <c r="Z6" s="11">
        <v>3824312221</v>
      </c>
      <c r="AA6" s="11">
        <v>784053088</v>
      </c>
      <c r="AB6" s="11">
        <v>15424684959</v>
      </c>
      <c r="AC6" s="11">
        <v>7311105144</v>
      </c>
      <c r="AD6" s="11">
        <v>4037</v>
      </c>
      <c r="AE6" s="11">
        <v>3540030226</v>
      </c>
      <c r="AF6" s="11">
        <v>1756564488</v>
      </c>
      <c r="AG6" s="11">
        <v>22789027406</v>
      </c>
      <c r="AH6" s="11">
        <v>9851722720</v>
      </c>
      <c r="AI6" s="11">
        <v>3952</v>
      </c>
      <c r="AJ6" s="11">
        <v>108127994450</v>
      </c>
      <c r="AK6" s="11">
        <v>1612862824</v>
      </c>
      <c r="AL6" s="11">
        <v>443946029861</v>
      </c>
      <c r="AM6" s="11">
        <v>6418969056</v>
      </c>
      <c r="AN6" s="11">
        <v>552074024311</v>
      </c>
      <c r="AO6" s="11">
        <v>8031831880</v>
      </c>
      <c r="AP6" s="11">
        <v>2963</v>
      </c>
      <c r="AQ6">
        <f t="shared" si="4"/>
        <v>839</v>
      </c>
    </row>
    <row r="7" spans="1:43" x14ac:dyDescent="0.25">
      <c r="A7" s="11">
        <v>6</v>
      </c>
      <c r="B7" s="11">
        <v>305544</v>
      </c>
      <c r="C7" s="11">
        <v>305586</v>
      </c>
      <c r="D7" s="6">
        <f t="shared" si="0"/>
        <v>611130</v>
      </c>
      <c r="E7" s="11">
        <v>414877</v>
      </c>
      <c r="F7" s="11">
        <v>2032531143</v>
      </c>
      <c r="G7" s="11">
        <v>398364552</v>
      </c>
      <c r="H7" s="11">
        <v>311128</v>
      </c>
      <c r="I7" s="11">
        <v>1284032595</v>
      </c>
      <c r="J7" s="11">
        <v>1989668280</v>
      </c>
      <c r="K7" s="11">
        <v>578739943</v>
      </c>
      <c r="L7" s="11">
        <v>442148400</v>
      </c>
      <c r="M7" s="11">
        <v>5059</v>
      </c>
      <c r="N7" s="11">
        <v>425713634</v>
      </c>
      <c r="O7" s="11">
        <v>442361128</v>
      </c>
      <c r="P7" s="11">
        <v>2288486172</v>
      </c>
      <c r="Q7" s="11">
        <v>2874177808</v>
      </c>
      <c r="R7">
        <f t="shared" si="1"/>
        <v>1709746229</v>
      </c>
      <c r="S7">
        <f t="shared" si="2"/>
        <v>2432029408</v>
      </c>
      <c r="T7" s="11">
        <v>695535</v>
      </c>
      <c r="U7" s="11">
        <v>695535</v>
      </c>
      <c r="V7">
        <f t="shared" si="3"/>
        <v>1391070</v>
      </c>
      <c r="W7" s="11">
        <v>6335545691</v>
      </c>
      <c r="X7" s="11">
        <v>603686256</v>
      </c>
      <c r="Y7" s="11">
        <v>300170</v>
      </c>
      <c r="Z7" s="11">
        <v>4017774198</v>
      </c>
      <c r="AA7" s="11">
        <v>884334856</v>
      </c>
      <c r="AB7" s="11">
        <v>14757770139</v>
      </c>
      <c r="AC7" s="11">
        <v>7516845664</v>
      </c>
      <c r="AD7" s="11">
        <v>5144</v>
      </c>
      <c r="AE7" s="11">
        <v>3486373522</v>
      </c>
      <c r="AF7" s="11">
        <v>2009389584</v>
      </c>
      <c r="AG7" s="11">
        <v>22261917859</v>
      </c>
      <c r="AH7" s="11">
        <v>10410570104</v>
      </c>
      <c r="AI7" s="11">
        <v>5059</v>
      </c>
      <c r="AJ7" s="11">
        <v>152661819404</v>
      </c>
      <c r="AK7" s="11">
        <v>6672088432</v>
      </c>
      <c r="AL7" s="11">
        <v>996528622234</v>
      </c>
      <c r="AM7" s="11">
        <v>2336861824</v>
      </c>
      <c r="AN7" s="11">
        <v>1149190441638</v>
      </c>
      <c r="AO7" s="11">
        <v>9008950256</v>
      </c>
      <c r="AP7" s="11">
        <v>3808</v>
      </c>
      <c r="AQ7">
        <f t="shared" si="4"/>
        <v>845</v>
      </c>
    </row>
    <row r="8" spans="1:43" x14ac:dyDescent="0.25">
      <c r="A8" s="11">
        <v>7</v>
      </c>
      <c r="B8" s="11">
        <v>356364</v>
      </c>
      <c r="C8" s="11">
        <v>356398</v>
      </c>
      <c r="D8" s="6">
        <f t="shared" si="0"/>
        <v>712762</v>
      </c>
      <c r="E8" s="11">
        <v>470255</v>
      </c>
      <c r="F8" s="11">
        <v>2355205840</v>
      </c>
      <c r="G8" s="11">
        <v>464583333</v>
      </c>
      <c r="H8" s="11">
        <v>362760</v>
      </c>
      <c r="I8" s="11">
        <v>2211256991</v>
      </c>
      <c r="J8" s="11">
        <v>2101838512</v>
      </c>
      <c r="K8" s="11">
        <v>600635685</v>
      </c>
      <c r="L8" s="11">
        <v>445063928</v>
      </c>
      <c r="M8" s="11">
        <v>6204</v>
      </c>
      <c r="N8" s="11">
        <v>684108983</v>
      </c>
      <c r="O8" s="11">
        <v>445059472</v>
      </c>
      <c r="P8" s="11">
        <v>3496001659</v>
      </c>
      <c r="Q8" s="11">
        <v>2991961912</v>
      </c>
      <c r="R8">
        <f t="shared" si="1"/>
        <v>2895365974</v>
      </c>
      <c r="S8">
        <f t="shared" si="2"/>
        <v>2546897984</v>
      </c>
      <c r="T8" s="11">
        <v>720535</v>
      </c>
      <c r="U8" s="11">
        <v>720535</v>
      </c>
      <c r="V8">
        <f t="shared" si="3"/>
        <v>1441070</v>
      </c>
      <c r="W8" s="11">
        <v>7541669895</v>
      </c>
      <c r="X8" s="11">
        <v>614120576</v>
      </c>
      <c r="Y8" s="11">
        <v>350170</v>
      </c>
      <c r="Z8" s="11">
        <v>4465699772</v>
      </c>
      <c r="AA8" s="11">
        <v>709062720</v>
      </c>
      <c r="AB8" s="11">
        <v>16957487411</v>
      </c>
      <c r="AC8" s="11">
        <v>7473260080</v>
      </c>
      <c r="AD8" s="11">
        <v>6289</v>
      </c>
      <c r="AE8" s="11">
        <v>4374956688</v>
      </c>
      <c r="AF8" s="11">
        <v>2327692448</v>
      </c>
      <c r="AG8" s="11">
        <v>25798143871</v>
      </c>
      <c r="AH8" s="11">
        <v>10510015248</v>
      </c>
      <c r="AI8" s="11">
        <v>6204</v>
      </c>
      <c r="AJ8" s="11">
        <v>225036789988</v>
      </c>
      <c r="AK8" s="11">
        <v>3860329160</v>
      </c>
      <c r="AL8" s="11">
        <v>1465152970234</v>
      </c>
      <c r="AM8" s="11">
        <v>4911629944</v>
      </c>
      <c r="AN8" s="11">
        <v>1690189760222</v>
      </c>
      <c r="AO8" s="11">
        <v>8771959104</v>
      </c>
      <c r="AP8" s="11">
        <v>4671</v>
      </c>
      <c r="AQ8">
        <f t="shared" si="4"/>
        <v>863</v>
      </c>
    </row>
    <row r="9" spans="1:43" x14ac:dyDescent="0.25">
      <c r="A9" s="11">
        <v>8</v>
      </c>
      <c r="B9" s="11">
        <v>407190</v>
      </c>
      <c r="C9" s="11">
        <v>407175</v>
      </c>
      <c r="D9" s="6">
        <f t="shared" si="0"/>
        <v>814365</v>
      </c>
      <c r="E9" s="11">
        <v>524395</v>
      </c>
      <c r="F9" s="11">
        <v>2481965999</v>
      </c>
      <c r="G9" s="11">
        <v>530784186</v>
      </c>
      <c r="H9" s="11">
        <v>414363</v>
      </c>
      <c r="I9" s="11">
        <v>1710595295</v>
      </c>
      <c r="J9" s="11">
        <v>2499146840</v>
      </c>
      <c r="K9" s="11">
        <v>678494379</v>
      </c>
      <c r="L9" s="11">
        <v>474948696</v>
      </c>
      <c r="M9" s="11">
        <v>7345</v>
      </c>
      <c r="N9" s="11">
        <v>928497060</v>
      </c>
      <c r="O9" s="11">
        <v>504859432</v>
      </c>
      <c r="P9" s="11">
        <v>3317586734</v>
      </c>
      <c r="Q9" s="11">
        <v>3478954968</v>
      </c>
      <c r="R9">
        <f t="shared" si="1"/>
        <v>2639092355</v>
      </c>
      <c r="S9">
        <f t="shared" si="2"/>
        <v>3004006272</v>
      </c>
      <c r="T9" s="11">
        <v>745535</v>
      </c>
      <c r="U9" s="11">
        <v>745535</v>
      </c>
      <c r="V9">
        <f t="shared" si="3"/>
        <v>1491070</v>
      </c>
      <c r="W9" s="11">
        <v>6967213815</v>
      </c>
      <c r="X9" s="11">
        <v>624501552</v>
      </c>
      <c r="Y9" s="11">
        <v>400170</v>
      </c>
      <c r="Z9" s="11">
        <v>3880217847</v>
      </c>
      <c r="AA9" s="11">
        <v>749770848</v>
      </c>
      <c r="AB9" s="11">
        <v>15601683060</v>
      </c>
      <c r="AC9" s="11">
        <v>7747384448</v>
      </c>
      <c r="AD9" s="11">
        <v>7430</v>
      </c>
      <c r="AE9" s="11">
        <v>4343369771</v>
      </c>
      <c r="AF9" s="11">
        <v>2479073680</v>
      </c>
      <c r="AG9" s="11">
        <v>23825270678</v>
      </c>
      <c r="AH9" s="11">
        <v>10976228976</v>
      </c>
      <c r="AI9" s="11">
        <v>7345</v>
      </c>
      <c r="AJ9" s="11">
        <v>330730804662</v>
      </c>
      <c r="AK9" s="11">
        <v>8867218144</v>
      </c>
      <c r="AL9" s="11">
        <v>2462397994492</v>
      </c>
      <c r="AM9" s="11">
        <v>2665320112</v>
      </c>
      <c r="AN9" s="11">
        <v>2793128799154</v>
      </c>
      <c r="AO9" s="11">
        <v>11532538256</v>
      </c>
      <c r="AP9" s="11">
        <v>5587</v>
      </c>
      <c r="AQ9">
        <f t="shared" si="4"/>
        <v>916</v>
      </c>
    </row>
    <row r="10" spans="1:43" x14ac:dyDescent="0.25">
      <c r="A10" s="11">
        <v>9</v>
      </c>
      <c r="B10" s="11">
        <v>457938</v>
      </c>
      <c r="C10" s="11">
        <v>457957</v>
      </c>
      <c r="D10" s="6">
        <f t="shared" si="0"/>
        <v>915895</v>
      </c>
      <c r="E10" s="11">
        <v>577638</v>
      </c>
      <c r="F10" s="11">
        <v>3076588543</v>
      </c>
      <c r="G10" s="11">
        <v>596986050</v>
      </c>
      <c r="H10" s="11">
        <v>465893</v>
      </c>
      <c r="I10" s="11">
        <v>2885625751</v>
      </c>
      <c r="J10" s="11">
        <v>2657354488</v>
      </c>
      <c r="K10" s="11">
        <v>1273381120</v>
      </c>
      <c r="L10" s="11">
        <v>504086512</v>
      </c>
      <c r="M10" s="11">
        <v>8481</v>
      </c>
      <c r="N10" s="11">
        <v>776592724</v>
      </c>
      <c r="O10" s="11">
        <v>504090520</v>
      </c>
      <c r="P10" s="11">
        <v>4935599595</v>
      </c>
      <c r="Q10" s="11">
        <v>3665531520</v>
      </c>
      <c r="R10">
        <f t="shared" si="1"/>
        <v>3662218475</v>
      </c>
      <c r="S10">
        <f t="shared" si="2"/>
        <v>3161445008</v>
      </c>
      <c r="T10" s="11">
        <v>770535</v>
      </c>
      <c r="U10" s="11">
        <v>770535</v>
      </c>
      <c r="V10">
        <f t="shared" si="3"/>
        <v>1541070</v>
      </c>
      <c r="W10" s="11">
        <v>6460882857</v>
      </c>
      <c r="X10" s="11">
        <v>634836560</v>
      </c>
      <c r="Y10" s="11">
        <v>450170</v>
      </c>
      <c r="Z10" s="11">
        <v>4475100174</v>
      </c>
      <c r="AA10" s="11">
        <v>797271120</v>
      </c>
      <c r="AB10" s="11">
        <v>16498078393</v>
      </c>
      <c r="AC10" s="11">
        <v>7706364832</v>
      </c>
      <c r="AD10" s="11">
        <v>8566</v>
      </c>
      <c r="AE10" s="11">
        <v>5510841160</v>
      </c>
      <c r="AF10" s="11">
        <v>2633524352</v>
      </c>
      <c r="AG10" s="11">
        <v>26484019727</v>
      </c>
      <c r="AH10" s="11">
        <v>11137160304</v>
      </c>
      <c r="AI10" s="11">
        <v>8481</v>
      </c>
      <c r="AJ10" s="11">
        <v>435598386467</v>
      </c>
      <c r="AK10" s="11">
        <v>9192224584</v>
      </c>
      <c r="AL10" s="11">
        <v>3787187547893</v>
      </c>
      <c r="AM10" s="11">
        <v>7141810176</v>
      </c>
      <c r="AN10" s="11">
        <v>4222785934360</v>
      </c>
      <c r="AO10" s="11">
        <v>16334034760</v>
      </c>
      <c r="AP10" s="11">
        <v>6566</v>
      </c>
      <c r="AQ10">
        <f t="shared" si="4"/>
        <v>979</v>
      </c>
    </row>
    <row r="11" spans="1:43" x14ac:dyDescent="0.25">
      <c r="A11" s="11">
        <v>10</v>
      </c>
      <c r="B11" s="11">
        <v>508667</v>
      </c>
      <c r="C11" s="11">
        <v>508722</v>
      </c>
      <c r="D11" s="6">
        <f t="shared" si="0"/>
        <v>1017389</v>
      </c>
      <c r="E11" s="11">
        <v>630204</v>
      </c>
      <c r="F11" s="11">
        <v>4049655073</v>
      </c>
      <c r="G11" s="11">
        <v>663140208</v>
      </c>
      <c r="H11" s="11">
        <v>517387</v>
      </c>
      <c r="I11" s="11">
        <v>3316465263</v>
      </c>
      <c r="J11" s="11">
        <v>2826526440</v>
      </c>
      <c r="K11" s="11">
        <v>1186759330</v>
      </c>
      <c r="L11" s="11">
        <v>533412640</v>
      </c>
      <c r="M11" s="11">
        <v>9604</v>
      </c>
      <c r="N11" s="11">
        <v>786497507</v>
      </c>
      <c r="O11" s="11">
        <v>533452864</v>
      </c>
      <c r="P11" s="11">
        <v>5289722100</v>
      </c>
      <c r="Q11" s="11">
        <v>3893391944</v>
      </c>
      <c r="R11">
        <f t="shared" si="1"/>
        <v>4102962770</v>
      </c>
      <c r="S11">
        <f t="shared" si="2"/>
        <v>3359979304</v>
      </c>
      <c r="T11" s="11">
        <v>795535</v>
      </c>
      <c r="U11" s="11">
        <v>795535</v>
      </c>
      <c r="V11">
        <f t="shared" si="3"/>
        <v>1591070</v>
      </c>
      <c r="W11" s="11">
        <v>7589113984</v>
      </c>
      <c r="X11" s="11">
        <v>645085608</v>
      </c>
      <c r="Y11" s="11">
        <v>500170</v>
      </c>
      <c r="Z11" s="11">
        <v>5182420171</v>
      </c>
      <c r="AA11" s="11">
        <v>845469464</v>
      </c>
      <c r="AB11" s="11">
        <v>17772251372</v>
      </c>
      <c r="AC11" s="11">
        <v>7890874448</v>
      </c>
      <c r="AD11" s="11">
        <v>9689</v>
      </c>
      <c r="AE11" s="11">
        <v>5543892869</v>
      </c>
      <c r="AF11" s="11">
        <v>3070340600</v>
      </c>
      <c r="AG11" s="11">
        <v>28498564412</v>
      </c>
      <c r="AH11" s="11">
        <v>11806684512</v>
      </c>
      <c r="AI11" s="11">
        <v>9604</v>
      </c>
      <c r="AJ11" s="11">
        <v>542122492593</v>
      </c>
      <c r="AK11" s="11">
        <v>7977258640</v>
      </c>
      <c r="AL11" s="11">
        <v>5622559627873</v>
      </c>
      <c r="AM11" s="11">
        <v>7742593752</v>
      </c>
      <c r="AN11" s="11">
        <v>6164682120466</v>
      </c>
      <c r="AO11" s="11">
        <v>15719852392</v>
      </c>
      <c r="AP11" s="11">
        <v>7496</v>
      </c>
      <c r="AQ11">
        <f t="shared" si="4"/>
        <v>930</v>
      </c>
    </row>
    <row r="12" spans="1:43" x14ac:dyDescent="0.25">
      <c r="A12" s="11">
        <v>11</v>
      </c>
      <c r="B12" s="11">
        <v>559338</v>
      </c>
      <c r="C12" s="11">
        <v>559432</v>
      </c>
      <c r="D12" s="6">
        <f t="shared" si="0"/>
        <v>1118770</v>
      </c>
      <c r="E12" s="11">
        <v>682249</v>
      </c>
      <c r="F12" s="11">
        <v>3427684704</v>
      </c>
      <c r="G12" s="11">
        <v>729227962</v>
      </c>
      <c r="H12" s="11">
        <v>568768</v>
      </c>
      <c r="I12" s="11">
        <v>3535324770</v>
      </c>
      <c r="J12" s="11">
        <v>3029122480</v>
      </c>
      <c r="K12" s="11">
        <v>1148829165</v>
      </c>
      <c r="L12" s="11">
        <v>573435664</v>
      </c>
      <c r="M12" s="11">
        <v>10766</v>
      </c>
      <c r="N12" s="11">
        <v>721519153</v>
      </c>
      <c r="O12" s="11">
        <v>573427936</v>
      </c>
      <c r="P12" s="11">
        <v>5405673088</v>
      </c>
      <c r="Q12" s="11">
        <v>4175986080</v>
      </c>
      <c r="R12">
        <f t="shared" si="1"/>
        <v>4256843923</v>
      </c>
      <c r="S12">
        <f t="shared" si="2"/>
        <v>3602550416</v>
      </c>
      <c r="T12" s="11">
        <v>820535</v>
      </c>
      <c r="U12" s="11">
        <v>820535</v>
      </c>
      <c r="V12">
        <f t="shared" si="3"/>
        <v>1641070</v>
      </c>
      <c r="W12" s="11">
        <v>7565331361</v>
      </c>
      <c r="X12" s="11">
        <v>655240192</v>
      </c>
      <c r="Y12" s="11">
        <v>550170</v>
      </c>
      <c r="Z12" s="11">
        <v>4630218932</v>
      </c>
      <c r="AA12" s="11">
        <v>908800472</v>
      </c>
      <c r="AB12" s="11">
        <v>16203608471</v>
      </c>
      <c r="AC12" s="11">
        <v>7875761328</v>
      </c>
      <c r="AD12" s="11">
        <v>10851</v>
      </c>
      <c r="AE12" s="11">
        <v>5726083168</v>
      </c>
      <c r="AF12" s="11">
        <v>3294422176</v>
      </c>
      <c r="AG12" s="11">
        <v>26559910571</v>
      </c>
      <c r="AH12" s="11">
        <v>12078983976</v>
      </c>
      <c r="AI12" s="11">
        <v>10766</v>
      </c>
      <c r="AJ12" s="11">
        <v>728494716805</v>
      </c>
      <c r="AK12" s="11">
        <v>5050741392</v>
      </c>
      <c r="AL12" s="11">
        <v>8677575618411</v>
      </c>
      <c r="AM12" s="11">
        <v>6482756672</v>
      </c>
      <c r="AN12" s="11">
        <v>9406070335216</v>
      </c>
      <c r="AO12" s="11">
        <v>11533498064</v>
      </c>
      <c r="AP12" s="11">
        <v>8419</v>
      </c>
      <c r="AQ12">
        <f t="shared" si="4"/>
        <v>923</v>
      </c>
    </row>
    <row r="13" spans="1:43" x14ac:dyDescent="0.25">
      <c r="A13" s="11">
        <v>12</v>
      </c>
      <c r="B13" s="11">
        <v>610054</v>
      </c>
      <c r="C13" s="11">
        <v>610166</v>
      </c>
      <c r="D13" s="6">
        <f t="shared" si="0"/>
        <v>1220220</v>
      </c>
      <c r="E13" s="11">
        <v>733836</v>
      </c>
      <c r="F13" s="11">
        <v>3955497775</v>
      </c>
      <c r="G13" s="11">
        <v>795381450</v>
      </c>
      <c r="H13" s="11">
        <v>620218</v>
      </c>
      <c r="I13" s="11">
        <v>2924138286</v>
      </c>
      <c r="J13" s="11">
        <v>3494905800</v>
      </c>
      <c r="K13" s="11">
        <v>1007348227</v>
      </c>
      <c r="L13" s="11">
        <v>600237760</v>
      </c>
      <c r="M13" s="11">
        <v>11891</v>
      </c>
      <c r="N13" s="11">
        <v>912896055</v>
      </c>
      <c r="O13" s="11">
        <v>600239824</v>
      </c>
      <c r="P13" s="11">
        <v>4844382568</v>
      </c>
      <c r="Q13" s="11">
        <v>4695383384</v>
      </c>
      <c r="R13">
        <f t="shared" si="1"/>
        <v>3837034341</v>
      </c>
      <c r="S13">
        <f t="shared" si="2"/>
        <v>4095145624</v>
      </c>
      <c r="T13" s="11">
        <v>845535</v>
      </c>
      <c r="U13" s="11">
        <v>845535</v>
      </c>
      <c r="V13">
        <f t="shared" si="3"/>
        <v>1691070</v>
      </c>
      <c r="W13" s="11">
        <v>7043220719</v>
      </c>
      <c r="X13" s="11">
        <v>665371400</v>
      </c>
      <c r="Y13" s="11">
        <v>600170</v>
      </c>
      <c r="Z13" s="11">
        <v>4635122946</v>
      </c>
      <c r="AA13" s="11">
        <v>953186888</v>
      </c>
      <c r="AB13" s="11">
        <v>18041173122</v>
      </c>
      <c r="AC13" s="11">
        <v>7993383960</v>
      </c>
      <c r="AD13" s="11">
        <v>11976</v>
      </c>
      <c r="AE13" s="11">
        <v>6989263446</v>
      </c>
      <c r="AF13" s="11">
        <v>3494935976</v>
      </c>
      <c r="AG13" s="11">
        <v>29665559514</v>
      </c>
      <c r="AH13" s="11">
        <v>12441506824</v>
      </c>
      <c r="AI13" s="11">
        <v>11891</v>
      </c>
      <c r="AJ13" s="11">
        <v>1266934204305</v>
      </c>
      <c r="AK13" s="11">
        <v>4938737960</v>
      </c>
      <c r="AL13" s="11">
        <v>13420350626486</v>
      </c>
      <c r="AM13" s="11">
        <v>8060725384</v>
      </c>
      <c r="AN13" s="11">
        <v>14687284830791</v>
      </c>
      <c r="AO13" s="11">
        <v>12999463344</v>
      </c>
      <c r="AP13" s="11">
        <v>9300</v>
      </c>
      <c r="AQ13">
        <f t="shared" si="4"/>
        <v>881</v>
      </c>
    </row>
    <row r="14" spans="1:43" x14ac:dyDescent="0.25">
      <c r="A14" s="11">
        <v>13</v>
      </c>
      <c r="B14" s="11">
        <v>660723</v>
      </c>
      <c r="C14" s="11">
        <v>660812</v>
      </c>
      <c r="D14" s="6">
        <f t="shared" si="0"/>
        <v>1321535</v>
      </c>
      <c r="E14" s="11">
        <v>785211</v>
      </c>
      <c r="F14" s="11">
        <v>4083006485</v>
      </c>
      <c r="G14" s="11">
        <v>861442842</v>
      </c>
      <c r="H14" s="11">
        <v>671533</v>
      </c>
      <c r="I14" s="11">
        <v>4054558683</v>
      </c>
      <c r="J14" s="11">
        <v>3709675432</v>
      </c>
      <c r="K14" s="11">
        <v>1484917854</v>
      </c>
      <c r="L14" s="11">
        <v>674513072</v>
      </c>
      <c r="M14" s="11">
        <v>12983</v>
      </c>
      <c r="N14" s="11">
        <v>993520884</v>
      </c>
      <c r="O14" s="11">
        <v>674519296</v>
      </c>
      <c r="P14" s="11">
        <v>6532997421</v>
      </c>
      <c r="Q14" s="11">
        <v>5058707800</v>
      </c>
      <c r="R14">
        <f t="shared" si="1"/>
        <v>5048079567</v>
      </c>
      <c r="S14">
        <f t="shared" si="2"/>
        <v>4384194728</v>
      </c>
      <c r="T14" s="11">
        <v>870535</v>
      </c>
      <c r="U14" s="11">
        <v>870535</v>
      </c>
      <c r="V14">
        <f t="shared" si="3"/>
        <v>1741070</v>
      </c>
      <c r="W14" s="11">
        <v>7747849712</v>
      </c>
      <c r="X14" s="11">
        <v>675435760</v>
      </c>
      <c r="Y14" s="11">
        <v>650170</v>
      </c>
      <c r="Z14" s="11">
        <v>5136236572</v>
      </c>
      <c r="AA14" s="11">
        <v>1028536184</v>
      </c>
      <c r="AB14" s="11">
        <v>18451860351</v>
      </c>
      <c r="AC14" s="11">
        <v>8093927224</v>
      </c>
      <c r="AD14" s="11">
        <v>13068</v>
      </c>
      <c r="AE14" s="11">
        <v>7863416650</v>
      </c>
      <c r="AF14" s="11">
        <v>3709702952</v>
      </c>
      <c r="AG14" s="11">
        <v>31451513573</v>
      </c>
      <c r="AH14" s="11">
        <v>12832166360</v>
      </c>
      <c r="AI14" s="11">
        <v>12983</v>
      </c>
      <c r="AJ14" s="11">
        <v>1754823287613</v>
      </c>
      <c r="AK14" s="11">
        <v>9123952984</v>
      </c>
      <c r="AL14" s="11">
        <v>18025688217874</v>
      </c>
      <c r="AM14" s="11">
        <v>3875264056</v>
      </c>
      <c r="AN14" s="11">
        <v>19780511505487</v>
      </c>
      <c r="AO14" s="11">
        <v>12999217040</v>
      </c>
      <c r="AP14" s="11">
        <v>10223</v>
      </c>
      <c r="AQ14">
        <f t="shared" si="4"/>
        <v>923</v>
      </c>
    </row>
    <row r="15" spans="1:43" x14ac:dyDescent="0.25">
      <c r="A15" s="11">
        <v>14</v>
      </c>
      <c r="B15" s="11">
        <v>711365</v>
      </c>
      <c r="C15" s="11">
        <v>711482</v>
      </c>
      <c r="D15" s="6">
        <f t="shared" si="0"/>
        <v>1422847</v>
      </c>
      <c r="E15" s="11">
        <v>836286</v>
      </c>
      <c r="F15" s="11">
        <v>4803960859</v>
      </c>
      <c r="G15" s="11">
        <v>927517864</v>
      </c>
      <c r="H15" s="11">
        <v>722845</v>
      </c>
      <c r="I15" s="11">
        <v>4558648022</v>
      </c>
      <c r="J15" s="11">
        <v>3902664320</v>
      </c>
      <c r="K15" s="11">
        <v>1211272396</v>
      </c>
      <c r="L15" s="11">
        <v>669750664</v>
      </c>
      <c r="M15" s="11">
        <v>14103</v>
      </c>
      <c r="N15" s="11">
        <v>1155386940</v>
      </c>
      <c r="O15" s="11">
        <v>669757624</v>
      </c>
      <c r="P15" s="11">
        <v>6925307358</v>
      </c>
      <c r="Q15" s="11">
        <v>5242172608</v>
      </c>
      <c r="R15">
        <f t="shared" si="1"/>
        <v>5714034962</v>
      </c>
      <c r="S15">
        <f t="shared" si="2"/>
        <v>4572421944</v>
      </c>
      <c r="T15" s="11">
        <v>895535</v>
      </c>
      <c r="U15" s="11">
        <v>895535</v>
      </c>
      <c r="V15">
        <f t="shared" si="3"/>
        <v>1791070</v>
      </c>
      <c r="W15" s="11">
        <v>7211504626</v>
      </c>
      <c r="X15" s="11">
        <v>685399184</v>
      </c>
      <c r="Y15" s="11">
        <v>700170</v>
      </c>
      <c r="Z15" s="11">
        <v>5227780976</v>
      </c>
      <c r="AA15" s="11">
        <v>1081838752</v>
      </c>
      <c r="AB15" s="11">
        <v>16974820389</v>
      </c>
      <c r="AC15" s="11">
        <v>8165104672</v>
      </c>
      <c r="AD15" s="11">
        <v>14188</v>
      </c>
      <c r="AE15" s="11">
        <v>7594217917</v>
      </c>
      <c r="AF15" s="11">
        <v>3905052512</v>
      </c>
      <c r="AG15" s="11">
        <v>29796819282</v>
      </c>
      <c r="AH15" s="11">
        <v>13151995936</v>
      </c>
      <c r="AI15" s="11">
        <v>14103</v>
      </c>
      <c r="AJ15" s="11">
        <v>1424117653878</v>
      </c>
      <c r="AK15" s="11">
        <v>9609211472</v>
      </c>
      <c r="AL15" s="11">
        <v>20745534476602</v>
      </c>
      <c r="AM15" s="11">
        <v>4056407056</v>
      </c>
      <c r="AN15" s="11">
        <v>22169652130480</v>
      </c>
      <c r="AO15" s="11">
        <v>13665618528</v>
      </c>
      <c r="AP15" s="11">
        <v>11116</v>
      </c>
      <c r="AQ15">
        <f t="shared" si="4"/>
        <v>893</v>
      </c>
    </row>
    <row r="16" spans="1:43" x14ac:dyDescent="0.25">
      <c r="A16" s="11">
        <v>15</v>
      </c>
      <c r="B16" s="11">
        <v>762009</v>
      </c>
      <c r="C16" s="11">
        <v>762105</v>
      </c>
      <c r="D16" s="6">
        <f t="shared" si="0"/>
        <v>1524114</v>
      </c>
      <c r="E16" s="11">
        <v>887176</v>
      </c>
      <c r="F16" s="11">
        <v>5215854336</v>
      </c>
      <c r="G16" s="11">
        <v>993506760</v>
      </c>
      <c r="H16" s="11">
        <v>774112</v>
      </c>
      <c r="I16" s="11">
        <v>4756269721</v>
      </c>
      <c r="J16" s="11">
        <v>4127512624</v>
      </c>
      <c r="K16" s="11">
        <v>2126274702</v>
      </c>
      <c r="L16" s="11">
        <v>750477912</v>
      </c>
      <c r="M16" s="11">
        <v>15145</v>
      </c>
      <c r="N16" s="11">
        <v>1919970471</v>
      </c>
      <c r="O16" s="11">
        <v>803038144</v>
      </c>
      <c r="P16" s="11">
        <v>8802514894</v>
      </c>
      <c r="Q16" s="11">
        <v>5681028680</v>
      </c>
      <c r="R16">
        <f t="shared" si="1"/>
        <v>6676240192</v>
      </c>
      <c r="S16">
        <f t="shared" si="2"/>
        <v>4930550768</v>
      </c>
      <c r="T16" s="11">
        <v>920535</v>
      </c>
      <c r="U16" s="11">
        <v>920535</v>
      </c>
      <c r="V16">
        <f t="shared" si="3"/>
        <v>1841070</v>
      </c>
      <c r="W16" s="11">
        <v>8297427169</v>
      </c>
      <c r="X16" s="11">
        <v>695347840</v>
      </c>
      <c r="Y16" s="11">
        <v>750170</v>
      </c>
      <c r="Z16" s="11">
        <v>5671067125</v>
      </c>
      <c r="AA16" s="11">
        <v>1142485256</v>
      </c>
      <c r="AB16" s="11">
        <v>17901254446</v>
      </c>
      <c r="AC16" s="11">
        <v>8255063496</v>
      </c>
      <c r="AD16" s="11">
        <v>15230</v>
      </c>
      <c r="AE16" s="11">
        <v>7463224099</v>
      </c>
      <c r="AF16" s="11">
        <v>4127509824</v>
      </c>
      <c r="AG16" s="11">
        <v>31035545670</v>
      </c>
      <c r="AH16" s="11">
        <v>13525058576</v>
      </c>
      <c r="AI16" s="11">
        <v>15145</v>
      </c>
      <c r="AJ16" s="11">
        <v>1788328701348</v>
      </c>
      <c r="AK16" s="11">
        <v>11081515768</v>
      </c>
      <c r="AL16" s="11">
        <v>29080920788905</v>
      </c>
      <c r="AM16" s="11">
        <v>2665564528</v>
      </c>
      <c r="AN16" s="11">
        <v>30869249490253</v>
      </c>
      <c r="AO16" s="11">
        <v>13747080296</v>
      </c>
      <c r="AP16" s="11">
        <v>12019</v>
      </c>
      <c r="AQ16">
        <f t="shared" si="4"/>
        <v>903</v>
      </c>
    </row>
    <row r="17" spans="1:35" x14ac:dyDescent="0.25">
      <c r="A17" s="11">
        <v>16</v>
      </c>
      <c r="B17" s="11">
        <v>812662</v>
      </c>
      <c r="C17" s="11">
        <v>812667</v>
      </c>
      <c r="D17" s="6">
        <f t="shared" si="0"/>
        <v>1625329</v>
      </c>
      <c r="E17" s="11">
        <v>937956</v>
      </c>
      <c r="F17" s="11">
        <v>5995513389</v>
      </c>
      <c r="G17" s="11">
        <v>1059527549</v>
      </c>
      <c r="H17" s="11">
        <v>825327</v>
      </c>
      <c r="I17" s="11">
        <v>4164551666</v>
      </c>
      <c r="J17" s="11">
        <v>4370258336</v>
      </c>
      <c r="K17" s="11">
        <v>1591171933</v>
      </c>
      <c r="L17" s="11">
        <v>749997160</v>
      </c>
      <c r="M17" s="11">
        <v>16217</v>
      </c>
      <c r="N17" s="11">
        <v>2436885645</v>
      </c>
      <c r="O17" s="11">
        <v>749990824</v>
      </c>
      <c r="P17" s="11">
        <v>8192609244</v>
      </c>
      <c r="Q17" s="11">
        <v>5870246320</v>
      </c>
      <c r="R17" s="11">
        <f t="shared" ref="R17:R23" si="5">P17-K17</f>
        <v>6601437311</v>
      </c>
      <c r="S17" s="11">
        <f t="shared" ref="S17:S23" si="6">Q17-L17</f>
        <v>5120249160</v>
      </c>
      <c r="T17" s="11">
        <v>945535</v>
      </c>
      <c r="U17" s="11">
        <v>945535</v>
      </c>
      <c r="V17" s="11">
        <f t="shared" si="3"/>
        <v>1891070</v>
      </c>
      <c r="W17" s="11">
        <v>7398159051</v>
      </c>
      <c r="X17" s="11">
        <v>705251056</v>
      </c>
      <c r="Y17" s="11">
        <v>800170</v>
      </c>
      <c r="Z17" s="11">
        <v>5584221294</v>
      </c>
      <c r="AA17" s="11">
        <v>1194886888</v>
      </c>
      <c r="AB17" s="11">
        <v>28546651731</v>
      </c>
      <c r="AC17" s="11">
        <v>8404653288</v>
      </c>
      <c r="AD17" s="11">
        <v>16302</v>
      </c>
      <c r="AE17" s="11">
        <v>14046059370</v>
      </c>
      <c r="AF17" s="11">
        <v>4373521984</v>
      </c>
      <c r="AG17" s="11">
        <v>48176932395</v>
      </c>
      <c r="AH17" s="11">
        <v>13973062160</v>
      </c>
      <c r="AI17" s="11">
        <v>16217</v>
      </c>
    </row>
    <row r="18" spans="1:35" x14ac:dyDescent="0.25">
      <c r="A18" s="11">
        <v>17</v>
      </c>
      <c r="B18" s="11">
        <v>863264</v>
      </c>
      <c r="C18" s="11">
        <v>863294</v>
      </c>
      <c r="D18" s="6">
        <f t="shared" si="0"/>
        <v>1726558</v>
      </c>
      <c r="E18" s="11">
        <v>988605</v>
      </c>
      <c r="F18" s="11">
        <v>5644846861</v>
      </c>
      <c r="G18" s="11">
        <v>1125559285</v>
      </c>
      <c r="H18" s="11">
        <v>876556</v>
      </c>
      <c r="I18" s="11">
        <v>5661685864</v>
      </c>
      <c r="J18" s="11">
        <v>4528204040</v>
      </c>
      <c r="K18" s="11">
        <v>1487660127</v>
      </c>
      <c r="L18" s="11">
        <v>776850784</v>
      </c>
      <c r="M18" s="11">
        <v>17260</v>
      </c>
      <c r="N18" s="11">
        <v>1307394695</v>
      </c>
      <c r="O18" s="11">
        <v>776856016</v>
      </c>
      <c r="P18" s="11">
        <v>8456740686</v>
      </c>
      <c r="Q18" s="11">
        <v>6081910840</v>
      </c>
      <c r="R18" s="11">
        <f t="shared" si="5"/>
        <v>6969080559</v>
      </c>
      <c r="S18" s="11">
        <f t="shared" si="6"/>
        <v>5305060056</v>
      </c>
      <c r="T18" s="11">
        <v>970535</v>
      </c>
      <c r="U18" s="11">
        <v>970535</v>
      </c>
      <c r="V18" s="11">
        <f t="shared" si="3"/>
        <v>1941070</v>
      </c>
      <c r="W18" s="11">
        <v>8288595804</v>
      </c>
      <c r="X18" s="11">
        <v>715112320</v>
      </c>
      <c r="Y18" s="11">
        <v>850170</v>
      </c>
      <c r="Z18" s="11">
        <v>6141091577</v>
      </c>
      <c r="AA18" s="11">
        <v>1236099040</v>
      </c>
      <c r="AB18" s="11">
        <v>19460486800</v>
      </c>
      <c r="AC18" s="11">
        <v>8652367768</v>
      </c>
      <c r="AD18" s="11">
        <v>17345</v>
      </c>
      <c r="AE18" s="11">
        <v>9959716566</v>
      </c>
      <c r="AF18" s="11">
        <v>5001802936</v>
      </c>
      <c r="AG18" s="11">
        <v>35561294943</v>
      </c>
      <c r="AH18" s="11">
        <v>14890269744</v>
      </c>
      <c r="AI18" s="11">
        <v>17260</v>
      </c>
    </row>
    <row r="19" spans="1:35" x14ac:dyDescent="0.25">
      <c r="A19" s="11">
        <v>18</v>
      </c>
      <c r="B19" s="11">
        <v>913850</v>
      </c>
      <c r="C19" s="11">
        <v>913930</v>
      </c>
      <c r="D19" s="6">
        <f t="shared" si="0"/>
        <v>1827780</v>
      </c>
      <c r="E19" s="11">
        <v>1039123</v>
      </c>
      <c r="F19" s="11">
        <v>5823550157</v>
      </c>
      <c r="G19" s="11">
        <v>1191569893</v>
      </c>
      <c r="H19" s="11">
        <v>927778</v>
      </c>
      <c r="I19" s="11">
        <v>4661879595</v>
      </c>
      <c r="J19" s="11">
        <v>4701488128</v>
      </c>
      <c r="K19" s="11">
        <v>1546345204</v>
      </c>
      <c r="L19" s="11">
        <v>806412864</v>
      </c>
      <c r="M19" s="11">
        <v>18255</v>
      </c>
      <c r="N19" s="11">
        <v>2622420574</v>
      </c>
      <c r="O19" s="11">
        <v>806414984</v>
      </c>
      <c r="P19" s="11">
        <v>8830645373</v>
      </c>
      <c r="Q19" s="11">
        <v>6314315976</v>
      </c>
      <c r="R19" s="11">
        <f t="shared" si="5"/>
        <v>7284300169</v>
      </c>
      <c r="S19" s="11">
        <f t="shared" si="6"/>
        <v>5507903112</v>
      </c>
      <c r="T19" s="11">
        <v>995535</v>
      </c>
      <c r="U19" s="11">
        <v>995535</v>
      </c>
      <c r="V19" s="11">
        <f t="shared" si="3"/>
        <v>1991070</v>
      </c>
      <c r="W19" s="11">
        <v>7979208375</v>
      </c>
      <c r="X19" s="11">
        <v>724898888</v>
      </c>
      <c r="Y19" s="11">
        <v>900170</v>
      </c>
      <c r="Z19" s="11">
        <v>6704457166</v>
      </c>
      <c r="AA19" s="11">
        <v>1283395272</v>
      </c>
      <c r="AB19" s="11">
        <v>19940522747</v>
      </c>
      <c r="AC19" s="11">
        <v>8555644576</v>
      </c>
      <c r="AD19" s="11">
        <v>18340</v>
      </c>
      <c r="AE19" s="11">
        <v>9328906304</v>
      </c>
      <c r="AF19" s="11">
        <v>5133393568</v>
      </c>
      <c r="AG19" s="11">
        <v>35973886217</v>
      </c>
      <c r="AH19" s="11">
        <v>14972433416</v>
      </c>
      <c r="AI19" s="11">
        <v>18255</v>
      </c>
    </row>
    <row r="20" spans="1:35" x14ac:dyDescent="0.25">
      <c r="A20" s="11">
        <v>19</v>
      </c>
      <c r="B20" s="11">
        <v>964435</v>
      </c>
      <c r="C20" s="11">
        <v>964561</v>
      </c>
      <c r="D20" s="6">
        <f t="shared" si="0"/>
        <v>1928996</v>
      </c>
      <c r="E20" s="11">
        <v>1089562</v>
      </c>
      <c r="F20" s="11">
        <v>6715306177</v>
      </c>
      <c r="G20" s="11">
        <v>1257554432</v>
      </c>
      <c r="H20" s="11">
        <v>978994</v>
      </c>
      <c r="I20" s="11">
        <v>4547313322</v>
      </c>
      <c r="J20" s="11">
        <v>5014110208</v>
      </c>
      <c r="K20" s="11">
        <v>1993343415</v>
      </c>
      <c r="L20" s="11">
        <v>911690072</v>
      </c>
      <c r="M20" s="11">
        <v>19277</v>
      </c>
      <c r="N20" s="11">
        <v>1454568138</v>
      </c>
      <c r="O20" s="11">
        <v>911690080</v>
      </c>
      <c r="P20" s="11">
        <v>7995224875</v>
      </c>
      <c r="Q20" s="11">
        <v>6837490360</v>
      </c>
      <c r="R20" s="11">
        <f t="shared" si="5"/>
        <v>6001881460</v>
      </c>
      <c r="S20" s="11">
        <f t="shared" si="6"/>
        <v>5925800288</v>
      </c>
      <c r="T20" s="11">
        <v>1020535</v>
      </c>
      <c r="U20" s="11">
        <v>1020535</v>
      </c>
      <c r="V20" s="11">
        <f t="shared" si="3"/>
        <v>2041070</v>
      </c>
      <c r="W20" s="11">
        <v>9050867247</v>
      </c>
      <c r="X20" s="11">
        <v>734674184</v>
      </c>
      <c r="Y20" s="11">
        <v>950170</v>
      </c>
      <c r="Z20" s="11">
        <v>5971788190</v>
      </c>
      <c r="AA20" s="11">
        <v>1367514536</v>
      </c>
      <c r="AB20" s="11">
        <v>19950976135</v>
      </c>
      <c r="AC20" s="11">
        <v>8660842752</v>
      </c>
      <c r="AD20" s="11">
        <v>19362</v>
      </c>
      <c r="AE20" s="11">
        <v>10747821267</v>
      </c>
      <c r="AF20" s="11">
        <v>5470004080</v>
      </c>
      <c r="AG20" s="11">
        <v>36670585592</v>
      </c>
      <c r="AH20" s="11">
        <v>15498361368</v>
      </c>
      <c r="AI20" s="11">
        <v>19277</v>
      </c>
    </row>
    <row r="21" spans="1:35" x14ac:dyDescent="0.25">
      <c r="A21" s="11">
        <v>20</v>
      </c>
      <c r="B21" s="11">
        <v>1014992</v>
      </c>
      <c r="C21" s="11">
        <v>1015112</v>
      </c>
      <c r="D21" s="6">
        <f t="shared" si="0"/>
        <v>2030104</v>
      </c>
      <c r="E21" s="11">
        <v>1139957</v>
      </c>
      <c r="F21" s="11">
        <v>7603513212</v>
      </c>
      <c r="G21" s="11">
        <v>1323508706</v>
      </c>
      <c r="H21" s="11">
        <v>1030102</v>
      </c>
      <c r="I21" s="11">
        <v>5912492009</v>
      </c>
      <c r="J21" s="11">
        <v>5266837744</v>
      </c>
      <c r="K21" s="11">
        <v>1586153864</v>
      </c>
      <c r="L21" s="11">
        <v>904633552</v>
      </c>
      <c r="M21" s="11">
        <v>20177</v>
      </c>
      <c r="N21" s="11">
        <v>1228778112</v>
      </c>
      <c r="O21" s="11">
        <v>904633560</v>
      </c>
      <c r="P21" s="11">
        <v>8727423985</v>
      </c>
      <c r="Q21" s="11">
        <v>7076104856</v>
      </c>
      <c r="R21" s="11">
        <f t="shared" si="5"/>
        <v>7141270121</v>
      </c>
      <c r="S21" s="11">
        <f t="shared" si="6"/>
        <v>6171471304</v>
      </c>
      <c r="T21" s="11">
        <v>1045535</v>
      </c>
      <c r="U21" s="11">
        <v>1045535</v>
      </c>
      <c r="V21" s="11">
        <f t="shared" si="3"/>
        <v>2091070</v>
      </c>
      <c r="W21" s="11">
        <v>9103307462</v>
      </c>
      <c r="X21" s="11">
        <v>744434136</v>
      </c>
      <c r="Y21" s="11">
        <v>1000170</v>
      </c>
      <c r="Z21" s="11">
        <v>6775050873</v>
      </c>
      <c r="AA21" s="11">
        <v>1437268376</v>
      </c>
      <c r="AB21" s="11">
        <v>20303629988</v>
      </c>
      <c r="AC21" s="11">
        <v>8623331160</v>
      </c>
      <c r="AD21" s="11">
        <v>20262</v>
      </c>
      <c r="AE21" s="11">
        <v>9925222967</v>
      </c>
      <c r="AF21" s="11">
        <v>5756911224</v>
      </c>
      <c r="AG21" s="11">
        <v>37003903828</v>
      </c>
      <c r="AH21" s="11">
        <v>15817510760</v>
      </c>
      <c r="AI21" s="11">
        <v>20177</v>
      </c>
    </row>
    <row r="22" spans="1:35" x14ac:dyDescent="0.25">
      <c r="A22" s="11">
        <v>21</v>
      </c>
      <c r="B22" s="11">
        <v>1065567</v>
      </c>
      <c r="C22" s="11">
        <v>1065656</v>
      </c>
      <c r="D22" s="6">
        <f t="shared" si="0"/>
        <v>2131223</v>
      </c>
      <c r="E22" s="11">
        <v>1190300</v>
      </c>
      <c r="F22" s="11">
        <v>7515449773</v>
      </c>
      <c r="G22" s="11">
        <v>1389468141</v>
      </c>
      <c r="H22" s="11">
        <v>1081221</v>
      </c>
      <c r="I22" s="11">
        <v>6939338620</v>
      </c>
      <c r="J22" s="11">
        <v>5676608312</v>
      </c>
      <c r="K22" s="11">
        <v>1610177242</v>
      </c>
      <c r="L22" s="11">
        <v>1032140816</v>
      </c>
      <c r="M22" s="11">
        <v>21160</v>
      </c>
      <c r="N22" s="11">
        <v>2146214325</v>
      </c>
      <c r="O22" s="11">
        <v>1032142928</v>
      </c>
      <c r="P22" s="11">
        <v>10695730187</v>
      </c>
      <c r="Q22" s="11">
        <v>7740892056</v>
      </c>
      <c r="R22" s="11">
        <f t="shared" si="5"/>
        <v>9085552945</v>
      </c>
      <c r="S22" s="11">
        <f t="shared" si="6"/>
        <v>6708751240</v>
      </c>
      <c r="T22" s="11">
        <v>1070535</v>
      </c>
      <c r="U22" s="11">
        <v>1070535</v>
      </c>
      <c r="V22" s="11">
        <f t="shared" si="3"/>
        <v>2141070</v>
      </c>
      <c r="W22" s="11">
        <v>9015938892</v>
      </c>
      <c r="X22" s="11">
        <v>754165904</v>
      </c>
      <c r="Y22" s="11">
        <v>1050170</v>
      </c>
      <c r="Z22" s="11">
        <v>6254809688</v>
      </c>
      <c r="AA22" s="11">
        <v>1549274248</v>
      </c>
      <c r="AB22" s="11">
        <v>20399234111</v>
      </c>
      <c r="AC22" s="11">
        <v>8773018888</v>
      </c>
      <c r="AD22" s="11">
        <v>21245</v>
      </c>
      <c r="AE22" s="11">
        <v>11269093829</v>
      </c>
      <c r="AF22" s="11">
        <v>5677690416</v>
      </c>
      <c r="AG22" s="11">
        <v>37923137628</v>
      </c>
      <c r="AH22" s="11">
        <v>15999983552</v>
      </c>
      <c r="AI22" s="11">
        <v>21160</v>
      </c>
    </row>
    <row r="23" spans="1:35" x14ac:dyDescent="0.25">
      <c r="A23" s="11">
        <v>22</v>
      </c>
      <c r="B23" s="11">
        <v>1116085</v>
      </c>
      <c r="C23" s="11">
        <v>1116183</v>
      </c>
      <c r="D23" s="6">
        <f t="shared" si="0"/>
        <v>2232268</v>
      </c>
      <c r="E23" s="11">
        <v>1240597</v>
      </c>
      <c r="F23" s="11">
        <v>7417630132</v>
      </c>
      <c r="G23" s="11">
        <v>1455407405</v>
      </c>
      <c r="H23" s="11">
        <v>1132266</v>
      </c>
      <c r="I23" s="11">
        <v>6158060150</v>
      </c>
      <c r="J23" s="11">
        <v>5968453520</v>
      </c>
      <c r="K23" s="11">
        <v>1750365482</v>
      </c>
      <c r="L23" s="11">
        <v>1085192912</v>
      </c>
      <c r="M23" s="11">
        <v>22054</v>
      </c>
      <c r="N23" s="11">
        <v>3053704247</v>
      </c>
      <c r="O23" s="11">
        <v>1085205680</v>
      </c>
      <c r="P23" s="11">
        <v>10962129879</v>
      </c>
      <c r="Q23" s="11">
        <v>8138852112</v>
      </c>
      <c r="R23" s="11">
        <f t="shared" si="5"/>
        <v>9211764397</v>
      </c>
      <c r="S23" s="11">
        <f t="shared" si="6"/>
        <v>7053659200</v>
      </c>
      <c r="T23" s="11">
        <v>1095535</v>
      </c>
      <c r="U23" s="11">
        <v>1095535</v>
      </c>
      <c r="V23" s="11">
        <f t="shared" si="3"/>
        <v>2191070</v>
      </c>
      <c r="W23" s="11">
        <v>8937565345</v>
      </c>
      <c r="X23" s="11">
        <v>763800688</v>
      </c>
      <c r="Y23" s="11">
        <v>1100170</v>
      </c>
      <c r="Z23" s="11">
        <v>6822917645</v>
      </c>
      <c r="AA23" s="11">
        <v>1077174592</v>
      </c>
      <c r="AB23" s="11">
        <v>21175341029</v>
      </c>
      <c r="AC23" s="11">
        <v>9224067208</v>
      </c>
      <c r="AD23" s="11">
        <v>22139</v>
      </c>
      <c r="AE23" s="11">
        <v>10944066303</v>
      </c>
      <c r="AF23" s="11">
        <v>6017600688</v>
      </c>
      <c r="AG23" s="11">
        <v>38942324977</v>
      </c>
      <c r="AH23" s="11">
        <v>16318842488</v>
      </c>
      <c r="AI23" s="11">
        <v>22054</v>
      </c>
    </row>
    <row r="24" spans="1:35" x14ac:dyDescent="0.25">
      <c r="AD24" s="11"/>
    </row>
    <row r="25" spans="1:35" x14ac:dyDescent="0.25">
      <c r="AD25" s="11"/>
    </row>
    <row r="26" spans="1:35" x14ac:dyDescent="0.25">
      <c r="AD26" s="11"/>
    </row>
    <row r="27" spans="1:35" x14ac:dyDescent="0.25">
      <c r="AD27" s="11"/>
    </row>
    <row r="28" spans="1:35" x14ac:dyDescent="0.25">
      <c r="AD28" s="11"/>
    </row>
    <row r="29" spans="1:35" x14ac:dyDescent="0.25">
      <c r="AD29" s="11"/>
    </row>
    <row r="30" spans="1:35" x14ac:dyDescent="0.25">
      <c r="AD30" s="11"/>
    </row>
    <row r="31" spans="1:35" x14ac:dyDescent="0.25">
      <c r="AD31" s="11"/>
    </row>
    <row r="32" spans="1:35" x14ac:dyDescent="0.25">
      <c r="AD32" s="11"/>
    </row>
    <row r="33" spans="30:30" x14ac:dyDescent="0.25">
      <c r="AD33" s="11"/>
    </row>
    <row r="34" spans="30:30" x14ac:dyDescent="0.25">
      <c r="AD34" s="11"/>
    </row>
    <row r="35" spans="30:30" x14ac:dyDescent="0.25">
      <c r="AD35" s="11"/>
    </row>
    <row r="36" spans="30:30" x14ac:dyDescent="0.25">
      <c r="AD3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6D6B-0B07-4DE8-B020-3320E9CB0D91}">
  <dimension ref="A1:AU38"/>
  <sheetViews>
    <sheetView tabSelected="1" zoomScale="115" zoomScaleNormal="115" workbookViewId="0">
      <selection activeCell="E11" sqref="E11"/>
    </sheetView>
  </sheetViews>
  <sheetFormatPr defaultRowHeight="14.3" x14ac:dyDescent="0.25"/>
  <cols>
    <col min="16" max="16" width="11.25" bestFit="1" customWidth="1"/>
    <col min="35" max="35" width="13" bestFit="1" customWidth="1"/>
  </cols>
  <sheetData>
    <row r="1" spans="1:47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s="9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s="9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s="9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  <c r="AP1" t="str">
        <f>output!AP1</f>
        <v>srx</v>
      </c>
    </row>
    <row r="2" spans="1:47" x14ac:dyDescent="0.25">
      <c r="A2">
        <f>output!A2</f>
        <v>1</v>
      </c>
      <c r="B2">
        <f>output!B2</f>
        <v>51062</v>
      </c>
      <c r="C2">
        <f>output!C2</f>
        <v>51039</v>
      </c>
      <c r="D2">
        <f>output!D2/1000000</f>
        <v>0.102101</v>
      </c>
      <c r="E2">
        <f>output!E2/1000000</f>
        <v>9.0265999999999999E-2</v>
      </c>
      <c r="F2">
        <f>output!F2/1000000000</f>
        <v>0.44874777599999999</v>
      </c>
      <c r="G2">
        <f>output!G2/1000000000</f>
        <v>3.7550767999999998E-2</v>
      </c>
      <c r="H2">
        <f>output!H2</f>
        <v>52099</v>
      </c>
      <c r="I2">
        <f>output!I2/1000000000</f>
        <v>0.45873838300000003</v>
      </c>
      <c r="J2">
        <f>output!J2/1000000000</f>
        <v>0.40346511200000001</v>
      </c>
      <c r="K2">
        <f>output!K2/1000000000</f>
        <v>0.199707675</v>
      </c>
      <c r="L2">
        <f>output!L2/1000000000</f>
        <v>0.100866288</v>
      </c>
      <c r="M2" s="9">
        <f>output!M2/1000</f>
        <v>0.26600000000000001</v>
      </c>
      <c r="N2">
        <f>output!N2/1000000000</f>
        <v>0.191601099</v>
      </c>
      <c r="O2">
        <f>output!O2/1000000000</f>
        <v>0.106810272</v>
      </c>
      <c r="P2">
        <f>output!P2</f>
        <v>850047157</v>
      </c>
      <c r="Q2">
        <f>output!Q2</f>
        <v>611141672</v>
      </c>
      <c r="R2">
        <f>output!R2/1000000000</f>
        <v>0.65033948200000002</v>
      </c>
      <c r="S2">
        <f>output!S2/1000000000</f>
        <v>0.51027538400000005</v>
      </c>
      <c r="T2">
        <f>output!T2</f>
        <v>570535</v>
      </c>
      <c r="U2">
        <f>output!U2</f>
        <v>570535</v>
      </c>
      <c r="V2">
        <f>output!V2/1000000</f>
        <v>1.14107</v>
      </c>
      <c r="W2">
        <f>output!W2/1000000</f>
        <v>6658.4271179999996</v>
      </c>
      <c r="X2">
        <f>output!X2</f>
        <v>434861096</v>
      </c>
      <c r="Y2">
        <f>output!Y2</f>
        <v>50170</v>
      </c>
      <c r="Z2">
        <f>output!Z2/1000000000</f>
        <v>3.5743309380000001</v>
      </c>
      <c r="AA2">
        <f>output!AA2/1000000000</f>
        <v>0.60117072800000004</v>
      </c>
      <c r="AB2">
        <f>output!AB2/1000000000</f>
        <v>13.668840491999999</v>
      </c>
      <c r="AC2">
        <f>output!AC2/1000000000</f>
        <v>2.0993295600000001</v>
      </c>
      <c r="AD2" s="9">
        <f>output!AD2/1000</f>
        <v>0.35099999999999998</v>
      </c>
      <c r="AE2">
        <f>output!AE2/1000000000</f>
        <v>1.680132381</v>
      </c>
      <c r="AF2">
        <f>output!AF2/1000000000</f>
        <v>0.79742743199999999</v>
      </c>
      <c r="AG2">
        <f>output!AG2/1000000000</f>
        <v>18.923303811</v>
      </c>
      <c r="AH2">
        <f>output!AH2/1000000000</f>
        <v>3.4979277199999999</v>
      </c>
      <c r="AI2" s="10">
        <f>output!AI2/1000</f>
        <v>0.26600000000000001</v>
      </c>
      <c r="AJ2">
        <f>output!AJ2/1000000000</f>
        <v>3.9083923450000002</v>
      </c>
      <c r="AK2">
        <f>output!AK2/1000000000</f>
        <v>0.80240120800000003</v>
      </c>
      <c r="AL2">
        <f>output!AL2/1000000000</f>
        <v>23.444089323</v>
      </c>
      <c r="AM2">
        <f>output!AM2/1000000000</f>
        <v>1.0449780639999999</v>
      </c>
      <c r="AN2">
        <f>output!AN2/1000000000</f>
        <v>27.352481667999999</v>
      </c>
      <c r="AO2">
        <f>output!AO2/1000000000</f>
        <v>1.847379272</v>
      </c>
      <c r="AP2">
        <f>output!AP2/1000000000</f>
        <v>1.97E-7</v>
      </c>
    </row>
    <row r="3" spans="1:47" x14ac:dyDescent="0.25">
      <c r="A3">
        <f>output!A3</f>
        <v>2</v>
      </c>
      <c r="B3">
        <f>output!B3</f>
        <v>102036</v>
      </c>
      <c r="C3">
        <f>output!C3</f>
        <v>102067</v>
      </c>
      <c r="D3">
        <f>output!D3/1000000</f>
        <v>0.20410300000000001</v>
      </c>
      <c r="E3">
        <f>output!E3/1000000</f>
        <v>0.16698299999999999</v>
      </c>
      <c r="F3">
        <f>output!F3/1000000000</f>
        <v>0.56439470700000005</v>
      </c>
      <c r="G3">
        <f>output!G3/1000000000</f>
        <v>0.133059232</v>
      </c>
      <c r="H3">
        <f>output!H3</f>
        <v>104101</v>
      </c>
      <c r="I3">
        <f>output!I3/1000000000</f>
        <v>0.45452399300000002</v>
      </c>
      <c r="J3">
        <f>output!J3/1000000000</f>
        <v>0.74379824000000005</v>
      </c>
      <c r="K3">
        <f>output!K3/1000000000</f>
        <v>0.17715741800000001</v>
      </c>
      <c r="L3">
        <f>output!L3/1000000000</f>
        <v>0.12396001600000001</v>
      </c>
      <c r="M3" s="9">
        <f>output!M3/1000</f>
        <v>0.89300000000000002</v>
      </c>
      <c r="N3">
        <f>output!N3/1000000000</f>
        <v>0.187855297</v>
      </c>
      <c r="O3">
        <f>output!O3/1000000000</f>
        <v>0.12396001600000001</v>
      </c>
      <c r="P3">
        <f>output!P3</f>
        <v>819536708</v>
      </c>
      <c r="Q3">
        <f>output!Q3</f>
        <v>991718272</v>
      </c>
      <c r="R3">
        <f>output!R3/1000000000</f>
        <v>0.64237929000000005</v>
      </c>
      <c r="S3">
        <f>output!S3/1000000000</f>
        <v>0.86775825600000001</v>
      </c>
      <c r="T3">
        <f>output!T3</f>
        <v>595535</v>
      </c>
      <c r="U3">
        <f>output!U3</f>
        <v>595535</v>
      </c>
      <c r="V3">
        <f>output!V3/1000000</f>
        <v>1.1910700000000001</v>
      </c>
      <c r="W3">
        <f>output!W3/1000000</f>
        <v>6444.7529299999997</v>
      </c>
      <c r="X3">
        <f>output!X3</f>
        <v>560830552</v>
      </c>
      <c r="Y3">
        <f>output!Y3</f>
        <v>100170</v>
      </c>
      <c r="Z3">
        <f>output!Z3/1000000000</f>
        <v>3.8471579149999999</v>
      </c>
      <c r="AA3">
        <f>output!AA3/1000000000</f>
        <v>0.62582908800000003</v>
      </c>
      <c r="AB3">
        <f>output!AB3/1000000000</f>
        <v>13.873288992999999</v>
      </c>
      <c r="AC3">
        <f>output!AC3/1000000000</f>
        <v>1.1539262400000001</v>
      </c>
      <c r="AD3" s="9">
        <f>output!AD3/1000</f>
        <v>0.97799999999999998</v>
      </c>
      <c r="AE3">
        <f>output!AE3/1000000000</f>
        <v>1.6818015639999999</v>
      </c>
      <c r="AF3">
        <f>output!AF3/1000000000</f>
        <v>1.042699872</v>
      </c>
      <c r="AG3">
        <f>output!AG3/1000000000</f>
        <v>19.402248472</v>
      </c>
      <c r="AH3">
        <f>output!AH3/1000000000</f>
        <v>2.8224551999999998</v>
      </c>
      <c r="AI3" s="10">
        <f>output!AI3/1000</f>
        <v>0.89300000000000002</v>
      </c>
      <c r="AJ3">
        <f>output!AJ3/1000000000</f>
        <v>20.912115813</v>
      </c>
      <c r="AK3">
        <f>output!AK3/1000000000</f>
        <v>2.1127117759999998</v>
      </c>
      <c r="AL3">
        <f>output!AL3/1000000000</f>
        <v>31.364361341999999</v>
      </c>
      <c r="AM3">
        <f>output!AM3/1000000000</f>
        <v>1.8243168160000001</v>
      </c>
      <c r="AN3">
        <f>output!AN3/1000000000</f>
        <v>52.276477155000002</v>
      </c>
      <c r="AO3">
        <f>output!AO3/1000000000</f>
        <v>3.9370285919999999</v>
      </c>
      <c r="AP3">
        <f>output!AP3/1000000000</f>
        <v>6.7999999999999995E-7</v>
      </c>
    </row>
    <row r="4" spans="1:47" x14ac:dyDescent="0.25">
      <c r="A4">
        <f>output!A4</f>
        <v>3</v>
      </c>
      <c r="B4">
        <f>output!B4</f>
        <v>152978</v>
      </c>
      <c r="C4">
        <f>output!C4</f>
        <v>152954</v>
      </c>
      <c r="D4">
        <f>output!D4/1000000</f>
        <v>0.30593199999999998</v>
      </c>
      <c r="E4">
        <f>output!E4/1000000</f>
        <v>0.23539099999999999</v>
      </c>
      <c r="F4">
        <f>output!F4/1000000000</f>
        <v>0.85769933499999995</v>
      </c>
      <c r="G4">
        <f>output!G4/1000000000</f>
        <v>0.19942088199999999</v>
      </c>
      <c r="H4">
        <f>output!H4</f>
        <v>155930</v>
      </c>
      <c r="I4">
        <f>output!I4/1000000000</f>
        <v>0.93064869800000005</v>
      </c>
      <c r="J4">
        <f>output!J4/1000000000</f>
        <v>1.044775032</v>
      </c>
      <c r="K4">
        <f>output!K4/1000000000</f>
        <v>0.271745507</v>
      </c>
      <c r="L4">
        <f>output!L4/1000000000</f>
        <v>0.14925354399999999</v>
      </c>
      <c r="M4" s="9">
        <f>output!M4/1000</f>
        <v>1.772</v>
      </c>
      <c r="N4">
        <f>output!N4/1000000000</f>
        <v>0.377920702</v>
      </c>
      <c r="O4">
        <f>output!O4/1000000000</f>
        <v>0.29854099200000001</v>
      </c>
      <c r="P4">
        <f>output!P4</f>
        <v>1580314907</v>
      </c>
      <c r="Q4">
        <f>output!Q4</f>
        <v>1492569568</v>
      </c>
      <c r="R4">
        <f>output!R4/1000000000</f>
        <v>1.3085694000000001</v>
      </c>
      <c r="S4">
        <f>output!S4/1000000000</f>
        <v>1.3433160239999999</v>
      </c>
      <c r="T4">
        <f>output!T4</f>
        <v>620535</v>
      </c>
      <c r="U4">
        <f>output!U4</f>
        <v>620535</v>
      </c>
      <c r="V4">
        <f>output!V4/1000000</f>
        <v>1.2410699999999999</v>
      </c>
      <c r="W4">
        <f>output!W4/1000000</f>
        <v>6756.5794619999997</v>
      </c>
      <c r="X4">
        <f>output!X4</f>
        <v>571670080</v>
      </c>
      <c r="Y4">
        <f>output!Y4</f>
        <v>150170</v>
      </c>
      <c r="Z4">
        <f>output!Z4/1000000000</f>
        <v>3.8395657220000001</v>
      </c>
      <c r="AA4">
        <f>output!AA4/1000000000</f>
        <v>0.73625905599999997</v>
      </c>
      <c r="AB4">
        <f>output!AB4/1000000000</f>
        <v>15.046630778999999</v>
      </c>
      <c r="AC4">
        <f>output!AC4/1000000000</f>
        <v>7.0187260399999998</v>
      </c>
      <c r="AD4" s="9">
        <f>output!AD4/1000</f>
        <v>1.857</v>
      </c>
      <c r="AE4">
        <f>output!AE4/1000000000</f>
        <v>2.043899761</v>
      </c>
      <c r="AF4">
        <f>output!AF4/1000000000</f>
        <v>1.1858148639999999</v>
      </c>
      <c r="AG4">
        <f>output!AG4/1000000000</f>
        <v>20.930096261999999</v>
      </c>
      <c r="AH4">
        <f>output!AH4/1000000000</f>
        <v>8.9407999599999997</v>
      </c>
      <c r="AI4" s="10">
        <f>output!AI4/1000</f>
        <v>1.772</v>
      </c>
      <c r="AJ4">
        <f>output!AJ4/1000000000</f>
        <v>37.391595854999998</v>
      </c>
      <c r="AK4">
        <f>output!AK4/1000000000</f>
        <v>4.2371607840000003</v>
      </c>
      <c r="AL4">
        <f>output!AL4/1000000000</f>
        <v>90.959255455999994</v>
      </c>
      <c r="AM4">
        <f>output!AM4/1000000000</f>
        <v>2.9158863039999998</v>
      </c>
      <c r="AN4">
        <f>output!AN4/1000000000</f>
        <v>128.35085131100001</v>
      </c>
      <c r="AO4">
        <f>output!AO4/1000000000</f>
        <v>7.1530470880000001</v>
      </c>
      <c r="AP4">
        <f>output!AP4/1000000000</f>
        <v>1.356E-6</v>
      </c>
      <c r="AT4">
        <f>AH11/(60*60)</f>
        <v>3.2796345866666667E-3</v>
      </c>
    </row>
    <row r="5" spans="1:47" x14ac:dyDescent="0.25">
      <c r="A5">
        <f>output!A5</f>
        <v>4</v>
      </c>
      <c r="B5">
        <f>output!B5</f>
        <v>203806</v>
      </c>
      <c r="C5">
        <f>output!C5</f>
        <v>203867</v>
      </c>
      <c r="D5">
        <f>output!D5/1000000</f>
        <v>0.40767300000000001</v>
      </c>
      <c r="E5">
        <f>output!E5/1000000</f>
        <v>0.29824000000000001</v>
      </c>
      <c r="F5">
        <f>output!F5/1000000000</f>
        <v>1.139194641</v>
      </c>
      <c r="G5">
        <f>output!G5/1000000000</f>
        <v>0.26574265600000002</v>
      </c>
      <c r="H5">
        <f>output!H5</f>
        <v>207671</v>
      </c>
      <c r="I5">
        <f>output!I5/1000000000</f>
        <v>0.98407455300000002</v>
      </c>
      <c r="J5">
        <f>output!J5/1000000000</f>
        <v>1.362638424</v>
      </c>
      <c r="K5">
        <f>output!K5/1000000000</f>
        <v>0.35438523700000002</v>
      </c>
      <c r="L5">
        <f>output!L5/1000000000</f>
        <v>0.32746718400000002</v>
      </c>
      <c r="M5" s="9">
        <f>output!M5/1000</f>
        <v>2.8239999999999998</v>
      </c>
      <c r="N5">
        <f>output!N5/1000000000</f>
        <v>0.32125540600000002</v>
      </c>
      <c r="O5">
        <f>output!O5/1000000000</f>
        <v>0.327503928</v>
      </c>
      <c r="P5">
        <f>output!P5</f>
        <v>1659715196</v>
      </c>
      <c r="Q5">
        <f>output!Q5</f>
        <v>2017609536</v>
      </c>
      <c r="R5">
        <f>output!R5/1000000000</f>
        <v>1.305329959</v>
      </c>
      <c r="S5">
        <f>output!S5/1000000000</f>
        <v>1.6901423520000001</v>
      </c>
      <c r="T5">
        <f>output!T5</f>
        <v>645535</v>
      </c>
      <c r="U5">
        <f>output!U5</f>
        <v>645535</v>
      </c>
      <c r="V5">
        <f>output!V5/1000000</f>
        <v>1.2910699999999999</v>
      </c>
      <c r="W5">
        <f>output!W5/1000000</f>
        <v>6772.856597</v>
      </c>
      <c r="X5">
        <f>output!X5</f>
        <v>581300952</v>
      </c>
      <c r="Y5">
        <f>output!Y5</f>
        <v>200170</v>
      </c>
      <c r="Z5">
        <f>output!Z5/1000000000</f>
        <v>3.5661734379999999</v>
      </c>
      <c r="AA5">
        <f>output!AA5/1000000000</f>
        <v>0.68133476000000004</v>
      </c>
      <c r="AB5">
        <f>output!AB5/1000000000</f>
        <v>13.743520534</v>
      </c>
      <c r="AC5">
        <f>output!AC5/1000000000</f>
        <v>7.153799544</v>
      </c>
      <c r="AD5" s="9">
        <f>output!AD5/1000</f>
        <v>2.9089999999999998</v>
      </c>
      <c r="AE5">
        <f>output!AE5/1000000000</f>
        <v>2.8411330399999999</v>
      </c>
      <c r="AF5">
        <f>output!AF5/1000000000</f>
        <v>1.5274788159999999</v>
      </c>
      <c r="AG5">
        <f>output!AG5/1000000000</f>
        <v>20.150827012000001</v>
      </c>
      <c r="AH5">
        <f>output!AH5/1000000000</f>
        <v>9.3626131200000007</v>
      </c>
      <c r="AI5" s="10">
        <f>output!AI5/1000</f>
        <v>2.8239999999999998</v>
      </c>
      <c r="AJ5">
        <f>output!AJ5/1000000000</f>
        <v>73.976066427000006</v>
      </c>
      <c r="AK5">
        <f>output!AK5/1000000000</f>
        <v>6.574476872</v>
      </c>
      <c r="AL5">
        <f>output!AL5/1000000000</f>
        <v>207.714177541</v>
      </c>
      <c r="AM5">
        <f>output!AM5/1000000000</f>
        <v>4.4792518159999997</v>
      </c>
      <c r="AN5">
        <f>output!AN5/1000000000</f>
        <v>281.690243968</v>
      </c>
      <c r="AO5">
        <f>output!AO5/1000000000</f>
        <v>11.053728688</v>
      </c>
      <c r="AP5">
        <f>output!AP5/1000000000</f>
        <v>2.1239999999999999E-6</v>
      </c>
      <c r="AR5">
        <v>94.6</v>
      </c>
      <c r="AT5">
        <f>AT4-1</f>
        <v>-0.99672036541333331</v>
      </c>
      <c r="AU5">
        <f>AT5*60</f>
        <v>-59.803221924799999</v>
      </c>
    </row>
    <row r="6" spans="1:47" x14ac:dyDescent="0.25">
      <c r="A6">
        <f>output!A6</f>
        <v>5</v>
      </c>
      <c r="B6">
        <f>output!B6</f>
        <v>254695</v>
      </c>
      <c r="C6">
        <f>output!C6</f>
        <v>254714</v>
      </c>
      <c r="D6">
        <f>output!D6/1000000</f>
        <v>0.509409</v>
      </c>
      <c r="E6">
        <f>output!E6/1000000</f>
        <v>0.35779100000000003</v>
      </c>
      <c r="F6">
        <f>output!F6/1000000000</f>
        <v>1.568058862</v>
      </c>
      <c r="G6">
        <f>output!G6/1000000000</f>
        <v>0.33204286100000002</v>
      </c>
      <c r="H6">
        <f>output!H6</f>
        <v>259407</v>
      </c>
      <c r="I6">
        <f>output!I6/1000000000</f>
        <v>0.98417897799999998</v>
      </c>
      <c r="J6">
        <f>output!J6/1000000000</f>
        <v>1.57340944</v>
      </c>
      <c r="K6">
        <f>output!K6/1000000000</f>
        <v>0.53303885600000001</v>
      </c>
      <c r="L6">
        <f>output!L6/1000000000</f>
        <v>0.393380112</v>
      </c>
      <c r="M6" s="9">
        <f>output!M6/1000</f>
        <v>3.952</v>
      </c>
      <c r="N6">
        <f>output!N6/1000000000</f>
        <v>0.41307174600000002</v>
      </c>
      <c r="O6">
        <f>output!O6/1000000000</f>
        <v>0.39334306400000002</v>
      </c>
      <c r="P6">
        <f>output!P6</f>
        <v>1930289580</v>
      </c>
      <c r="Q6">
        <f>output!Q6</f>
        <v>2360132616</v>
      </c>
      <c r="R6">
        <f>output!R6/1000000000</f>
        <v>1.3972507240000001</v>
      </c>
      <c r="S6">
        <f>output!S6/1000000000</f>
        <v>1.966752504</v>
      </c>
      <c r="T6">
        <f>output!T6</f>
        <v>670535</v>
      </c>
      <c r="U6">
        <f>output!U6</f>
        <v>670535</v>
      </c>
      <c r="V6">
        <f>output!V6/1000000</f>
        <v>1.34107</v>
      </c>
      <c r="W6">
        <f>output!W6/1000000</f>
        <v>7044.1141260000004</v>
      </c>
      <c r="X6">
        <f>output!X6</f>
        <v>592558968</v>
      </c>
      <c r="Y6">
        <f>output!Y6</f>
        <v>250170</v>
      </c>
      <c r="Z6">
        <f>output!Z6/1000000000</f>
        <v>3.824312221</v>
      </c>
      <c r="AA6">
        <f>output!AA6/1000000000</f>
        <v>0.78405308799999995</v>
      </c>
      <c r="AB6">
        <f>output!AB6/1000000000</f>
        <v>15.424684959</v>
      </c>
      <c r="AC6">
        <f>output!AC6/1000000000</f>
        <v>7.3111051439999999</v>
      </c>
      <c r="AD6" s="9">
        <f>output!AD6/1000</f>
        <v>4.0369999999999999</v>
      </c>
      <c r="AE6">
        <f>output!AE6/1000000000</f>
        <v>3.5400302259999998</v>
      </c>
      <c r="AF6">
        <f>output!AF6/1000000000</f>
        <v>1.756564488</v>
      </c>
      <c r="AG6">
        <f>output!AG6/1000000000</f>
        <v>22.789027405999999</v>
      </c>
      <c r="AH6">
        <f>output!AH6/1000000000</f>
        <v>9.8517227199999997</v>
      </c>
      <c r="AI6" s="10">
        <f>output!AI6/1000</f>
        <v>3.952</v>
      </c>
      <c r="AJ6">
        <f>output!AJ6/1000000000</f>
        <v>108.12799445</v>
      </c>
      <c r="AK6">
        <f>output!AK6/1000000000</f>
        <v>1.612862824</v>
      </c>
      <c r="AL6">
        <f>output!AL6/1000000000</f>
        <v>443.946029861</v>
      </c>
      <c r="AM6">
        <f>output!AM6/1000000000</f>
        <v>6.4189690559999999</v>
      </c>
      <c r="AN6">
        <f>output!AN6/1000000000</f>
        <v>552.07402431100002</v>
      </c>
      <c r="AO6">
        <f>output!AO6/1000000000</f>
        <v>8.0318318800000004</v>
      </c>
      <c r="AP6">
        <f>output!AP6/1000000000</f>
        <v>2.9629999999999998E-6</v>
      </c>
      <c r="AR6">
        <f>AR5-60</f>
        <v>34.599999999999994</v>
      </c>
      <c r="AT6">
        <f>AO11-60</f>
        <v>-44.280147608</v>
      </c>
    </row>
    <row r="7" spans="1:47" x14ac:dyDescent="0.25">
      <c r="A7">
        <f>output!A7</f>
        <v>6</v>
      </c>
      <c r="B7">
        <f>output!B7</f>
        <v>305544</v>
      </c>
      <c r="C7">
        <f>output!C7</f>
        <v>305586</v>
      </c>
      <c r="D7">
        <f>output!D7/1000000</f>
        <v>0.61112999999999995</v>
      </c>
      <c r="E7">
        <f>output!E7/1000000</f>
        <v>0.414877</v>
      </c>
      <c r="F7">
        <f>output!F7/1000000000</f>
        <v>2.0325311429999999</v>
      </c>
      <c r="G7">
        <f>output!G7/1000000000</f>
        <v>0.39836455199999998</v>
      </c>
      <c r="H7">
        <f>output!H7</f>
        <v>311128</v>
      </c>
      <c r="I7">
        <f>output!I7/1000000000</f>
        <v>1.284032595</v>
      </c>
      <c r="J7">
        <f>output!J7/1000000000</f>
        <v>1.9896682800000001</v>
      </c>
      <c r="K7">
        <f>output!K7/1000000000</f>
        <v>0.57873994299999998</v>
      </c>
      <c r="L7">
        <f>output!L7/1000000000</f>
        <v>0.4421484</v>
      </c>
      <c r="M7" s="9">
        <f>output!M7/1000</f>
        <v>5.0590000000000002</v>
      </c>
      <c r="N7">
        <f>output!N7/1000000000</f>
        <v>0.42571363400000001</v>
      </c>
      <c r="O7">
        <f>output!O7/1000000000</f>
        <v>0.44236112799999999</v>
      </c>
      <c r="P7">
        <f>output!P7</f>
        <v>2288486172</v>
      </c>
      <c r="Q7">
        <f>output!Q7</f>
        <v>2874177808</v>
      </c>
      <c r="R7">
        <f>output!R7/1000000000</f>
        <v>1.7097462290000001</v>
      </c>
      <c r="S7">
        <f>output!S7/1000000000</f>
        <v>2.432029408</v>
      </c>
      <c r="T7">
        <f>output!T7</f>
        <v>695535</v>
      </c>
      <c r="U7">
        <f>output!U7</f>
        <v>695535</v>
      </c>
      <c r="V7">
        <f>output!V7/1000000</f>
        <v>1.39107</v>
      </c>
      <c r="W7">
        <f>output!W7/1000000</f>
        <v>6335.5456910000003</v>
      </c>
      <c r="X7">
        <f>output!X7</f>
        <v>603686256</v>
      </c>
      <c r="Y7">
        <f>output!Y7</f>
        <v>300170</v>
      </c>
      <c r="Z7">
        <f>output!Z7/1000000000</f>
        <v>4.0177741979999997</v>
      </c>
      <c r="AA7">
        <f>output!AA7/1000000000</f>
        <v>0.88433485599999995</v>
      </c>
      <c r="AB7">
        <f>output!AB7/1000000000</f>
        <v>14.757770139</v>
      </c>
      <c r="AC7">
        <f>output!AC7/1000000000</f>
        <v>7.5168456639999999</v>
      </c>
      <c r="AD7" s="9">
        <f>output!AD7/1000</f>
        <v>5.1440000000000001</v>
      </c>
      <c r="AE7">
        <f>output!AE7/1000000000</f>
        <v>3.4863735220000001</v>
      </c>
      <c r="AF7">
        <f>output!AF7/1000000000</f>
        <v>2.009389584</v>
      </c>
      <c r="AG7">
        <f>output!AG7/1000000000</f>
        <v>22.261917859</v>
      </c>
      <c r="AH7">
        <f>output!AH7/1000000000</f>
        <v>10.410570104</v>
      </c>
      <c r="AI7" s="10">
        <f>output!AI7/1000</f>
        <v>5.0590000000000002</v>
      </c>
      <c r="AJ7">
        <f>output!AJ7/1000000000</f>
        <v>152.661819404</v>
      </c>
      <c r="AK7">
        <f>output!AK7/1000000000</f>
        <v>6.6720884319999998</v>
      </c>
      <c r="AL7">
        <f>output!AL7/1000000000</f>
        <v>996.52862223399995</v>
      </c>
      <c r="AM7">
        <f>output!AM7/1000000000</f>
        <v>2.3368618240000001</v>
      </c>
      <c r="AN7">
        <f>output!AN7/1000000000</f>
        <v>1149.190441638</v>
      </c>
      <c r="AO7">
        <f>output!AO7/1000000000</f>
        <v>9.0089502560000003</v>
      </c>
      <c r="AP7">
        <f>output!AP7/1000000000</f>
        <v>3.8079999999999998E-6</v>
      </c>
      <c r="AT7">
        <v>103</v>
      </c>
    </row>
    <row r="8" spans="1:47" x14ac:dyDescent="0.25">
      <c r="A8">
        <f>output!A8</f>
        <v>7</v>
      </c>
      <c r="B8">
        <f>output!B8</f>
        <v>356364</v>
      </c>
      <c r="C8">
        <f>output!C8</f>
        <v>356398</v>
      </c>
      <c r="D8">
        <f>output!D8/1000000</f>
        <v>0.71276200000000001</v>
      </c>
      <c r="E8">
        <f>output!E8/1000000</f>
        <v>0.47025499999999998</v>
      </c>
      <c r="F8">
        <f>output!F8/1000000000</f>
        <v>2.35520584</v>
      </c>
      <c r="G8">
        <f>output!G8/1000000000</f>
        <v>0.46458333299999999</v>
      </c>
      <c r="H8">
        <f>output!H8</f>
        <v>362760</v>
      </c>
      <c r="I8">
        <f>output!I8/1000000000</f>
        <v>2.2112569909999999</v>
      </c>
      <c r="J8">
        <f>output!J8/1000000000</f>
        <v>2.101838512</v>
      </c>
      <c r="K8">
        <f>output!K8/1000000000</f>
        <v>0.60063568499999997</v>
      </c>
      <c r="L8">
        <f>output!L8/1000000000</f>
        <v>0.445063928</v>
      </c>
      <c r="M8" s="9">
        <f>output!M8/1000</f>
        <v>6.2039999999999997</v>
      </c>
      <c r="N8">
        <f>output!N8/1000000000</f>
        <v>0.684108983</v>
      </c>
      <c r="O8">
        <f>output!O8/1000000000</f>
        <v>0.44505947200000001</v>
      </c>
      <c r="P8">
        <f>output!P8</f>
        <v>3496001659</v>
      </c>
      <c r="Q8">
        <f>output!Q8</f>
        <v>2991961912</v>
      </c>
      <c r="R8">
        <f>output!R8/1000000000</f>
        <v>2.8953659740000002</v>
      </c>
      <c r="S8">
        <f>output!S8/1000000000</f>
        <v>2.5468979840000001</v>
      </c>
      <c r="T8">
        <f>output!T8</f>
        <v>720535</v>
      </c>
      <c r="U8">
        <f>output!U8</f>
        <v>720535</v>
      </c>
      <c r="V8">
        <f>output!V8/1000000</f>
        <v>1.4410700000000001</v>
      </c>
      <c r="W8">
        <f>output!W8/1000000</f>
        <v>7541.669895</v>
      </c>
      <c r="X8">
        <f>output!X8</f>
        <v>614120576</v>
      </c>
      <c r="Y8">
        <f>output!Y8</f>
        <v>350170</v>
      </c>
      <c r="Z8">
        <f>output!Z8/1000000000</f>
        <v>4.4656997719999998</v>
      </c>
      <c r="AA8">
        <f>output!AA8/1000000000</f>
        <v>0.70906272000000004</v>
      </c>
      <c r="AB8">
        <f>output!AB8/1000000000</f>
        <v>16.957487410999999</v>
      </c>
      <c r="AC8">
        <f>output!AC8/1000000000</f>
        <v>7.4732600800000002</v>
      </c>
      <c r="AD8" s="9">
        <f>output!AD8/1000</f>
        <v>6.2889999999999997</v>
      </c>
      <c r="AE8">
        <f>output!AE8/1000000000</f>
        <v>4.3749566880000001</v>
      </c>
      <c r="AF8">
        <f>output!AF8/1000000000</f>
        <v>2.3276924480000001</v>
      </c>
      <c r="AG8">
        <f>output!AG8/1000000000</f>
        <v>25.798143871000001</v>
      </c>
      <c r="AH8">
        <f>output!AH8/1000000000</f>
        <v>10.510015248</v>
      </c>
      <c r="AI8" s="10">
        <f>output!AI8/1000</f>
        <v>6.2039999999999997</v>
      </c>
      <c r="AJ8">
        <f>output!AJ8/1000000000</f>
        <v>225.03678998800001</v>
      </c>
      <c r="AK8">
        <f>output!AK8/1000000000</f>
        <v>3.86032916</v>
      </c>
      <c r="AL8">
        <f>output!AL8/1000000000</f>
        <v>1465.1529702339999</v>
      </c>
      <c r="AM8">
        <f>output!AM8/1000000000</f>
        <v>4.9116299440000004</v>
      </c>
      <c r="AN8">
        <f>output!AN8/1000000000</f>
        <v>1690.1897602219999</v>
      </c>
      <c r="AO8">
        <f>output!AO8/1000000000</f>
        <v>8.7719591040000005</v>
      </c>
      <c r="AP8">
        <f>output!AP8/1000000000</f>
        <v>4.6709999999999998E-6</v>
      </c>
      <c r="AT8">
        <f>AT7-60</f>
        <v>43</v>
      </c>
    </row>
    <row r="9" spans="1:47" x14ac:dyDescent="0.25">
      <c r="A9">
        <f>output!A9</f>
        <v>8</v>
      </c>
      <c r="B9">
        <f>output!B9</f>
        <v>407190</v>
      </c>
      <c r="C9">
        <f>output!C9</f>
        <v>407175</v>
      </c>
      <c r="D9">
        <f>output!D9/1000000</f>
        <v>0.81436500000000001</v>
      </c>
      <c r="E9">
        <f>output!E9/1000000</f>
        <v>0.52439499999999994</v>
      </c>
      <c r="F9">
        <f>output!F9/1000000000</f>
        <v>2.4819659989999998</v>
      </c>
      <c r="G9">
        <f>output!G9/1000000000</f>
        <v>0.53078418599999999</v>
      </c>
      <c r="H9">
        <f>output!H9</f>
        <v>414363</v>
      </c>
      <c r="I9">
        <f>output!I9/1000000000</f>
        <v>1.7105952950000001</v>
      </c>
      <c r="J9">
        <f>output!J9/1000000000</f>
        <v>2.4991468399999999</v>
      </c>
      <c r="K9">
        <f>output!K9/1000000000</f>
        <v>0.67849437899999998</v>
      </c>
      <c r="L9">
        <f>output!L9/1000000000</f>
        <v>0.474948696</v>
      </c>
      <c r="M9" s="9">
        <f>output!M9/1000</f>
        <v>7.3449999999999998</v>
      </c>
      <c r="N9">
        <f>output!N9/1000000000</f>
        <v>0.92849705999999999</v>
      </c>
      <c r="O9">
        <f>output!O9/1000000000</f>
        <v>0.50485943200000005</v>
      </c>
      <c r="P9">
        <f>output!P9</f>
        <v>3317586734</v>
      </c>
      <c r="Q9">
        <f>output!Q9</f>
        <v>3478954968</v>
      </c>
      <c r="R9">
        <f>output!R9/1000000000</f>
        <v>2.6390923549999998</v>
      </c>
      <c r="S9">
        <f>output!S9/1000000000</f>
        <v>3.0040062719999998</v>
      </c>
      <c r="T9">
        <f>output!T9</f>
        <v>745535</v>
      </c>
      <c r="U9">
        <f>output!U9</f>
        <v>745535</v>
      </c>
      <c r="V9">
        <f>output!V9/1000000</f>
        <v>1.4910699999999999</v>
      </c>
      <c r="W9">
        <f>output!W9/1000000</f>
        <v>6967.2138150000001</v>
      </c>
      <c r="X9">
        <f>output!X9</f>
        <v>624501552</v>
      </c>
      <c r="Y9">
        <f>output!Y9</f>
        <v>400170</v>
      </c>
      <c r="Z9">
        <f>output!Z9/1000000000</f>
        <v>3.8802178469999999</v>
      </c>
      <c r="AA9">
        <f>output!AA9/1000000000</f>
        <v>0.74977084800000005</v>
      </c>
      <c r="AB9">
        <f>output!AB9/1000000000</f>
        <v>15.601683059999999</v>
      </c>
      <c r="AC9">
        <f>output!AC9/1000000000</f>
        <v>7.747384448</v>
      </c>
      <c r="AD9" s="9">
        <f>output!AD9/1000</f>
        <v>7.43</v>
      </c>
      <c r="AE9">
        <f>output!AE9/1000000000</f>
        <v>4.3433697709999999</v>
      </c>
      <c r="AF9">
        <f>output!AF9/1000000000</f>
        <v>2.4790736799999999</v>
      </c>
      <c r="AG9">
        <f>output!AG9/1000000000</f>
        <v>23.825270677999999</v>
      </c>
      <c r="AH9">
        <f>output!AH9/1000000000</f>
        <v>10.976228976</v>
      </c>
      <c r="AI9" s="10">
        <f>output!AI9/1000</f>
        <v>7.3449999999999998</v>
      </c>
      <c r="AJ9">
        <f>output!AJ9/1000000000</f>
        <v>330.73080466200003</v>
      </c>
      <c r="AK9">
        <f>output!AK9/1000000000</f>
        <v>8.8672181440000006</v>
      </c>
      <c r="AL9">
        <f>output!AL9/1000000000</f>
        <v>2462.3979944920002</v>
      </c>
      <c r="AM9">
        <f>output!AM9/1000000000</f>
        <v>2.6653201119999999</v>
      </c>
      <c r="AN9">
        <f>output!AN9/1000000000</f>
        <v>2793.1287991539998</v>
      </c>
      <c r="AO9">
        <f>output!AO9/1000000000</f>
        <v>11.532538256</v>
      </c>
      <c r="AP9">
        <f>output!AP9/1000000000</f>
        <v>5.587E-6</v>
      </c>
    </row>
    <row r="10" spans="1:47" x14ac:dyDescent="0.25">
      <c r="A10">
        <f>output!A10</f>
        <v>9</v>
      </c>
      <c r="B10">
        <f>output!B10</f>
        <v>457938</v>
      </c>
      <c r="C10">
        <f>output!C10</f>
        <v>457957</v>
      </c>
      <c r="D10">
        <f>output!D10/1000000</f>
        <v>0.91589500000000001</v>
      </c>
      <c r="E10">
        <f>output!E10/1000000</f>
        <v>0.57763799999999998</v>
      </c>
      <c r="F10">
        <f>output!F10/1000000000</f>
        <v>3.0765885430000002</v>
      </c>
      <c r="G10">
        <f>output!G10/1000000000</f>
        <v>0.59698605000000005</v>
      </c>
      <c r="H10">
        <f>output!H10</f>
        <v>465893</v>
      </c>
      <c r="I10">
        <f>output!I10/1000000000</f>
        <v>2.8856257510000001</v>
      </c>
      <c r="J10">
        <f>output!J10/1000000000</f>
        <v>2.6573544880000002</v>
      </c>
      <c r="K10">
        <f>output!K10/1000000000</f>
        <v>1.27338112</v>
      </c>
      <c r="L10">
        <f>output!L10/1000000000</f>
        <v>0.50408651199999999</v>
      </c>
      <c r="M10" s="9">
        <f>output!M10/1000</f>
        <v>8.4809999999999999</v>
      </c>
      <c r="N10">
        <f>output!N10/1000000000</f>
        <v>0.77659272400000001</v>
      </c>
      <c r="O10">
        <f>output!O10/1000000000</f>
        <v>0.50409051999999999</v>
      </c>
      <c r="P10">
        <f>output!P10</f>
        <v>4935599595</v>
      </c>
      <c r="Q10">
        <f>output!Q10</f>
        <v>3665531520</v>
      </c>
      <c r="R10">
        <f>output!R10/1000000000</f>
        <v>3.662218475</v>
      </c>
      <c r="S10">
        <f>output!S10/1000000000</f>
        <v>3.1614450079999998</v>
      </c>
      <c r="T10">
        <f>output!T10</f>
        <v>770535</v>
      </c>
      <c r="U10">
        <f>output!U10</f>
        <v>770535</v>
      </c>
      <c r="V10">
        <f>output!V10/1000000</f>
        <v>1.5410699999999999</v>
      </c>
      <c r="W10">
        <f>output!W10/1000000</f>
        <v>6460.8828569999996</v>
      </c>
      <c r="X10">
        <f>output!X10</f>
        <v>634836560</v>
      </c>
      <c r="Y10">
        <f>output!Y10</f>
        <v>450170</v>
      </c>
      <c r="Z10">
        <f>output!Z10/1000000000</f>
        <v>4.4751001739999996</v>
      </c>
      <c r="AA10">
        <f>output!AA10/1000000000</f>
        <v>0.79727112</v>
      </c>
      <c r="AB10">
        <f>output!AB10/1000000000</f>
        <v>16.498078393</v>
      </c>
      <c r="AC10">
        <f>output!AC10/1000000000</f>
        <v>7.7063648320000002</v>
      </c>
      <c r="AD10" s="9">
        <f>output!AD10/1000</f>
        <v>8.5660000000000007</v>
      </c>
      <c r="AE10">
        <f>output!AE10/1000000000</f>
        <v>5.51084116</v>
      </c>
      <c r="AF10">
        <f>output!AF10/1000000000</f>
        <v>2.6335243519999998</v>
      </c>
      <c r="AG10">
        <f>output!AG10/1000000000</f>
        <v>26.484019727</v>
      </c>
      <c r="AH10">
        <f>output!AH10/1000000000</f>
        <v>11.137160304</v>
      </c>
      <c r="AI10" s="10">
        <f>output!AI10/1000</f>
        <v>8.4809999999999999</v>
      </c>
      <c r="AJ10">
        <f>output!AJ10/1000000000</f>
        <v>435.59838646700001</v>
      </c>
      <c r="AK10">
        <f>output!AK10/1000000000</f>
        <v>9.1922245839999999</v>
      </c>
      <c r="AL10">
        <f>output!AL10/1000000000</f>
        <v>3787.1875478930001</v>
      </c>
      <c r="AM10">
        <f>output!AM10/1000000000</f>
        <v>7.1418101759999999</v>
      </c>
      <c r="AN10">
        <f>output!AN10/1000000000</f>
        <v>4222.7859343600003</v>
      </c>
      <c r="AO10">
        <f>output!AO10/1000000000</f>
        <v>16.334034760000002</v>
      </c>
      <c r="AP10">
        <f>output!AP10/1000000000</f>
        <v>6.5660000000000003E-6</v>
      </c>
    </row>
    <row r="11" spans="1:47" x14ac:dyDescent="0.25">
      <c r="A11">
        <f>output!A11</f>
        <v>10</v>
      </c>
      <c r="B11">
        <f>output!B11</f>
        <v>508667</v>
      </c>
      <c r="C11">
        <f>output!C11</f>
        <v>508722</v>
      </c>
      <c r="D11">
        <f>output!D11/1000000</f>
        <v>1.0173890000000001</v>
      </c>
      <c r="E11">
        <f>output!E11/1000000</f>
        <v>0.63020399999999999</v>
      </c>
      <c r="F11">
        <f>output!F11/1000000000</f>
        <v>4.0496550730000003</v>
      </c>
      <c r="G11">
        <f>output!G11/1000000000</f>
        <v>0.66314020799999995</v>
      </c>
      <c r="H11">
        <f>output!H11</f>
        <v>517387</v>
      </c>
      <c r="I11">
        <f>output!I11/1000000000</f>
        <v>3.316465263</v>
      </c>
      <c r="J11">
        <f>output!J11/1000000000</f>
        <v>2.8265264399999999</v>
      </c>
      <c r="K11">
        <f>output!K11/1000000000</f>
        <v>1.1867593299999999</v>
      </c>
      <c r="L11">
        <f>output!L11/1000000000</f>
        <v>0.53341263999999999</v>
      </c>
      <c r="M11" s="9">
        <f>output!M11/1000</f>
        <v>9.6039999999999992</v>
      </c>
      <c r="N11">
        <f>output!N11/1000000000</f>
        <v>0.78649750699999998</v>
      </c>
      <c r="O11">
        <f>output!O11/1000000000</f>
        <v>0.53345286400000003</v>
      </c>
      <c r="P11">
        <f>output!P11</f>
        <v>5289722100</v>
      </c>
      <c r="Q11">
        <f>output!Q11</f>
        <v>3893391944</v>
      </c>
      <c r="R11" s="6">
        <f>output!R11/1000000000</f>
        <v>4.1029627700000004</v>
      </c>
      <c r="S11">
        <f>output!S11/1000000000</f>
        <v>3.3599793039999999</v>
      </c>
      <c r="T11">
        <f>output!T11</f>
        <v>795535</v>
      </c>
      <c r="U11">
        <f>output!U11</f>
        <v>795535</v>
      </c>
      <c r="V11">
        <f>output!V11/1000000</f>
        <v>1.59107</v>
      </c>
      <c r="W11">
        <f>output!W11/1000000</f>
        <v>7589.1139839999996</v>
      </c>
      <c r="X11">
        <f>output!X11</f>
        <v>645085608</v>
      </c>
      <c r="Y11">
        <f>output!Y11</f>
        <v>500170</v>
      </c>
      <c r="Z11">
        <f>output!Z11/1000000000</f>
        <v>5.1824201710000004</v>
      </c>
      <c r="AA11">
        <f>output!AA11/1000000000</f>
        <v>0.845469464</v>
      </c>
      <c r="AB11">
        <f>output!AB11/1000000000</f>
        <v>17.772251371999999</v>
      </c>
      <c r="AC11">
        <f>output!AC11/1000000000</f>
        <v>7.8908744479999999</v>
      </c>
      <c r="AD11" s="9">
        <f>output!AD11/1000</f>
        <v>9.6890000000000001</v>
      </c>
      <c r="AE11">
        <f>output!AE11/1000000000</f>
        <v>5.5438928689999996</v>
      </c>
      <c r="AF11">
        <f>output!AF11/1000000000</f>
        <v>3.0703406000000002</v>
      </c>
      <c r="AG11">
        <f>output!AG11/1000000000</f>
        <v>28.498564412</v>
      </c>
      <c r="AH11" s="6">
        <f>output!AH11/1000000000</f>
        <v>11.806684512</v>
      </c>
      <c r="AI11" s="10">
        <f>output!AI11/1000</f>
        <v>9.6039999999999992</v>
      </c>
      <c r="AJ11">
        <f>output!AJ11/1000000000</f>
        <v>542.12249259299995</v>
      </c>
      <c r="AK11">
        <f>output!AK11/1000000000</f>
        <v>7.9772586399999996</v>
      </c>
      <c r="AL11">
        <f>output!AL11/1000000000</f>
        <v>5622.559627873</v>
      </c>
      <c r="AM11">
        <f>output!AM11/1000000000</f>
        <v>7.7425937520000003</v>
      </c>
      <c r="AN11">
        <f>output!AN11/1000000000</f>
        <v>6164.682120466</v>
      </c>
      <c r="AO11" s="6">
        <f>output!AO11/1000000000</f>
        <v>15.719852392</v>
      </c>
      <c r="AP11">
        <f>output!AP11/1000000000</f>
        <v>7.4959999999999999E-6</v>
      </c>
    </row>
    <row r="12" spans="1:47" x14ac:dyDescent="0.25">
      <c r="A12">
        <f>output!A12</f>
        <v>11</v>
      </c>
      <c r="B12">
        <f>output!B12</f>
        <v>559338</v>
      </c>
      <c r="C12">
        <f>output!C12</f>
        <v>559432</v>
      </c>
      <c r="D12">
        <f>output!D12/1000000</f>
        <v>1.11877</v>
      </c>
      <c r="E12">
        <f>output!E12/1000000</f>
        <v>0.68224899999999999</v>
      </c>
      <c r="F12">
        <f>output!F12/1000000000</f>
        <v>3.4276847039999998</v>
      </c>
      <c r="G12">
        <f>output!G12/1000000000</f>
        <v>0.72922796199999995</v>
      </c>
      <c r="H12">
        <f>output!H12</f>
        <v>568768</v>
      </c>
      <c r="I12">
        <f>output!I12/1000000000</f>
        <v>3.5353247699999999</v>
      </c>
      <c r="J12">
        <f>output!J12/1000000000</f>
        <v>3.0291224799999998</v>
      </c>
      <c r="K12">
        <f>output!K12/1000000000</f>
        <v>1.148829165</v>
      </c>
      <c r="L12">
        <f>output!L12/1000000000</f>
        <v>0.57343566400000001</v>
      </c>
      <c r="M12" s="9">
        <f>output!M12/1000</f>
        <v>10.766</v>
      </c>
      <c r="N12">
        <f>output!N12/1000000000</f>
        <v>0.72151915300000002</v>
      </c>
      <c r="O12">
        <f>output!O12/1000000000</f>
        <v>0.57342793599999997</v>
      </c>
      <c r="P12">
        <f>output!P12</f>
        <v>5405673088</v>
      </c>
      <c r="Q12">
        <f>output!Q12</f>
        <v>4175986080</v>
      </c>
      <c r="R12" s="6">
        <f>output!R12/1000000000</f>
        <v>4.2568439229999999</v>
      </c>
      <c r="S12">
        <f>output!S12/1000000000</f>
        <v>3.6025504160000001</v>
      </c>
      <c r="T12">
        <f>output!T12</f>
        <v>820535</v>
      </c>
      <c r="U12">
        <f>output!U12</f>
        <v>820535</v>
      </c>
      <c r="V12">
        <f>output!V12/1000000</f>
        <v>1.64107</v>
      </c>
      <c r="W12">
        <f>output!W12/1000000</f>
        <v>7565.3313609999996</v>
      </c>
      <c r="X12">
        <f>output!X12</f>
        <v>655240192</v>
      </c>
      <c r="Y12">
        <f>output!Y12</f>
        <v>550170</v>
      </c>
      <c r="Z12">
        <f>output!Z12/1000000000</f>
        <v>4.630218932</v>
      </c>
      <c r="AA12">
        <f>output!AA12/1000000000</f>
        <v>0.90880047200000003</v>
      </c>
      <c r="AB12">
        <f>output!AB12/1000000000</f>
        <v>16.203608470999999</v>
      </c>
      <c r="AC12">
        <f>output!AC12/1000000000</f>
        <v>7.8757613280000003</v>
      </c>
      <c r="AD12" s="9">
        <f>output!AD12/1000</f>
        <v>10.851000000000001</v>
      </c>
      <c r="AE12">
        <f>output!AE12/1000000000</f>
        <v>5.7260831679999997</v>
      </c>
      <c r="AF12">
        <f>output!AF12/1000000000</f>
        <v>3.2944221759999999</v>
      </c>
      <c r="AG12">
        <f>output!AG12/1000000000</f>
        <v>26.559910571</v>
      </c>
      <c r="AH12" s="6">
        <f>output!AH12/1000000000</f>
        <v>12.078983976</v>
      </c>
      <c r="AI12" s="10">
        <f>output!AI12/1000</f>
        <v>10.766</v>
      </c>
      <c r="AJ12">
        <f>output!AJ12/1000000000</f>
        <v>728.49471680500005</v>
      </c>
      <c r="AK12">
        <f>output!AK12/1000000000</f>
        <v>5.0507413919999999</v>
      </c>
      <c r="AL12">
        <f>output!AL12/1000000000</f>
        <v>8677.5756184109996</v>
      </c>
      <c r="AM12">
        <f>output!AM12/1000000000</f>
        <v>6.4827566719999998</v>
      </c>
      <c r="AN12">
        <f>output!AN12/1000000000</f>
        <v>9406.0703352159999</v>
      </c>
      <c r="AO12" s="6">
        <f>output!AO12/1000000000</f>
        <v>11.533498064</v>
      </c>
      <c r="AP12">
        <f>output!AP12/1000000000</f>
        <v>8.4190000000000002E-6</v>
      </c>
    </row>
    <row r="13" spans="1:47" x14ac:dyDescent="0.25">
      <c r="A13">
        <f>output!A13</f>
        <v>12</v>
      </c>
      <c r="B13">
        <f>output!B13</f>
        <v>610054</v>
      </c>
      <c r="C13">
        <f>output!C13</f>
        <v>610166</v>
      </c>
      <c r="D13">
        <f>output!D13/1000000</f>
        <v>1.2202200000000001</v>
      </c>
      <c r="E13">
        <f>output!E13/1000000</f>
        <v>0.73383600000000004</v>
      </c>
      <c r="F13">
        <f>output!F13/1000000000</f>
        <v>3.955497775</v>
      </c>
      <c r="G13">
        <f>output!G13/1000000000</f>
        <v>0.79538145000000005</v>
      </c>
      <c r="H13">
        <f>output!H13</f>
        <v>620218</v>
      </c>
      <c r="I13">
        <f>output!I13/1000000000</f>
        <v>2.9241382859999998</v>
      </c>
      <c r="J13">
        <f>output!J13/1000000000</f>
        <v>3.4949058000000002</v>
      </c>
      <c r="K13">
        <f>output!K13/1000000000</f>
        <v>1.007348227</v>
      </c>
      <c r="L13">
        <f>output!L13/1000000000</f>
        <v>0.60023775999999995</v>
      </c>
      <c r="M13" s="9">
        <f>output!M13/1000</f>
        <v>11.891</v>
      </c>
      <c r="N13">
        <f>output!N13/1000000000</f>
        <v>0.91289605500000004</v>
      </c>
      <c r="O13">
        <f>output!O13/1000000000</f>
        <v>0.60023982399999998</v>
      </c>
      <c r="P13">
        <f>output!P13</f>
        <v>4844382568</v>
      </c>
      <c r="Q13">
        <f>output!Q13</f>
        <v>4695383384</v>
      </c>
      <c r="R13" s="6">
        <f>output!R13/1000000000</f>
        <v>3.8370343409999998</v>
      </c>
      <c r="S13">
        <f>output!S13/1000000000</f>
        <v>4.0951456239999997</v>
      </c>
      <c r="T13">
        <f>output!T13</f>
        <v>845535</v>
      </c>
      <c r="U13">
        <f>output!U13</f>
        <v>845535</v>
      </c>
      <c r="V13">
        <f>output!V13/1000000</f>
        <v>1.6910700000000001</v>
      </c>
      <c r="W13">
        <f>output!W13/1000000</f>
        <v>7043.2207189999999</v>
      </c>
      <c r="X13">
        <f>output!X13</f>
        <v>665371400</v>
      </c>
      <c r="Y13">
        <f>output!Y13</f>
        <v>600170</v>
      </c>
      <c r="Z13">
        <f>output!Z13/1000000000</f>
        <v>4.6351229460000001</v>
      </c>
      <c r="AA13">
        <f>output!AA13/1000000000</f>
        <v>0.95318688799999995</v>
      </c>
      <c r="AB13">
        <f>output!AB13/1000000000</f>
        <v>18.041173122</v>
      </c>
      <c r="AC13">
        <f>output!AC13/1000000000</f>
        <v>7.9933839600000001</v>
      </c>
      <c r="AD13" s="9">
        <f>output!AD13/1000</f>
        <v>11.976000000000001</v>
      </c>
      <c r="AE13">
        <f>output!AE13/1000000000</f>
        <v>6.9892634459999998</v>
      </c>
      <c r="AF13">
        <f>output!AF13/1000000000</f>
        <v>3.4949359759999998</v>
      </c>
      <c r="AG13">
        <f>output!AG13/1000000000</f>
        <v>29.665559514000002</v>
      </c>
      <c r="AH13" s="6">
        <f>output!AH13/1000000000</f>
        <v>12.441506823999999</v>
      </c>
      <c r="AI13" s="10">
        <f>output!AI13/1000</f>
        <v>11.891</v>
      </c>
      <c r="AJ13">
        <f>output!AJ13/1000000000</f>
        <v>1266.9342043050001</v>
      </c>
      <c r="AK13">
        <f>output!AK13/1000000000</f>
        <v>4.9387379600000001</v>
      </c>
      <c r="AL13">
        <f>output!AL13/1000000000</f>
        <v>13420.350626486001</v>
      </c>
      <c r="AM13">
        <f>output!AM13/1000000000</f>
        <v>8.0607253839999995</v>
      </c>
      <c r="AN13">
        <f>output!AN13/1000000000</f>
        <v>14687.284830791001</v>
      </c>
      <c r="AO13" s="6">
        <f>output!AO13/1000000000</f>
        <v>12.999463344</v>
      </c>
      <c r="AP13">
        <f>output!AP13/1000000000</f>
        <v>9.3000000000000007E-6</v>
      </c>
    </row>
    <row r="14" spans="1:47" x14ac:dyDescent="0.25">
      <c r="A14">
        <f>output!A14</f>
        <v>13</v>
      </c>
      <c r="B14">
        <f>output!B14</f>
        <v>660723</v>
      </c>
      <c r="C14">
        <f>output!C14</f>
        <v>660812</v>
      </c>
      <c r="D14">
        <f>output!D14/1000000</f>
        <v>1.3215349999999999</v>
      </c>
      <c r="E14">
        <f>output!E14/1000000</f>
        <v>0.78521099999999999</v>
      </c>
      <c r="F14">
        <f>output!F14/1000000000</f>
        <v>4.0830064850000003</v>
      </c>
      <c r="G14">
        <f>output!G14/1000000000</f>
        <v>0.86144284199999999</v>
      </c>
      <c r="H14">
        <f>output!H14</f>
        <v>671533</v>
      </c>
      <c r="I14">
        <f>output!I14/1000000000</f>
        <v>4.0545586829999998</v>
      </c>
      <c r="J14">
        <f>output!J14/1000000000</f>
        <v>3.7096754320000001</v>
      </c>
      <c r="K14">
        <f>output!K14/1000000000</f>
        <v>1.4849178540000001</v>
      </c>
      <c r="L14">
        <f>output!L14/1000000000</f>
        <v>0.67451307199999999</v>
      </c>
      <c r="M14" s="9">
        <f>output!M14/1000</f>
        <v>12.983000000000001</v>
      </c>
      <c r="N14">
        <f>output!N14/1000000000</f>
        <v>0.99352088400000005</v>
      </c>
      <c r="O14">
        <f>output!O14/1000000000</f>
        <v>0.67451929600000005</v>
      </c>
      <c r="P14">
        <f>output!P14</f>
        <v>6532997421</v>
      </c>
      <c r="Q14">
        <f>output!Q14</f>
        <v>5058707800</v>
      </c>
      <c r="R14" s="6">
        <f>output!R14/1000000000</f>
        <v>5.0480795670000003</v>
      </c>
      <c r="S14">
        <f>output!S14/1000000000</f>
        <v>4.3841947279999998</v>
      </c>
      <c r="T14">
        <f>output!T14</f>
        <v>870535</v>
      </c>
      <c r="U14">
        <f>output!U14</f>
        <v>870535</v>
      </c>
      <c r="V14">
        <f>output!V14/1000000</f>
        <v>1.7410699999999999</v>
      </c>
      <c r="W14">
        <f>output!W14/1000000</f>
        <v>7747.8497120000002</v>
      </c>
      <c r="X14">
        <f>output!X14</f>
        <v>675435760</v>
      </c>
      <c r="Y14">
        <f>output!Y14</f>
        <v>650170</v>
      </c>
      <c r="Z14">
        <f>output!Z14/1000000000</f>
        <v>5.1362365719999996</v>
      </c>
      <c r="AA14">
        <f>output!AA14/1000000000</f>
        <v>1.028536184</v>
      </c>
      <c r="AB14">
        <f>output!AB14/1000000000</f>
        <v>18.451860351000001</v>
      </c>
      <c r="AC14">
        <f>output!AC14/1000000000</f>
        <v>8.0939272239999998</v>
      </c>
      <c r="AD14" s="9">
        <f>output!AD14/1000</f>
        <v>13.068</v>
      </c>
      <c r="AE14">
        <f>output!AE14/1000000000</f>
        <v>7.8634166499999996</v>
      </c>
      <c r="AF14">
        <f>output!AF14/1000000000</f>
        <v>3.7097029520000002</v>
      </c>
      <c r="AG14">
        <f>output!AG14/1000000000</f>
        <v>31.451513573</v>
      </c>
      <c r="AH14" s="6">
        <f>output!AH14/1000000000</f>
        <v>12.83216636</v>
      </c>
      <c r="AI14" s="10">
        <f>output!AI14/1000</f>
        <v>12.983000000000001</v>
      </c>
      <c r="AJ14">
        <f>output!AJ14/1000000000</f>
        <v>1754.823287613</v>
      </c>
      <c r="AK14">
        <f>output!AK14/1000000000</f>
        <v>9.1239529840000007</v>
      </c>
      <c r="AL14">
        <f>output!AL14/1000000000</f>
        <v>18025.688217874002</v>
      </c>
      <c r="AM14">
        <f>output!AM14/1000000000</f>
        <v>3.8752640559999998</v>
      </c>
      <c r="AN14">
        <f>output!AN14/1000000000</f>
        <v>19780.511505487</v>
      </c>
      <c r="AO14" s="6">
        <f>output!AO14/1000000000</f>
        <v>12.99921704</v>
      </c>
      <c r="AP14">
        <f>output!AP14/1000000000</f>
        <v>1.0223E-5</v>
      </c>
    </row>
    <row r="15" spans="1:47" x14ac:dyDescent="0.25">
      <c r="A15">
        <f>output!A15</f>
        <v>14</v>
      </c>
      <c r="B15">
        <f>output!B15</f>
        <v>711365</v>
      </c>
      <c r="C15">
        <f>output!C15</f>
        <v>711482</v>
      </c>
      <c r="D15">
        <f>output!D15/1000000</f>
        <v>1.422847</v>
      </c>
      <c r="E15">
        <f>output!E15/1000000</f>
        <v>0.83628599999999997</v>
      </c>
      <c r="F15">
        <f>output!F15/1000000000</f>
        <v>4.803960859</v>
      </c>
      <c r="G15">
        <f>output!G15/1000000000</f>
        <v>0.92751786400000003</v>
      </c>
      <c r="H15">
        <f>output!H15</f>
        <v>722845</v>
      </c>
      <c r="I15">
        <f>output!I15/1000000000</f>
        <v>4.5586480219999999</v>
      </c>
      <c r="J15">
        <f>output!J15/1000000000</f>
        <v>3.90266432</v>
      </c>
      <c r="K15">
        <f>output!K15/1000000000</f>
        <v>1.211272396</v>
      </c>
      <c r="L15">
        <f>output!L15/1000000000</f>
        <v>0.66975066400000005</v>
      </c>
      <c r="M15" s="9">
        <f>output!M15/1000</f>
        <v>14.103</v>
      </c>
      <c r="N15">
        <f>output!N15/1000000000</f>
        <v>1.1553869400000001</v>
      </c>
      <c r="O15">
        <f>output!O15/1000000000</f>
        <v>0.66975762400000005</v>
      </c>
      <c r="P15">
        <f>output!P15</f>
        <v>6925307358</v>
      </c>
      <c r="Q15">
        <f>output!Q15</f>
        <v>5242172608</v>
      </c>
      <c r="R15" s="6">
        <f>output!R15/1000000000</f>
        <v>5.7140349620000004</v>
      </c>
      <c r="S15">
        <f>output!S15/1000000000</f>
        <v>4.5724219440000002</v>
      </c>
      <c r="T15">
        <f>output!T15</f>
        <v>895535</v>
      </c>
      <c r="U15">
        <f>output!U15</f>
        <v>895535</v>
      </c>
      <c r="V15">
        <f>output!V15/1000000</f>
        <v>1.7910699999999999</v>
      </c>
      <c r="W15">
        <f>output!W15/1000000</f>
        <v>7211.5046259999999</v>
      </c>
      <c r="X15">
        <f>output!X15</f>
        <v>685399184</v>
      </c>
      <c r="Y15">
        <f>output!Y15</f>
        <v>700170</v>
      </c>
      <c r="Z15">
        <f>output!Z15/1000000000</f>
        <v>5.227780976</v>
      </c>
      <c r="AA15">
        <f>output!AA15/1000000000</f>
        <v>1.0818387519999999</v>
      </c>
      <c r="AB15">
        <f>output!AB15/1000000000</f>
        <v>16.974820389000001</v>
      </c>
      <c r="AC15">
        <f>output!AC15/1000000000</f>
        <v>8.165104672</v>
      </c>
      <c r="AD15" s="9">
        <f>output!AD15/1000</f>
        <v>14.188000000000001</v>
      </c>
      <c r="AE15">
        <f>output!AE15/1000000000</f>
        <v>7.5942179169999999</v>
      </c>
      <c r="AF15">
        <f>output!AF15/1000000000</f>
        <v>3.9050525120000001</v>
      </c>
      <c r="AG15">
        <f>output!AG15/1000000000</f>
        <v>29.796819282000001</v>
      </c>
      <c r="AH15" s="6">
        <f>output!AH15/1000000000</f>
        <v>13.151995936</v>
      </c>
      <c r="AI15" s="10">
        <f>output!AI15/1000</f>
        <v>14.103</v>
      </c>
      <c r="AJ15">
        <f>output!AJ15/1000000000</f>
        <v>1424.1176538780001</v>
      </c>
      <c r="AK15">
        <f>output!AK15/1000000000</f>
        <v>9.6092114720000001</v>
      </c>
      <c r="AL15">
        <f>output!AL15/1000000000</f>
        <v>20745.534476601999</v>
      </c>
      <c r="AM15">
        <f>output!AM15/1000000000</f>
        <v>4.0564070560000003</v>
      </c>
      <c r="AN15">
        <f>output!AN15/1000000000</f>
        <v>22169.652130480001</v>
      </c>
      <c r="AO15" s="6">
        <f>output!AO15/1000000000</f>
        <v>13.665618528</v>
      </c>
      <c r="AP15">
        <f>output!AP15/1000000000</f>
        <v>1.1116E-5</v>
      </c>
    </row>
    <row r="16" spans="1:47" x14ac:dyDescent="0.25">
      <c r="A16">
        <f>output!A16</f>
        <v>15</v>
      </c>
      <c r="B16">
        <f>output!B16</f>
        <v>762009</v>
      </c>
      <c r="C16">
        <f>output!C16</f>
        <v>762105</v>
      </c>
      <c r="D16">
        <f>output!D16/1000000</f>
        <v>1.524114</v>
      </c>
      <c r="E16">
        <f>output!E16/1000000</f>
        <v>0.88717599999999996</v>
      </c>
      <c r="F16">
        <f>output!F16/1000000000</f>
        <v>5.2158543359999996</v>
      </c>
      <c r="G16">
        <f>output!G16/1000000000</f>
        <v>0.99350676000000004</v>
      </c>
      <c r="H16">
        <f>output!H16</f>
        <v>774112</v>
      </c>
      <c r="I16">
        <f>output!I16/1000000000</f>
        <v>4.7562697209999998</v>
      </c>
      <c r="J16">
        <f>output!J16/1000000000</f>
        <v>4.1275126240000004</v>
      </c>
      <c r="K16">
        <f>output!K16/1000000000</f>
        <v>2.1262747019999999</v>
      </c>
      <c r="L16">
        <f>output!L16/1000000000</f>
        <v>0.75047791200000002</v>
      </c>
      <c r="M16" s="9">
        <f>output!M16/1000</f>
        <v>15.145</v>
      </c>
      <c r="N16">
        <f>output!N16/1000000000</f>
        <v>1.9199704710000001</v>
      </c>
      <c r="O16">
        <f>output!O16/1000000000</f>
        <v>0.80303814399999995</v>
      </c>
      <c r="P16">
        <f>output!P16</f>
        <v>8802514894</v>
      </c>
      <c r="Q16">
        <f>output!Q16</f>
        <v>5681028680</v>
      </c>
      <c r="R16" s="6">
        <f>output!R16/1000000000</f>
        <v>6.6762401919999999</v>
      </c>
      <c r="S16">
        <f>output!S16/1000000000</f>
        <v>4.9305507679999998</v>
      </c>
      <c r="T16">
        <f>output!T16</f>
        <v>920535</v>
      </c>
      <c r="U16">
        <f>output!U16</f>
        <v>920535</v>
      </c>
      <c r="V16">
        <f>output!V16/1000000</f>
        <v>1.84107</v>
      </c>
      <c r="W16">
        <f>output!W16/1000000</f>
        <v>8297.4271690000005</v>
      </c>
      <c r="X16">
        <f>output!X16</f>
        <v>695347840</v>
      </c>
      <c r="Y16">
        <f>output!Y16</f>
        <v>750170</v>
      </c>
      <c r="Z16">
        <f>output!Z16/1000000000</f>
        <v>5.6710671250000004</v>
      </c>
      <c r="AA16">
        <f>output!AA16/1000000000</f>
        <v>1.1424852560000001</v>
      </c>
      <c r="AB16">
        <f>output!AB16/1000000000</f>
        <v>17.901254445999999</v>
      </c>
      <c r="AC16">
        <f>output!AC16/1000000000</f>
        <v>8.255063496</v>
      </c>
      <c r="AD16" s="9">
        <f>output!AD16/1000</f>
        <v>15.23</v>
      </c>
      <c r="AE16">
        <f>output!AE16/1000000000</f>
        <v>7.4632240989999996</v>
      </c>
      <c r="AF16">
        <f>output!AF16/1000000000</f>
        <v>4.1275098239999997</v>
      </c>
      <c r="AG16">
        <f>output!AG16/1000000000</f>
        <v>31.035545670000001</v>
      </c>
      <c r="AH16" s="6">
        <f>output!AH16/1000000000</f>
        <v>13.525058575999999</v>
      </c>
      <c r="AI16" s="10">
        <f>output!AI16/1000</f>
        <v>15.145</v>
      </c>
      <c r="AJ16">
        <f>output!AJ16/1000000000</f>
        <v>1788.3287013480001</v>
      </c>
      <c r="AK16">
        <f>output!AK16/1000000000</f>
        <v>11.081515767999999</v>
      </c>
      <c r="AL16">
        <f>output!AL16/1000000000</f>
        <v>29080.920788905001</v>
      </c>
      <c r="AM16">
        <f>output!AM16/1000000000</f>
        <v>2.665564528</v>
      </c>
      <c r="AN16">
        <f>output!AN16/1000000000</f>
        <v>30869.249490253002</v>
      </c>
      <c r="AO16" s="6">
        <f>output!AO16/1000000000</f>
        <v>13.747080296</v>
      </c>
      <c r="AP16">
        <f>output!AP16/1000000000</f>
        <v>1.2019E-5</v>
      </c>
    </row>
    <row r="17" spans="1:42" s="11" customFormat="1" x14ac:dyDescent="0.25">
      <c r="A17" s="11">
        <f>output!A17</f>
        <v>16</v>
      </c>
      <c r="B17" s="11">
        <f>output!B17</f>
        <v>812662</v>
      </c>
      <c r="C17" s="11">
        <f>output!C17</f>
        <v>812667</v>
      </c>
      <c r="D17" s="11">
        <f>output!D17/1000000</f>
        <v>1.625329</v>
      </c>
      <c r="E17" s="11">
        <f>output!E17/1000000</f>
        <v>0.93795600000000001</v>
      </c>
      <c r="F17" s="11">
        <f>output!F17/1000000000</f>
        <v>5.9955133890000001</v>
      </c>
      <c r="G17" s="11">
        <f>output!G17/1000000000</f>
        <v>1.059527549</v>
      </c>
      <c r="H17" s="11">
        <f>output!H17</f>
        <v>825327</v>
      </c>
      <c r="I17" s="11">
        <f>output!I17/1000000000</f>
        <v>4.1645516660000004</v>
      </c>
      <c r="J17" s="11">
        <f>output!J17/1000000000</f>
        <v>4.370258336</v>
      </c>
      <c r="K17" s="11">
        <f>output!K17/1000000000</f>
        <v>1.591171933</v>
      </c>
      <c r="L17" s="11">
        <f>output!L17/1000000000</f>
        <v>0.74999716000000005</v>
      </c>
      <c r="M17" s="9">
        <f>output!M17/1000</f>
        <v>16.216999999999999</v>
      </c>
      <c r="N17" s="11">
        <f>output!N17/1000000000</f>
        <v>2.4368856449999998</v>
      </c>
      <c r="O17" s="11">
        <f>output!O17/1000000000</f>
        <v>0.74999082399999994</v>
      </c>
      <c r="P17" s="11">
        <f>output!P17</f>
        <v>8192609244</v>
      </c>
      <c r="Q17" s="11">
        <f>output!Q17</f>
        <v>5870246320</v>
      </c>
      <c r="R17" s="6">
        <f>output!R17/1000000000</f>
        <v>6.6014373109999998</v>
      </c>
      <c r="S17" s="11">
        <f>output!S17/1000000000</f>
        <v>5.1202491600000002</v>
      </c>
      <c r="T17" s="11">
        <f>output!T17</f>
        <v>945535</v>
      </c>
      <c r="U17" s="11">
        <f>output!U17</f>
        <v>945535</v>
      </c>
      <c r="V17" s="11">
        <f>output!V17/1000000</f>
        <v>1.89107</v>
      </c>
      <c r="W17" s="11">
        <f>output!W17/1000000</f>
        <v>7398.1590509999996</v>
      </c>
      <c r="X17" s="11">
        <f>output!X17</f>
        <v>705251056</v>
      </c>
      <c r="Y17" s="11">
        <f>output!Y17</f>
        <v>800170</v>
      </c>
      <c r="Z17" s="11">
        <f>output!Z17/1000000000</f>
        <v>5.5842212939999998</v>
      </c>
      <c r="AA17" s="11">
        <f>output!AA17/1000000000</f>
        <v>1.1948868880000001</v>
      </c>
      <c r="AB17" s="11">
        <f>output!AB17/1000000000</f>
        <v>28.546651731000001</v>
      </c>
      <c r="AC17" s="11">
        <f>output!AC17/1000000000</f>
        <v>8.4046532880000004</v>
      </c>
      <c r="AD17" s="9">
        <f>output!AD17/1000</f>
        <v>16.302</v>
      </c>
      <c r="AE17" s="11">
        <f>output!AE17/1000000000</f>
        <v>14.04605937</v>
      </c>
      <c r="AF17" s="11">
        <f>output!AF17/1000000000</f>
        <v>4.3735219839999999</v>
      </c>
      <c r="AG17" s="11">
        <f>output!AG17/1000000000</f>
        <v>48.176932395000001</v>
      </c>
      <c r="AH17" s="6">
        <f>output!AH17/1000000000</f>
        <v>13.97306216</v>
      </c>
      <c r="AI17" s="10">
        <f>output!AI17/1000</f>
        <v>16.216999999999999</v>
      </c>
      <c r="AJ17" s="11">
        <f>output!AJ17/1000000000</f>
        <v>0</v>
      </c>
      <c r="AK17" s="11">
        <f>output!AK17/1000000000</f>
        <v>0</v>
      </c>
      <c r="AL17" s="11">
        <f>output!AL17/1000000000</f>
        <v>0</v>
      </c>
      <c r="AM17" s="11">
        <f>output!AM17/1000000000</f>
        <v>0</v>
      </c>
      <c r="AN17" s="11">
        <f>output!AN17/1000000000</f>
        <v>0</v>
      </c>
      <c r="AO17" s="6">
        <f>output!AO17/1000000000</f>
        <v>0</v>
      </c>
      <c r="AP17" s="11">
        <f>output!AP17/1000000000</f>
        <v>0</v>
      </c>
    </row>
    <row r="18" spans="1:42" s="11" customFormat="1" x14ac:dyDescent="0.25">
      <c r="A18" s="11">
        <f>output!A18</f>
        <v>17</v>
      </c>
      <c r="B18" s="11">
        <f>output!B18</f>
        <v>863264</v>
      </c>
      <c r="C18" s="11">
        <f>output!C18</f>
        <v>863294</v>
      </c>
      <c r="D18" s="11">
        <f>output!D18/1000000</f>
        <v>1.726558</v>
      </c>
      <c r="E18" s="11">
        <f>output!E18/1000000</f>
        <v>0.98860499999999996</v>
      </c>
      <c r="F18" s="11">
        <f>output!F18/1000000000</f>
        <v>5.6448468610000004</v>
      </c>
      <c r="G18" s="11">
        <f>output!G18/1000000000</f>
        <v>1.125559285</v>
      </c>
      <c r="H18" s="11">
        <f>output!H18</f>
        <v>876556</v>
      </c>
      <c r="I18" s="11">
        <f>output!I18/1000000000</f>
        <v>5.6616858639999998</v>
      </c>
      <c r="J18" s="11">
        <f>output!J18/1000000000</f>
        <v>4.5282040400000003</v>
      </c>
      <c r="K18" s="11">
        <f>output!K18/1000000000</f>
        <v>1.4876601270000001</v>
      </c>
      <c r="L18" s="11">
        <f>output!L18/1000000000</f>
        <v>0.77685078399999996</v>
      </c>
      <c r="M18" s="9">
        <f>output!M18/1000</f>
        <v>17.260000000000002</v>
      </c>
      <c r="N18" s="11">
        <f>output!N18/1000000000</f>
        <v>1.3073946949999999</v>
      </c>
      <c r="O18" s="11">
        <f>output!O18/1000000000</f>
        <v>0.77685601599999998</v>
      </c>
      <c r="P18" s="11">
        <f>output!P18</f>
        <v>8456740686</v>
      </c>
      <c r="Q18" s="11">
        <f>output!Q18</f>
        <v>6081910840</v>
      </c>
      <c r="R18" s="6">
        <f>output!R18/1000000000</f>
        <v>6.969080559</v>
      </c>
      <c r="S18" s="11">
        <f>output!S18/1000000000</f>
        <v>5.3050600560000003</v>
      </c>
      <c r="T18" s="11">
        <f>output!T18</f>
        <v>970535</v>
      </c>
      <c r="U18" s="11">
        <f>output!U18</f>
        <v>970535</v>
      </c>
      <c r="V18" s="11">
        <f>output!V18/1000000</f>
        <v>1.9410700000000001</v>
      </c>
      <c r="W18" s="11">
        <f>output!W18/1000000</f>
        <v>8288.5958040000005</v>
      </c>
      <c r="X18" s="11">
        <f>output!X18</f>
        <v>715112320</v>
      </c>
      <c r="Y18" s="11">
        <f>output!Y18</f>
        <v>850170</v>
      </c>
      <c r="Z18" s="11">
        <f>output!Z18/1000000000</f>
        <v>6.1410915770000001</v>
      </c>
      <c r="AA18" s="11">
        <f>output!AA18/1000000000</f>
        <v>1.23609904</v>
      </c>
      <c r="AB18" s="11">
        <f>output!AB18/1000000000</f>
        <v>19.460486800000002</v>
      </c>
      <c r="AC18" s="11">
        <f>output!AC18/1000000000</f>
        <v>8.6523677679999995</v>
      </c>
      <c r="AD18" s="9">
        <f>output!AD18/1000</f>
        <v>17.344999999999999</v>
      </c>
      <c r="AE18" s="11">
        <f>output!AE18/1000000000</f>
        <v>9.9597165660000009</v>
      </c>
      <c r="AF18" s="11">
        <f>output!AF18/1000000000</f>
        <v>5.0018029359999998</v>
      </c>
      <c r="AG18" s="11">
        <f>output!AG18/1000000000</f>
        <v>35.561294943</v>
      </c>
      <c r="AH18" s="6">
        <f>output!AH18/1000000000</f>
        <v>14.890269743999999</v>
      </c>
      <c r="AI18" s="10">
        <f>output!AI18/1000</f>
        <v>17.260000000000002</v>
      </c>
      <c r="AJ18" s="11">
        <f>output!AJ18/1000000000</f>
        <v>0</v>
      </c>
      <c r="AK18" s="11">
        <f>output!AK18/1000000000</f>
        <v>0</v>
      </c>
      <c r="AL18" s="11">
        <f>output!AL18/1000000000</f>
        <v>0</v>
      </c>
      <c r="AM18" s="11">
        <f>output!AM18/1000000000</f>
        <v>0</v>
      </c>
      <c r="AN18" s="11">
        <f>output!AN18/1000000000</f>
        <v>0</v>
      </c>
      <c r="AO18" s="6">
        <f>output!AO18/1000000000</f>
        <v>0</v>
      </c>
      <c r="AP18" s="11">
        <f>output!AP18/1000000000</f>
        <v>0</v>
      </c>
    </row>
    <row r="19" spans="1:42" s="11" customFormat="1" x14ac:dyDescent="0.25">
      <c r="A19" s="11">
        <f>output!A19</f>
        <v>18</v>
      </c>
      <c r="B19" s="11">
        <f>output!B19</f>
        <v>913850</v>
      </c>
      <c r="C19" s="11">
        <f>output!C19</f>
        <v>913930</v>
      </c>
      <c r="D19" s="11">
        <f>output!D19/1000000</f>
        <v>1.82778</v>
      </c>
      <c r="E19" s="11">
        <f>output!E19/1000000</f>
        <v>1.039123</v>
      </c>
      <c r="F19" s="11">
        <f>output!F19/1000000000</f>
        <v>5.8235501569999997</v>
      </c>
      <c r="G19" s="11">
        <f>output!G19/1000000000</f>
        <v>1.191569893</v>
      </c>
      <c r="H19" s="11">
        <f>output!H19</f>
        <v>927778</v>
      </c>
      <c r="I19" s="11">
        <f>output!I19/1000000000</f>
        <v>4.6618795950000003</v>
      </c>
      <c r="J19" s="11">
        <f>output!J19/1000000000</f>
        <v>4.7014881280000003</v>
      </c>
      <c r="K19" s="11">
        <f>output!K19/1000000000</f>
        <v>1.5463452040000001</v>
      </c>
      <c r="L19" s="11">
        <f>output!L19/1000000000</f>
        <v>0.80641286400000001</v>
      </c>
      <c r="M19" s="9">
        <f>output!M19/1000</f>
        <v>18.254999999999999</v>
      </c>
      <c r="N19" s="11">
        <f>output!N19/1000000000</f>
        <v>2.6224205739999999</v>
      </c>
      <c r="O19" s="11">
        <f>output!O19/1000000000</f>
        <v>0.806414984</v>
      </c>
      <c r="P19" s="11">
        <f>output!P19</f>
        <v>8830645373</v>
      </c>
      <c r="Q19" s="11">
        <f>output!Q19</f>
        <v>6314315976</v>
      </c>
      <c r="R19" s="6">
        <f>output!R19/1000000000</f>
        <v>7.2843001689999998</v>
      </c>
      <c r="S19" s="11">
        <f>output!S19/1000000000</f>
        <v>5.5079031120000002</v>
      </c>
      <c r="T19" s="11">
        <f>output!T19</f>
        <v>995535</v>
      </c>
      <c r="U19" s="11">
        <f>output!U19</f>
        <v>995535</v>
      </c>
      <c r="V19" s="11">
        <f>output!V19/1000000</f>
        <v>1.9910699999999999</v>
      </c>
      <c r="W19" s="11">
        <f>output!W19/1000000</f>
        <v>7979.2083750000002</v>
      </c>
      <c r="X19" s="11">
        <f>output!X19</f>
        <v>724898888</v>
      </c>
      <c r="Y19" s="11">
        <f>output!Y19</f>
        <v>900170</v>
      </c>
      <c r="Z19" s="11">
        <f>output!Z19/1000000000</f>
        <v>6.7044571660000001</v>
      </c>
      <c r="AA19" s="11">
        <f>output!AA19/1000000000</f>
        <v>1.2833952719999999</v>
      </c>
      <c r="AB19" s="11">
        <f>output!AB19/1000000000</f>
        <v>19.940522746999999</v>
      </c>
      <c r="AC19" s="11">
        <f>output!AC19/1000000000</f>
        <v>8.5556445760000006</v>
      </c>
      <c r="AD19" s="9">
        <f>output!AD19/1000</f>
        <v>18.34</v>
      </c>
      <c r="AE19" s="11">
        <f>output!AE19/1000000000</f>
        <v>9.3289063040000002</v>
      </c>
      <c r="AF19" s="11">
        <f>output!AF19/1000000000</f>
        <v>5.1333935679999998</v>
      </c>
      <c r="AG19" s="11">
        <f>output!AG19/1000000000</f>
        <v>35.973886217</v>
      </c>
      <c r="AH19" s="6">
        <f>output!AH19/1000000000</f>
        <v>14.972433415999999</v>
      </c>
      <c r="AI19" s="10">
        <f>output!AI19/1000</f>
        <v>18.254999999999999</v>
      </c>
      <c r="AJ19" s="11">
        <f>output!AJ19/1000000000</f>
        <v>0</v>
      </c>
      <c r="AK19" s="11">
        <f>output!AK19/1000000000</f>
        <v>0</v>
      </c>
      <c r="AL19" s="11">
        <f>output!AL19/1000000000</f>
        <v>0</v>
      </c>
      <c r="AM19" s="11">
        <f>output!AM19/1000000000</f>
        <v>0</v>
      </c>
      <c r="AN19" s="11">
        <f>output!AN19/1000000000</f>
        <v>0</v>
      </c>
      <c r="AO19" s="6">
        <f>output!AO19/1000000000</f>
        <v>0</v>
      </c>
      <c r="AP19" s="11">
        <f>output!AP19/1000000000</f>
        <v>0</v>
      </c>
    </row>
    <row r="20" spans="1:42" s="11" customFormat="1" x14ac:dyDescent="0.25">
      <c r="A20" s="11">
        <f>output!A20</f>
        <v>19</v>
      </c>
      <c r="B20" s="11">
        <f>output!B20</f>
        <v>964435</v>
      </c>
      <c r="C20" s="11">
        <f>output!C20</f>
        <v>964561</v>
      </c>
      <c r="D20" s="11">
        <f>output!D20/1000000</f>
        <v>1.9289959999999999</v>
      </c>
      <c r="E20" s="11">
        <f>output!E20/1000000</f>
        <v>1.0895619999999999</v>
      </c>
      <c r="F20" s="11">
        <f>output!F20/1000000000</f>
        <v>6.7153061770000004</v>
      </c>
      <c r="G20" s="11">
        <f>output!G20/1000000000</f>
        <v>1.2575544320000001</v>
      </c>
      <c r="H20" s="11">
        <f>output!H20</f>
        <v>978994</v>
      </c>
      <c r="I20" s="11">
        <f>output!I20/1000000000</f>
        <v>4.5473133219999999</v>
      </c>
      <c r="J20" s="11">
        <f>output!J20/1000000000</f>
        <v>5.014110208</v>
      </c>
      <c r="K20" s="11">
        <f>output!K20/1000000000</f>
        <v>1.993343415</v>
      </c>
      <c r="L20" s="11">
        <f>output!L20/1000000000</f>
        <v>0.91169007199999996</v>
      </c>
      <c r="M20" s="9">
        <f>output!M20/1000</f>
        <v>19.277000000000001</v>
      </c>
      <c r="N20" s="11">
        <f>output!N20/1000000000</f>
        <v>1.454568138</v>
      </c>
      <c r="O20" s="11">
        <f>output!O20/1000000000</f>
        <v>0.91169007999999996</v>
      </c>
      <c r="P20" s="11">
        <f>output!P20</f>
        <v>7995224875</v>
      </c>
      <c r="Q20" s="11">
        <f>output!Q20</f>
        <v>6837490360</v>
      </c>
      <c r="R20" s="6">
        <f>output!R20/1000000000</f>
        <v>6.0018814599999999</v>
      </c>
      <c r="S20" s="11">
        <f>output!S20/1000000000</f>
        <v>5.9258002879999996</v>
      </c>
      <c r="T20" s="11">
        <f>output!T20</f>
        <v>1020535</v>
      </c>
      <c r="U20" s="11">
        <f>output!U20</f>
        <v>1020535</v>
      </c>
      <c r="V20" s="11">
        <f>output!V20/1000000</f>
        <v>2.0410699999999999</v>
      </c>
      <c r="W20" s="11">
        <f>output!W20/1000000</f>
        <v>9050.8672470000001</v>
      </c>
      <c r="X20" s="11">
        <f>output!X20</f>
        <v>734674184</v>
      </c>
      <c r="Y20" s="11">
        <f>output!Y20</f>
        <v>950170</v>
      </c>
      <c r="Z20" s="11">
        <f>output!Z20/1000000000</f>
        <v>5.9717881899999998</v>
      </c>
      <c r="AA20" s="11">
        <f>output!AA20/1000000000</f>
        <v>1.3675145360000001</v>
      </c>
      <c r="AB20" s="11">
        <f>output!AB20/1000000000</f>
        <v>19.950976135000001</v>
      </c>
      <c r="AC20" s="11">
        <f>output!AC20/1000000000</f>
        <v>8.6608427520000006</v>
      </c>
      <c r="AD20" s="9">
        <f>output!AD20/1000</f>
        <v>19.361999999999998</v>
      </c>
      <c r="AE20" s="11">
        <f>output!AE20/1000000000</f>
        <v>10.747821267000001</v>
      </c>
      <c r="AF20" s="11">
        <f>output!AF20/1000000000</f>
        <v>5.4700040799999998</v>
      </c>
      <c r="AG20" s="11">
        <f>output!AG20/1000000000</f>
        <v>36.670585592000002</v>
      </c>
      <c r="AH20" s="6">
        <f>output!AH20/1000000000</f>
        <v>15.498361367999999</v>
      </c>
      <c r="AI20" s="10">
        <f>output!AI20/1000</f>
        <v>19.277000000000001</v>
      </c>
      <c r="AJ20" s="11">
        <f>output!AJ20/1000000000</f>
        <v>0</v>
      </c>
      <c r="AK20" s="11">
        <f>output!AK20/1000000000</f>
        <v>0</v>
      </c>
      <c r="AL20" s="11">
        <f>output!AL20/1000000000</f>
        <v>0</v>
      </c>
      <c r="AM20" s="11">
        <f>output!AM20/1000000000</f>
        <v>0</v>
      </c>
      <c r="AN20" s="11">
        <f>output!AN20/1000000000</f>
        <v>0</v>
      </c>
      <c r="AO20" s="6">
        <f>output!AO20/1000000000</f>
        <v>0</v>
      </c>
      <c r="AP20" s="11">
        <f>output!AP20/1000000000</f>
        <v>0</v>
      </c>
    </row>
    <row r="21" spans="1:42" s="11" customFormat="1" x14ac:dyDescent="0.25">
      <c r="A21" s="11">
        <f>output!A21</f>
        <v>20</v>
      </c>
      <c r="B21" s="11">
        <f>output!B21</f>
        <v>1014992</v>
      </c>
      <c r="C21" s="11">
        <f>output!C21</f>
        <v>1015112</v>
      </c>
      <c r="D21" s="11">
        <f>output!D21/1000000</f>
        <v>2.0301040000000001</v>
      </c>
      <c r="E21" s="11">
        <f>output!E21/1000000</f>
        <v>1.1399570000000001</v>
      </c>
      <c r="F21" s="11">
        <f>output!F21/1000000000</f>
        <v>7.6035132120000002</v>
      </c>
      <c r="G21" s="11">
        <f>output!G21/1000000000</f>
        <v>1.3235087059999999</v>
      </c>
      <c r="H21" s="11">
        <f>output!H21</f>
        <v>1030102</v>
      </c>
      <c r="I21" s="11">
        <f>output!I21/1000000000</f>
        <v>5.9124920090000002</v>
      </c>
      <c r="J21" s="11">
        <f>output!J21/1000000000</f>
        <v>5.266837744</v>
      </c>
      <c r="K21" s="11">
        <f>output!K21/1000000000</f>
        <v>1.5861538639999999</v>
      </c>
      <c r="L21" s="11">
        <f>output!L21/1000000000</f>
        <v>0.90463355199999995</v>
      </c>
      <c r="M21" s="9">
        <f>output!M21/1000</f>
        <v>20.177</v>
      </c>
      <c r="N21" s="11">
        <f>output!N21/1000000000</f>
        <v>1.2287781120000001</v>
      </c>
      <c r="O21" s="11">
        <f>output!O21/1000000000</f>
        <v>0.90463355999999995</v>
      </c>
      <c r="P21" s="11">
        <f>output!P21</f>
        <v>8727423985</v>
      </c>
      <c r="Q21" s="11">
        <f>output!Q21</f>
        <v>7076104856</v>
      </c>
      <c r="R21" s="6">
        <f>output!R21/1000000000</f>
        <v>7.1412701209999998</v>
      </c>
      <c r="S21" s="11">
        <f>output!S21/1000000000</f>
        <v>6.1714713039999998</v>
      </c>
      <c r="T21" s="11">
        <f>output!T21</f>
        <v>1045535</v>
      </c>
      <c r="U21" s="11">
        <f>output!U21</f>
        <v>1045535</v>
      </c>
      <c r="V21" s="11">
        <f>output!V21/1000000</f>
        <v>2.0910700000000002</v>
      </c>
      <c r="W21" s="11">
        <f>output!W21/1000000</f>
        <v>9103.3074620000007</v>
      </c>
      <c r="X21" s="11">
        <f>output!X21</f>
        <v>744434136</v>
      </c>
      <c r="Y21" s="11">
        <f>output!Y21</f>
        <v>1000170</v>
      </c>
      <c r="Z21" s="11">
        <f>output!Z21/1000000000</f>
        <v>6.7750508729999996</v>
      </c>
      <c r="AA21" s="11">
        <f>output!AA21/1000000000</f>
        <v>1.437268376</v>
      </c>
      <c r="AB21" s="11">
        <f>output!AB21/1000000000</f>
        <v>20.303629988000001</v>
      </c>
      <c r="AC21" s="11">
        <f>output!AC21/1000000000</f>
        <v>8.6233311599999993</v>
      </c>
      <c r="AD21" s="9">
        <f>output!AD21/1000</f>
        <v>20.262</v>
      </c>
      <c r="AE21" s="11">
        <f>output!AE21/1000000000</f>
        <v>9.9252229669999998</v>
      </c>
      <c r="AF21" s="11">
        <f>output!AF21/1000000000</f>
        <v>5.7569112240000004</v>
      </c>
      <c r="AG21" s="11">
        <f>output!AG21/1000000000</f>
        <v>37.003903827999999</v>
      </c>
      <c r="AH21" s="6">
        <f>output!AH21/1000000000</f>
        <v>15.817510759999999</v>
      </c>
      <c r="AI21" s="10">
        <f>output!AI21/1000</f>
        <v>20.177</v>
      </c>
      <c r="AJ21" s="11">
        <f>output!AJ21/1000000000</f>
        <v>0</v>
      </c>
      <c r="AK21" s="11">
        <f>output!AK21/1000000000</f>
        <v>0</v>
      </c>
      <c r="AL21" s="11">
        <f>output!AL21/1000000000</f>
        <v>0</v>
      </c>
      <c r="AM21" s="11">
        <f>output!AM21/1000000000</f>
        <v>0</v>
      </c>
      <c r="AN21" s="11">
        <f>output!AN21/1000000000</f>
        <v>0</v>
      </c>
      <c r="AO21" s="6">
        <f>output!AO21/1000000000</f>
        <v>0</v>
      </c>
      <c r="AP21" s="11">
        <f>output!AP21/1000000000</f>
        <v>0</v>
      </c>
    </row>
    <row r="22" spans="1:42" s="11" customFormat="1" x14ac:dyDescent="0.25">
      <c r="A22" s="11">
        <f>output!A22</f>
        <v>21</v>
      </c>
      <c r="B22" s="11">
        <f>output!B22</f>
        <v>1065567</v>
      </c>
      <c r="C22" s="11">
        <f>output!C22</f>
        <v>1065656</v>
      </c>
      <c r="D22" s="11">
        <f>output!D22/1000000</f>
        <v>2.1312229999999999</v>
      </c>
      <c r="E22" s="11">
        <f>output!E22/1000000</f>
        <v>1.1902999999999999</v>
      </c>
      <c r="F22" s="11">
        <f>output!F22/1000000000</f>
        <v>7.5154497730000003</v>
      </c>
      <c r="G22" s="11">
        <f>output!G22/1000000000</f>
        <v>1.389468141</v>
      </c>
      <c r="H22" s="11">
        <f>output!H22</f>
        <v>1081221</v>
      </c>
      <c r="I22" s="11">
        <f>output!I22/1000000000</f>
        <v>6.93933862</v>
      </c>
      <c r="J22" s="11">
        <f>output!J22/1000000000</f>
        <v>5.6766083119999999</v>
      </c>
      <c r="K22" s="11">
        <f>output!K22/1000000000</f>
        <v>1.610177242</v>
      </c>
      <c r="L22" s="11">
        <f>output!L22/1000000000</f>
        <v>1.0321408160000001</v>
      </c>
      <c r="M22" s="9">
        <f>output!M22/1000</f>
        <v>21.16</v>
      </c>
      <c r="N22" s="11">
        <f>output!N22/1000000000</f>
        <v>2.1462143249999999</v>
      </c>
      <c r="O22" s="11">
        <f>output!O22/1000000000</f>
        <v>1.0321429280000001</v>
      </c>
      <c r="P22" s="11">
        <f>output!P22</f>
        <v>10695730187</v>
      </c>
      <c r="Q22" s="11">
        <f>output!Q22</f>
        <v>7740892056</v>
      </c>
      <c r="R22" s="6">
        <f>output!R22/1000000000</f>
        <v>9.0855529449999999</v>
      </c>
      <c r="S22" s="11">
        <f>output!S22/1000000000</f>
        <v>6.7087512399999998</v>
      </c>
      <c r="T22" s="11">
        <f>output!T22</f>
        <v>1070535</v>
      </c>
      <c r="U22" s="11">
        <f>output!U22</f>
        <v>1070535</v>
      </c>
      <c r="V22" s="11">
        <f>output!V22/1000000</f>
        <v>2.14107</v>
      </c>
      <c r="W22" s="11">
        <f>output!W22/1000000</f>
        <v>9015.9388920000001</v>
      </c>
      <c r="X22" s="11">
        <f>output!X22</f>
        <v>754165904</v>
      </c>
      <c r="Y22" s="11">
        <f>output!Y22</f>
        <v>1050170</v>
      </c>
      <c r="Z22" s="11">
        <f>output!Z22/1000000000</f>
        <v>6.2548096879999999</v>
      </c>
      <c r="AA22" s="11">
        <f>output!AA22/1000000000</f>
        <v>1.5492742479999999</v>
      </c>
      <c r="AB22" s="11">
        <f>output!AB22/1000000000</f>
        <v>20.399234110999998</v>
      </c>
      <c r="AC22" s="11">
        <f>output!AC22/1000000000</f>
        <v>8.7730188879999993</v>
      </c>
      <c r="AD22" s="9">
        <f>output!AD22/1000</f>
        <v>21.245000000000001</v>
      </c>
      <c r="AE22" s="11">
        <f>output!AE22/1000000000</f>
        <v>11.269093828999999</v>
      </c>
      <c r="AF22" s="11">
        <f>output!AF22/1000000000</f>
        <v>5.6776904159999999</v>
      </c>
      <c r="AG22" s="11">
        <f>output!AG22/1000000000</f>
        <v>37.923137627999999</v>
      </c>
      <c r="AH22" s="6">
        <f>output!AH22/1000000000</f>
        <v>15.999983552</v>
      </c>
      <c r="AI22" s="10">
        <f>output!AI22/1000</f>
        <v>21.16</v>
      </c>
      <c r="AJ22" s="11">
        <f>output!AJ22/1000000000</f>
        <v>0</v>
      </c>
      <c r="AK22" s="11">
        <f>output!AK22/1000000000</f>
        <v>0</v>
      </c>
      <c r="AL22" s="11">
        <f>output!AL22/1000000000</f>
        <v>0</v>
      </c>
      <c r="AM22" s="11">
        <f>output!AM22/1000000000</f>
        <v>0</v>
      </c>
      <c r="AN22" s="11">
        <f>output!AN22/1000000000</f>
        <v>0</v>
      </c>
      <c r="AO22" s="6">
        <f>output!AO22/1000000000</f>
        <v>0</v>
      </c>
      <c r="AP22" s="11">
        <f>output!AP22/1000000000</f>
        <v>0</v>
      </c>
    </row>
    <row r="23" spans="1:42" s="11" customFormat="1" x14ac:dyDescent="0.25">
      <c r="A23" s="11">
        <f>output!A23</f>
        <v>22</v>
      </c>
      <c r="B23" s="11">
        <f>output!B23</f>
        <v>1116085</v>
      </c>
      <c r="C23" s="11">
        <f>output!C23</f>
        <v>1116183</v>
      </c>
      <c r="D23" s="11">
        <f>output!D23/1000000</f>
        <v>2.2322679999999999</v>
      </c>
      <c r="E23" s="11">
        <f>output!E23/1000000</f>
        <v>1.2405969999999999</v>
      </c>
      <c r="F23" s="11">
        <f>output!F23/1000000000</f>
        <v>7.4176301320000002</v>
      </c>
      <c r="G23" s="11">
        <f>output!G23/1000000000</f>
        <v>1.4554074050000001</v>
      </c>
      <c r="H23" s="11">
        <f>output!H23</f>
        <v>1132266</v>
      </c>
      <c r="I23" s="11">
        <f>output!I23/1000000000</f>
        <v>6.1580601499999998</v>
      </c>
      <c r="J23" s="11">
        <f>output!J23/1000000000</f>
        <v>5.9684535199999997</v>
      </c>
      <c r="K23" s="11">
        <f>output!K23/1000000000</f>
        <v>1.7503654820000001</v>
      </c>
      <c r="L23" s="11">
        <f>output!L23/1000000000</f>
        <v>1.0851929119999999</v>
      </c>
      <c r="M23" s="9">
        <f>output!M23/1000</f>
        <v>22.053999999999998</v>
      </c>
      <c r="N23" s="11">
        <f>output!N23/1000000000</f>
        <v>3.0537042470000002</v>
      </c>
      <c r="O23" s="11">
        <f>output!O23/1000000000</f>
        <v>1.0852056800000001</v>
      </c>
      <c r="P23" s="11">
        <f>output!P23</f>
        <v>10962129879</v>
      </c>
      <c r="Q23" s="11">
        <f>output!Q23</f>
        <v>8138852112</v>
      </c>
      <c r="R23" s="6">
        <f>output!R23/1000000000</f>
        <v>9.2117643969999996</v>
      </c>
      <c r="S23" s="11">
        <f>output!S23/1000000000</f>
        <v>7.0536592000000002</v>
      </c>
      <c r="T23" s="11">
        <f>output!T23</f>
        <v>1095535</v>
      </c>
      <c r="U23" s="11">
        <f>output!U23</f>
        <v>1095535</v>
      </c>
      <c r="V23" s="11">
        <f>output!V23/1000000</f>
        <v>2.1910699999999999</v>
      </c>
      <c r="W23" s="11">
        <f>output!W23/1000000</f>
        <v>8937.5653450000009</v>
      </c>
      <c r="X23" s="11">
        <f>output!X23</f>
        <v>763800688</v>
      </c>
      <c r="Y23" s="11">
        <f>output!Y23</f>
        <v>1100170</v>
      </c>
      <c r="Z23" s="11">
        <f>output!Z23/1000000000</f>
        <v>6.8229176450000004</v>
      </c>
      <c r="AA23" s="11">
        <f>output!AA23/1000000000</f>
        <v>1.077174592</v>
      </c>
      <c r="AB23" s="11">
        <f>output!AB23/1000000000</f>
        <v>21.175341028999998</v>
      </c>
      <c r="AC23" s="11">
        <f>output!AC23/1000000000</f>
        <v>9.2240672079999992</v>
      </c>
      <c r="AD23" s="9">
        <f>output!AD23/1000</f>
        <v>22.138999999999999</v>
      </c>
      <c r="AE23" s="11">
        <f>output!AE23/1000000000</f>
        <v>10.944066303</v>
      </c>
      <c r="AF23" s="11">
        <f>output!AF23/1000000000</f>
        <v>6.0176006879999999</v>
      </c>
      <c r="AG23" s="11">
        <f>output!AG23/1000000000</f>
        <v>38.942324976999998</v>
      </c>
      <c r="AH23" s="6">
        <f>output!AH23/1000000000</f>
        <v>16.318842488000001</v>
      </c>
      <c r="AI23" s="10">
        <f>output!AI23/1000</f>
        <v>22.053999999999998</v>
      </c>
      <c r="AJ23" s="11">
        <f>output!AJ23/1000000000</f>
        <v>0</v>
      </c>
      <c r="AK23" s="11">
        <f>output!AK23/1000000000</f>
        <v>0</v>
      </c>
      <c r="AL23" s="11">
        <f>output!AL23/1000000000</f>
        <v>0</v>
      </c>
      <c r="AM23" s="11">
        <f>output!AM23/1000000000</f>
        <v>0</v>
      </c>
      <c r="AN23" s="11">
        <f>output!AN23/1000000000</f>
        <v>0</v>
      </c>
      <c r="AO23" s="6">
        <f>output!AO23/1000000000</f>
        <v>0</v>
      </c>
      <c r="AP23" s="11">
        <f>output!AP23/1000000000</f>
        <v>0</v>
      </c>
    </row>
    <row r="24" spans="1:42" s="6" customFormat="1" x14ac:dyDescent="0.25">
      <c r="M24" s="11">
        <f>output!M17/1000</f>
        <v>16.216999999999999</v>
      </c>
      <c r="AD24" s="9">
        <f>output!AD17/1000</f>
        <v>16.302</v>
      </c>
      <c r="AI24" s="10">
        <f>output!AI17/1000</f>
        <v>16.216999999999999</v>
      </c>
    </row>
    <row r="25" spans="1:42" x14ac:dyDescent="0.25">
      <c r="A25" t="s">
        <v>59</v>
      </c>
    </row>
    <row r="26" spans="1:42" x14ac:dyDescent="0.25">
      <c r="A26" t="s">
        <v>53</v>
      </c>
    </row>
    <row r="27" spans="1:42" x14ac:dyDescent="0.25">
      <c r="A27" t="s">
        <v>54</v>
      </c>
    </row>
    <row r="29" spans="1:42" x14ac:dyDescent="0.25">
      <c r="A29" s="7" t="s">
        <v>33</v>
      </c>
      <c r="B29" s="7"/>
      <c r="C29" s="7"/>
    </row>
    <row r="30" spans="1:42" x14ac:dyDescent="0.25">
      <c r="A30" s="7" t="s">
        <v>32</v>
      </c>
      <c r="B30" s="7"/>
      <c r="C30" s="7"/>
    </row>
    <row r="31" spans="1:42" x14ac:dyDescent="0.25">
      <c r="A31" s="7"/>
      <c r="B31" s="7"/>
      <c r="C31" s="7"/>
    </row>
    <row r="32" spans="1:42" x14ac:dyDescent="0.25">
      <c r="A32" s="8" t="s">
        <v>35</v>
      </c>
      <c r="B32" s="8"/>
      <c r="C32" s="8"/>
    </row>
    <row r="33" spans="1:3" x14ac:dyDescent="0.25">
      <c r="A33" s="8" t="s">
        <v>60</v>
      </c>
      <c r="B33" s="8"/>
      <c r="C33" s="8"/>
    </row>
    <row r="34" spans="1:3" x14ac:dyDescent="0.25">
      <c r="A34" s="8" t="s">
        <v>56</v>
      </c>
      <c r="B34" s="8"/>
      <c r="C34" s="8"/>
    </row>
    <row r="35" spans="1:3" x14ac:dyDescent="0.25">
      <c r="A35" s="8" t="s">
        <v>34</v>
      </c>
    </row>
    <row r="36" spans="1:3" x14ac:dyDescent="0.25">
      <c r="A36" s="8" t="s">
        <v>38</v>
      </c>
    </row>
    <row r="37" spans="1:3" x14ac:dyDescent="0.25">
      <c r="A37" s="8" t="s">
        <v>57</v>
      </c>
    </row>
    <row r="38" spans="1:3" x14ac:dyDescent="0.25">
      <c r="A38" s="8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opLeftCell="A7" zoomScale="70" zoomScaleNormal="70" workbookViewId="0">
      <selection activeCell="C55" sqref="C55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31</v>
      </c>
      <c r="D1" t="s">
        <v>6</v>
      </c>
      <c r="E1" t="s">
        <v>17</v>
      </c>
      <c r="F1" t="str">
        <f>output!G1</f>
        <v>clm</v>
      </c>
      <c r="G1" t="str">
        <f>output!J1</f>
        <v>ctm</v>
      </c>
      <c r="H1" t="str">
        <f>output!L1</f>
        <v>cdm</v>
      </c>
      <c r="I1" t="s">
        <v>29</v>
      </c>
      <c r="J1" t="str">
        <f>output!H1</f>
        <v>cdc</v>
      </c>
      <c r="K1" t="str">
        <f>output!K1</f>
        <v>cdt</v>
      </c>
      <c r="L1" t="str">
        <f>output!M1</f>
        <v>cxc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output!AC1</f>
        <v>sdm</v>
      </c>
      <c r="U1" t="str">
        <f>output!AE1</f>
        <v>sxt</v>
      </c>
      <c r="V1" t="s">
        <v>23</v>
      </c>
    </row>
    <row r="2" spans="1:22" x14ac:dyDescent="0.25">
      <c r="A2">
        <f>output!A2</f>
        <v>1</v>
      </c>
      <c r="B2" s="1">
        <f>output!E2/1000000</f>
        <v>9.0265999999999999E-2</v>
      </c>
      <c r="C2" s="1">
        <f>output!F2/1000000</f>
        <v>448.74777599999999</v>
      </c>
      <c r="D2" s="1">
        <f>output!I2/1000000</f>
        <v>458.738383</v>
      </c>
      <c r="E2" s="1">
        <f>output!AA2/1000000</f>
        <v>601.17072800000005</v>
      </c>
      <c r="F2" s="3">
        <f>output!G2/1000000000</f>
        <v>3.7550767999999998E-2</v>
      </c>
      <c r="G2" s="3">
        <f>output!J2/1000000000</f>
        <v>0.40346511200000001</v>
      </c>
      <c r="H2" s="3">
        <f>output!L2/1000000000</f>
        <v>0.100866288</v>
      </c>
      <c r="I2" s="3">
        <f>output!P2/1000000000</f>
        <v>0.850047157</v>
      </c>
      <c r="J2">
        <f>output!H2/1000000000</f>
        <v>5.2098999999999997E-5</v>
      </c>
      <c r="K2">
        <f>output!K2/1000000000</f>
        <v>0.199707675</v>
      </c>
      <c r="L2">
        <f>output!M2/1000000000</f>
        <v>2.6600000000000003E-7</v>
      </c>
      <c r="M2" s="4">
        <f>output!Q2/1000000000</f>
        <v>0.61114167200000002</v>
      </c>
      <c r="N2" s="5">
        <f>O2</f>
        <v>434.86109599999997</v>
      </c>
      <c r="O2" s="4">
        <f>output!X2/1000000</f>
        <v>434.86109599999997</v>
      </c>
      <c r="P2" s="3">
        <f>output!X2-3233000</f>
        <v>431628096</v>
      </c>
      <c r="Q2" s="3">
        <f>output!AB2/1000000000</f>
        <v>13.668840491999999</v>
      </c>
      <c r="R2" s="3">
        <f>output!AD2/1000000000</f>
        <v>3.5100000000000001E-7</v>
      </c>
      <c r="S2" s="3">
        <f>output!AF2/1000000000</f>
        <v>0.79742743199999999</v>
      </c>
      <c r="T2">
        <f>output!AC2/1000000000</f>
        <v>2.0993295600000001</v>
      </c>
      <c r="U2">
        <f>output!AE2/1000000000</f>
        <v>1.680132381</v>
      </c>
      <c r="V2" s="1">
        <f>output!AG2/1000000000</f>
        <v>18.923303811</v>
      </c>
    </row>
    <row r="3" spans="1:22" x14ac:dyDescent="0.25">
      <c r="A3">
        <f>output!A3</f>
        <v>2</v>
      </c>
      <c r="B3" s="1">
        <f>output!E3/1000000</f>
        <v>0.16698299999999999</v>
      </c>
      <c r="C3" s="1">
        <f>output!F3/1000000</f>
        <v>564.39470700000004</v>
      </c>
      <c r="D3" s="1">
        <f>output!I3/1000000</f>
        <v>454.52399300000002</v>
      </c>
      <c r="E3" s="1">
        <f>output!AA3/1000000</f>
        <v>625.82908799999996</v>
      </c>
      <c r="F3" s="3">
        <f>output!G3/1000000000</f>
        <v>0.133059232</v>
      </c>
      <c r="G3" s="3">
        <f>output!J3/1000000000</f>
        <v>0.74379824000000005</v>
      </c>
      <c r="H3" s="3">
        <f>output!L3/1000000000</f>
        <v>0.12396001600000001</v>
      </c>
      <c r="I3" s="3">
        <f>output!P3/1000000000</f>
        <v>0.819536708</v>
      </c>
      <c r="J3">
        <f>output!H3/1000000000</f>
        <v>1.04101E-4</v>
      </c>
      <c r="K3">
        <f>output!K3/1000000000</f>
        <v>0.17715741800000001</v>
      </c>
      <c r="L3">
        <f>output!M3/1000000000</f>
        <v>8.9299999999999996E-7</v>
      </c>
      <c r="M3" s="4">
        <f>output!Q3/1000000000</f>
        <v>0.99171827199999996</v>
      </c>
      <c r="N3" s="5">
        <f t="shared" ref="N3:N23" si="0">O3</f>
        <v>560.83055200000001</v>
      </c>
      <c r="O3" s="4">
        <f>output!X3/1000000</f>
        <v>560.83055200000001</v>
      </c>
      <c r="P3" s="3">
        <f>output!X3-3233000</f>
        <v>557597552</v>
      </c>
      <c r="Q3" s="3">
        <f>output!AB3/1000000000</f>
        <v>13.873288992999999</v>
      </c>
      <c r="R3" s="3">
        <f>output!AD3/1000000000</f>
        <v>9.78E-7</v>
      </c>
      <c r="S3" s="3">
        <f>output!AF3/1000000000</f>
        <v>1.042699872</v>
      </c>
      <c r="T3">
        <f>output!AC3/1000000000</f>
        <v>1.1539262400000001</v>
      </c>
      <c r="U3">
        <f>output!AE3/1000000000</f>
        <v>1.6818015639999999</v>
      </c>
      <c r="V3" s="1">
        <f>output!AG3/1000000000</f>
        <v>19.402248472</v>
      </c>
    </row>
    <row r="4" spans="1:22" x14ac:dyDescent="0.25">
      <c r="A4">
        <f>output!A4</f>
        <v>3</v>
      </c>
      <c r="B4" s="1">
        <f>output!E4/1000000</f>
        <v>0.23539099999999999</v>
      </c>
      <c r="C4" s="1">
        <f>output!F4/1000000</f>
        <v>857.69933500000002</v>
      </c>
      <c r="D4" s="1">
        <f>output!I4/1000000</f>
        <v>930.64869799999997</v>
      </c>
      <c r="E4" s="1">
        <f>output!AA4/1000000</f>
        <v>736.25905599999999</v>
      </c>
      <c r="F4" s="3">
        <f>output!G4/1000000000</f>
        <v>0.19942088199999999</v>
      </c>
      <c r="G4" s="3">
        <f>output!J4/1000000000</f>
        <v>1.044775032</v>
      </c>
      <c r="H4" s="3">
        <f>output!L4/1000000000</f>
        <v>0.14925354399999999</v>
      </c>
      <c r="I4" s="3">
        <f>output!P4/1000000000</f>
        <v>1.580314907</v>
      </c>
      <c r="J4">
        <f>output!H4/1000000000</f>
        <v>1.5593000000000001E-4</v>
      </c>
      <c r="K4">
        <f>output!K4/1000000000</f>
        <v>0.271745507</v>
      </c>
      <c r="L4">
        <f>output!M4/1000000000</f>
        <v>1.7719999999999999E-6</v>
      </c>
      <c r="M4" s="4">
        <f>output!Q4/1000000000</f>
        <v>1.492569568</v>
      </c>
      <c r="N4" s="5">
        <f t="shared" si="0"/>
        <v>571.67007999999998</v>
      </c>
      <c r="O4" s="4">
        <f>output!X4/1000000</f>
        <v>571.67007999999998</v>
      </c>
      <c r="P4" s="3">
        <f>output!X4-3233000</f>
        <v>568437080</v>
      </c>
      <c r="Q4" s="3">
        <f>output!AB4/1000000000</f>
        <v>15.046630778999999</v>
      </c>
      <c r="R4" s="3">
        <f>output!AD4/1000000000</f>
        <v>1.857E-6</v>
      </c>
      <c r="S4" s="3">
        <f>output!AF4/1000000000</f>
        <v>1.1858148639999999</v>
      </c>
      <c r="T4">
        <f>output!AC4/1000000000</f>
        <v>7.0187260399999998</v>
      </c>
      <c r="U4">
        <f>output!AE4/1000000000</f>
        <v>2.043899761</v>
      </c>
      <c r="V4" s="1">
        <f>output!AG4/1000000000</f>
        <v>20.930096261999999</v>
      </c>
    </row>
    <row r="5" spans="1:22" x14ac:dyDescent="0.25">
      <c r="A5">
        <f>output!A5</f>
        <v>4</v>
      </c>
      <c r="B5" s="1">
        <f>output!E5/1000000</f>
        <v>0.29824000000000001</v>
      </c>
      <c r="C5" s="1">
        <f>output!F5/1000000</f>
        <v>1139.194641</v>
      </c>
      <c r="D5" s="1">
        <f>output!I5/1000000</f>
        <v>984.07455300000004</v>
      </c>
      <c r="E5" s="1">
        <f>output!AA5/1000000</f>
        <v>681.33475999999996</v>
      </c>
      <c r="F5" s="3">
        <f>output!G5/1000000000</f>
        <v>0.26574265600000002</v>
      </c>
      <c r="G5" s="3">
        <f>output!J5/1000000000</f>
        <v>1.362638424</v>
      </c>
      <c r="H5" s="3">
        <f>output!L5/1000000000</f>
        <v>0.32746718400000002</v>
      </c>
      <c r="I5" s="3">
        <f>output!P5/1000000000</f>
        <v>1.6597151960000001</v>
      </c>
      <c r="J5">
        <f>output!H5/1000000000</f>
        <v>2.0767100000000001E-4</v>
      </c>
      <c r="K5">
        <f>output!K5/1000000000</f>
        <v>0.35438523700000002</v>
      </c>
      <c r="L5">
        <f>output!M5/1000000000</f>
        <v>2.824E-6</v>
      </c>
      <c r="M5" s="4">
        <f>output!Q5/1000000000</f>
        <v>2.0176095360000001</v>
      </c>
      <c r="N5" s="5">
        <f t="shared" si="0"/>
        <v>581.30095200000005</v>
      </c>
      <c r="O5" s="4">
        <f>output!X5/1000000</f>
        <v>581.30095200000005</v>
      </c>
      <c r="P5" s="3">
        <f>output!X5-3233000</f>
        <v>578067952</v>
      </c>
      <c r="Q5" s="3">
        <f>output!AB5/1000000000</f>
        <v>13.743520534</v>
      </c>
      <c r="R5" s="3">
        <f>output!AD5/1000000000</f>
        <v>2.909E-6</v>
      </c>
      <c r="S5" s="3">
        <f>output!AF5/1000000000</f>
        <v>1.5274788159999999</v>
      </c>
      <c r="T5">
        <f>output!AC5/1000000000</f>
        <v>7.153799544</v>
      </c>
      <c r="U5">
        <f>output!AE5/1000000000</f>
        <v>2.8411330399999999</v>
      </c>
      <c r="V5" s="1">
        <f>output!AG5/1000000000</f>
        <v>20.150827012000001</v>
      </c>
    </row>
    <row r="6" spans="1:22" x14ac:dyDescent="0.25">
      <c r="A6">
        <f>output!A6</f>
        <v>5</v>
      </c>
      <c r="B6" s="1">
        <f>output!E6/1000000</f>
        <v>0.35779100000000003</v>
      </c>
      <c r="C6" s="1">
        <f>output!F6/1000000</f>
        <v>1568.0588620000001</v>
      </c>
      <c r="D6" s="1">
        <f>output!I6/1000000</f>
        <v>984.17897800000003</v>
      </c>
      <c r="E6" s="1">
        <f>output!AA6/1000000</f>
        <v>784.053088</v>
      </c>
      <c r="F6" s="3">
        <f>output!G6/1000000000</f>
        <v>0.33204286100000002</v>
      </c>
      <c r="G6" s="3">
        <f>output!J6/1000000000</f>
        <v>1.57340944</v>
      </c>
      <c r="H6" s="3">
        <f>output!L6/1000000000</f>
        <v>0.393380112</v>
      </c>
      <c r="I6" s="3">
        <f>output!P6/1000000000</f>
        <v>1.9302895799999999</v>
      </c>
      <c r="J6">
        <f>output!H6/1000000000</f>
        <v>2.5940700000000002E-4</v>
      </c>
      <c r="K6">
        <f>output!K6/1000000000</f>
        <v>0.53303885600000001</v>
      </c>
      <c r="L6">
        <f>output!M6/1000000000</f>
        <v>3.9519999999999996E-6</v>
      </c>
      <c r="M6" s="4">
        <f>output!Q6/1000000000</f>
        <v>2.360132616</v>
      </c>
      <c r="N6" s="5">
        <f t="shared" si="0"/>
        <v>592.55896800000005</v>
      </c>
      <c r="O6" s="4">
        <f>output!X6/1000000</f>
        <v>592.55896800000005</v>
      </c>
      <c r="P6" s="3">
        <f>output!X6-3233000</f>
        <v>589325968</v>
      </c>
      <c r="Q6" s="3">
        <f>output!AB6/1000000000</f>
        <v>15.424684959</v>
      </c>
      <c r="R6" s="3">
        <f>output!AD6/1000000000</f>
        <v>4.0369999999999996E-6</v>
      </c>
      <c r="S6" s="3">
        <f>output!AF6/1000000000</f>
        <v>1.756564488</v>
      </c>
      <c r="T6">
        <f>output!AC6/1000000000</f>
        <v>7.3111051439999999</v>
      </c>
      <c r="U6">
        <f>output!AE6/1000000000</f>
        <v>3.5400302259999998</v>
      </c>
      <c r="V6" s="1">
        <f>output!AG6/1000000000</f>
        <v>22.789027405999999</v>
      </c>
    </row>
    <row r="7" spans="1:22" x14ac:dyDescent="0.25">
      <c r="A7">
        <f>output!A7</f>
        <v>6</v>
      </c>
      <c r="B7" s="1">
        <f>output!E7/1000000</f>
        <v>0.414877</v>
      </c>
      <c r="C7" s="1">
        <f>output!F7/1000000</f>
        <v>2032.5311429999999</v>
      </c>
      <c r="D7" s="1">
        <f>output!I7/1000000</f>
        <v>1284.0325949999999</v>
      </c>
      <c r="E7" s="1">
        <f>output!AA7/1000000</f>
        <v>884.33485599999995</v>
      </c>
      <c r="F7" s="3">
        <f>output!G7/1000000000</f>
        <v>0.39836455199999998</v>
      </c>
      <c r="G7" s="3">
        <f>output!J7/1000000000</f>
        <v>1.9896682800000001</v>
      </c>
      <c r="H7" s="3">
        <f>output!L7/1000000000</f>
        <v>0.4421484</v>
      </c>
      <c r="I7" s="3">
        <f>output!P7/1000000000</f>
        <v>2.2884861719999998</v>
      </c>
      <c r="J7">
        <f>output!H7/1000000000</f>
        <v>3.1112799999999998E-4</v>
      </c>
      <c r="K7">
        <f>output!K7/1000000000</f>
        <v>0.57873994299999998</v>
      </c>
      <c r="L7">
        <f>output!M7/1000000000</f>
        <v>5.0590000000000002E-6</v>
      </c>
      <c r="M7" s="4">
        <f>output!Q7/1000000000</f>
        <v>2.8741778079999998</v>
      </c>
      <c r="N7" s="5">
        <f t="shared" si="0"/>
        <v>603.68625599999996</v>
      </c>
      <c r="O7" s="4">
        <f>output!X7/1000000</f>
        <v>603.68625599999996</v>
      </c>
      <c r="P7" s="3">
        <f>output!X7-3233000</f>
        <v>600453256</v>
      </c>
      <c r="Q7" s="3">
        <f>output!AB7/1000000000</f>
        <v>14.757770139</v>
      </c>
      <c r="R7" s="3">
        <f>output!AD7/1000000000</f>
        <v>5.1440000000000002E-6</v>
      </c>
      <c r="S7" s="3">
        <f>output!AF7/1000000000</f>
        <v>2.009389584</v>
      </c>
      <c r="T7">
        <f>output!AC7/1000000000</f>
        <v>7.5168456639999999</v>
      </c>
      <c r="U7">
        <f>output!AE7/1000000000</f>
        <v>3.4863735220000001</v>
      </c>
      <c r="V7" s="1">
        <f>output!AG7/1000000000</f>
        <v>22.261917859</v>
      </c>
    </row>
    <row r="8" spans="1:22" x14ac:dyDescent="0.25">
      <c r="A8">
        <f>output!A8</f>
        <v>7</v>
      </c>
      <c r="B8" s="1">
        <f>output!E8/1000000</f>
        <v>0.47025499999999998</v>
      </c>
      <c r="C8" s="1">
        <f>output!F8/1000000</f>
        <v>2355.2058400000001</v>
      </c>
      <c r="D8" s="1">
        <f>output!I8/1000000</f>
        <v>2211.2569910000002</v>
      </c>
      <c r="E8" s="1">
        <f>output!AA8/1000000</f>
        <v>709.06272000000001</v>
      </c>
      <c r="F8" s="3">
        <f>output!G8/1000000000</f>
        <v>0.46458333299999999</v>
      </c>
      <c r="G8" s="3">
        <f>output!J8/1000000000</f>
        <v>2.101838512</v>
      </c>
      <c r="H8" s="3">
        <f>output!L8/1000000000</f>
        <v>0.445063928</v>
      </c>
      <c r="I8" s="3">
        <f>output!P8/1000000000</f>
        <v>3.496001659</v>
      </c>
      <c r="J8">
        <f>output!H8/1000000000</f>
        <v>3.6276E-4</v>
      </c>
      <c r="K8">
        <f>output!K8/1000000000</f>
        <v>0.60063568499999997</v>
      </c>
      <c r="L8">
        <f>output!M8/1000000000</f>
        <v>6.2040000000000002E-6</v>
      </c>
      <c r="M8" s="4">
        <f>output!Q8/1000000000</f>
        <v>2.9919619119999998</v>
      </c>
      <c r="N8" s="5">
        <f t="shared" si="0"/>
        <v>614.12057600000003</v>
      </c>
      <c r="O8" s="4">
        <f>output!X8/1000000</f>
        <v>614.12057600000003</v>
      </c>
      <c r="P8" s="3">
        <f>output!X8-3233000</f>
        <v>610887576</v>
      </c>
      <c r="Q8" s="3">
        <f>output!AB8/1000000000</f>
        <v>16.957487410999999</v>
      </c>
      <c r="R8" s="3">
        <f>output!AD8/1000000000</f>
        <v>6.2890000000000003E-6</v>
      </c>
      <c r="S8" s="3">
        <f>output!AF8/1000000000</f>
        <v>2.3276924480000001</v>
      </c>
      <c r="T8">
        <f>output!AC8/1000000000</f>
        <v>7.4732600800000002</v>
      </c>
      <c r="U8">
        <f>output!AE8/1000000000</f>
        <v>4.3749566880000001</v>
      </c>
      <c r="V8" s="1">
        <f>output!AG8/1000000000</f>
        <v>25.798143871000001</v>
      </c>
    </row>
    <row r="9" spans="1:22" x14ac:dyDescent="0.25">
      <c r="A9">
        <f>output!A9</f>
        <v>8</v>
      </c>
      <c r="B9" s="1">
        <f>output!E9/1000000</f>
        <v>0.52439499999999994</v>
      </c>
      <c r="C9" s="1">
        <f>output!F9/1000000</f>
        <v>2481.965999</v>
      </c>
      <c r="D9" s="1">
        <f>output!I9/1000000</f>
        <v>1710.5952950000001</v>
      </c>
      <c r="E9" s="1">
        <f>output!AA9/1000000</f>
        <v>749.770848</v>
      </c>
      <c r="F9" s="3">
        <f>output!G9/1000000000</f>
        <v>0.53078418599999999</v>
      </c>
      <c r="G9" s="3">
        <f>output!J9/1000000000</f>
        <v>2.4991468399999999</v>
      </c>
      <c r="H9" s="3">
        <f>output!L9/1000000000</f>
        <v>0.474948696</v>
      </c>
      <c r="I9" s="3">
        <f>output!P9/1000000000</f>
        <v>3.3175867339999998</v>
      </c>
      <c r="J9">
        <f>output!H9/1000000000</f>
        <v>4.14363E-4</v>
      </c>
      <c r="K9">
        <f>output!K9/1000000000</f>
        <v>0.67849437899999998</v>
      </c>
      <c r="L9">
        <f>output!M9/1000000000</f>
        <v>7.345E-6</v>
      </c>
      <c r="M9" s="4">
        <f>output!Q9/1000000000</f>
        <v>3.478954968</v>
      </c>
      <c r="N9" s="5">
        <f t="shared" si="0"/>
        <v>624.50155199999995</v>
      </c>
      <c r="O9" s="4">
        <f>output!X9/1000000</f>
        <v>624.50155199999995</v>
      </c>
      <c r="P9" s="3">
        <f>output!X9-3233000</f>
        <v>621268552</v>
      </c>
      <c r="Q9" s="3">
        <f>output!AB9/1000000000</f>
        <v>15.601683059999999</v>
      </c>
      <c r="R9" s="3">
        <f>output!AD9/1000000000</f>
        <v>7.43E-6</v>
      </c>
      <c r="S9" s="3">
        <f>output!AF9/1000000000</f>
        <v>2.4790736799999999</v>
      </c>
      <c r="T9">
        <f>output!AC9/1000000000</f>
        <v>7.747384448</v>
      </c>
      <c r="U9">
        <f>output!AE9/1000000000</f>
        <v>4.3433697709999999</v>
      </c>
      <c r="V9" s="1">
        <f>output!AG9/1000000000</f>
        <v>23.825270677999999</v>
      </c>
    </row>
    <row r="10" spans="1:22" x14ac:dyDescent="0.25">
      <c r="A10">
        <f>output!A10</f>
        <v>9</v>
      </c>
      <c r="B10" s="1">
        <f>output!E10/1000000</f>
        <v>0.57763799999999998</v>
      </c>
      <c r="C10" s="1">
        <f>output!F10/1000000</f>
        <v>3076.5885429999998</v>
      </c>
      <c r="D10" s="1">
        <f>output!I10/1000000</f>
        <v>2885.625751</v>
      </c>
      <c r="E10" s="1">
        <f>output!AA10/1000000</f>
        <v>797.27112</v>
      </c>
      <c r="F10" s="3">
        <f>output!G10/1000000000</f>
        <v>0.59698605000000005</v>
      </c>
      <c r="G10" s="3">
        <f>output!J10/1000000000</f>
        <v>2.6573544880000002</v>
      </c>
      <c r="H10" s="3">
        <f>output!L10/1000000000</f>
        <v>0.50408651199999999</v>
      </c>
      <c r="I10" s="3">
        <f>output!P10/1000000000</f>
        <v>4.9355995950000002</v>
      </c>
      <c r="J10">
        <f>output!H10/1000000000</f>
        <v>4.6589299999999999E-4</v>
      </c>
      <c r="K10">
        <f>output!K10/1000000000</f>
        <v>1.27338112</v>
      </c>
      <c r="L10">
        <f>output!M10/1000000000</f>
        <v>8.4810000000000006E-6</v>
      </c>
      <c r="M10" s="4">
        <f>output!Q10/1000000000</f>
        <v>3.66553152</v>
      </c>
      <c r="N10" s="5">
        <f t="shared" si="0"/>
        <v>634.83655999999996</v>
      </c>
      <c r="O10" s="4">
        <f>output!X10/1000000</f>
        <v>634.83655999999996</v>
      </c>
      <c r="P10" s="3">
        <f>output!X10-3233000</f>
        <v>631603560</v>
      </c>
      <c r="Q10" s="3">
        <f>output!AB10/1000000000</f>
        <v>16.498078393</v>
      </c>
      <c r="R10" s="3">
        <f>output!AD10/1000000000</f>
        <v>8.5660000000000007E-6</v>
      </c>
      <c r="S10" s="3">
        <f>output!AF10/1000000000</f>
        <v>2.6335243519999998</v>
      </c>
      <c r="T10">
        <f>output!AC10/1000000000</f>
        <v>7.7063648320000002</v>
      </c>
      <c r="U10">
        <f>output!AE10/1000000000</f>
        <v>5.51084116</v>
      </c>
      <c r="V10" s="1">
        <f>output!AG10/1000000000</f>
        <v>26.484019727</v>
      </c>
    </row>
    <row r="11" spans="1:22" x14ac:dyDescent="0.25">
      <c r="A11">
        <f>output!A11</f>
        <v>10</v>
      </c>
      <c r="B11" s="1">
        <f>output!E11/1000000</f>
        <v>0.63020399999999999</v>
      </c>
      <c r="C11" s="1">
        <f>output!F11/1000000</f>
        <v>4049.6550729999999</v>
      </c>
      <c r="D11" s="1">
        <f>output!I11/1000000</f>
        <v>3316.465263</v>
      </c>
      <c r="E11" s="1">
        <f>output!AA11/1000000</f>
        <v>845.46946400000002</v>
      </c>
      <c r="F11" s="3">
        <f>output!G11/1000000000</f>
        <v>0.66314020799999995</v>
      </c>
      <c r="G11" s="3">
        <f>output!J11/1000000000</f>
        <v>2.8265264399999999</v>
      </c>
      <c r="H11" s="3">
        <f>output!L11/1000000000</f>
        <v>0.53341263999999999</v>
      </c>
      <c r="I11" s="3">
        <f>output!P11/1000000000</f>
        <v>5.2897220999999996</v>
      </c>
      <c r="J11">
        <f>output!H11/1000000000</f>
        <v>5.1738700000000001E-4</v>
      </c>
      <c r="K11">
        <f>output!K11/1000000000</f>
        <v>1.1867593299999999</v>
      </c>
      <c r="L11">
        <f>output!M11/1000000000</f>
        <v>9.6039999999999999E-6</v>
      </c>
      <c r="M11" s="4">
        <f>output!Q11/1000000000</f>
        <v>3.8933919440000002</v>
      </c>
      <c r="N11" s="5">
        <f t="shared" si="0"/>
        <v>645.08560799999998</v>
      </c>
      <c r="O11" s="4">
        <f>output!X11/1000000</f>
        <v>645.08560799999998</v>
      </c>
      <c r="P11" s="3">
        <f>output!X11-3233000</f>
        <v>641852608</v>
      </c>
      <c r="Q11" s="3">
        <f>output!AB11/1000000000</f>
        <v>17.772251371999999</v>
      </c>
      <c r="R11" s="3">
        <f>output!AD11/1000000000</f>
        <v>9.6889999999999999E-6</v>
      </c>
      <c r="S11" s="3">
        <f>output!AF11/1000000000</f>
        <v>3.0703406000000002</v>
      </c>
      <c r="T11">
        <f>output!AC11/1000000000</f>
        <v>7.8908744479999999</v>
      </c>
      <c r="U11">
        <f>output!AE11/1000000000</f>
        <v>5.5438928689999996</v>
      </c>
      <c r="V11" s="1">
        <f>output!AG11/1000000000</f>
        <v>28.498564412</v>
      </c>
    </row>
    <row r="12" spans="1:22" x14ac:dyDescent="0.25">
      <c r="A12">
        <f>output!A12</f>
        <v>11</v>
      </c>
      <c r="B12" s="1">
        <f>output!E12/1000000</f>
        <v>0.68224899999999999</v>
      </c>
      <c r="C12" s="1">
        <f>output!F12/1000000</f>
        <v>3427.6847039999998</v>
      </c>
      <c r="D12" s="1">
        <f>output!I12/1000000</f>
        <v>3535.3247700000002</v>
      </c>
      <c r="E12" s="1">
        <f>output!AA12/1000000</f>
        <v>908.80047200000001</v>
      </c>
      <c r="F12" s="3">
        <f>output!G12/1000000000</f>
        <v>0.72922796199999995</v>
      </c>
      <c r="G12" s="3">
        <f>output!J12/1000000000</f>
        <v>3.0291224799999998</v>
      </c>
      <c r="H12" s="3">
        <f>output!L12/1000000000</f>
        <v>0.57343566400000001</v>
      </c>
      <c r="I12" s="3">
        <f>output!P12/1000000000</f>
        <v>5.4056730880000003</v>
      </c>
      <c r="J12">
        <f>output!H12/1000000000</f>
        <v>5.6876799999999999E-4</v>
      </c>
      <c r="K12">
        <f>output!K12/1000000000</f>
        <v>1.148829165</v>
      </c>
      <c r="L12">
        <f>output!M12/1000000000</f>
        <v>1.0766E-5</v>
      </c>
      <c r="M12" s="4">
        <f>output!Q12/1000000000</f>
        <v>4.1759860800000004</v>
      </c>
      <c r="N12" s="5">
        <f t="shared" si="0"/>
        <v>655.24019199999998</v>
      </c>
      <c r="O12" s="4">
        <f>output!X12/1000000</f>
        <v>655.24019199999998</v>
      </c>
      <c r="P12" s="3">
        <f>output!X12-3233000</f>
        <v>652007192</v>
      </c>
      <c r="Q12" s="3">
        <f>output!AB12/1000000000</f>
        <v>16.203608470999999</v>
      </c>
      <c r="R12" s="3">
        <f>output!AD12/1000000000</f>
        <v>1.0851E-5</v>
      </c>
      <c r="S12" s="3">
        <f>output!AF12/1000000000</f>
        <v>3.2944221759999999</v>
      </c>
      <c r="T12">
        <f>output!AC12/1000000000</f>
        <v>7.8757613280000003</v>
      </c>
      <c r="U12">
        <f>output!AE12/1000000000</f>
        <v>5.7260831679999997</v>
      </c>
      <c r="V12" s="1">
        <f>output!AG12/1000000000</f>
        <v>26.559910571</v>
      </c>
    </row>
    <row r="13" spans="1:22" x14ac:dyDescent="0.25">
      <c r="A13">
        <f>output!A13</f>
        <v>12</v>
      </c>
      <c r="B13" s="1">
        <f>output!E13/1000000</f>
        <v>0.73383600000000004</v>
      </c>
      <c r="C13" s="1">
        <f>output!F13/1000000</f>
        <v>3955.4977749999998</v>
      </c>
      <c r="D13" s="1">
        <f>output!I13/1000000</f>
        <v>2924.1382859999999</v>
      </c>
      <c r="E13" s="1">
        <f>output!AA13/1000000</f>
        <v>953.18688799999995</v>
      </c>
      <c r="F13" s="3">
        <f>output!G13/1000000000</f>
        <v>0.79538145000000005</v>
      </c>
      <c r="G13" s="3">
        <f>output!J13/1000000000</f>
        <v>3.4949058000000002</v>
      </c>
      <c r="H13" s="3">
        <f>output!L13/1000000000</f>
        <v>0.60023775999999995</v>
      </c>
      <c r="I13" s="3">
        <f>output!P13/1000000000</f>
        <v>4.8443825680000003</v>
      </c>
      <c r="J13">
        <f>output!H13/1000000000</f>
        <v>6.2021799999999996E-4</v>
      </c>
      <c r="K13">
        <f>output!K13/1000000000</f>
        <v>1.007348227</v>
      </c>
      <c r="L13">
        <f>output!M13/1000000000</f>
        <v>1.1891E-5</v>
      </c>
      <c r="M13" s="4">
        <f>output!Q13/1000000000</f>
        <v>4.6953833840000003</v>
      </c>
      <c r="N13" s="5">
        <f t="shared" si="0"/>
        <v>665.37139999999999</v>
      </c>
      <c r="O13" s="4">
        <f>output!X13/1000000</f>
        <v>665.37139999999999</v>
      </c>
      <c r="P13" s="3">
        <f>output!X13-3233000</f>
        <v>662138400</v>
      </c>
      <c r="Q13" s="3">
        <f>output!AB13/1000000000</f>
        <v>18.041173122</v>
      </c>
      <c r="R13" s="3">
        <f>output!AD13/1000000000</f>
        <v>1.1976E-5</v>
      </c>
      <c r="S13" s="3">
        <f>output!AF13/1000000000</f>
        <v>3.4949359759999998</v>
      </c>
      <c r="T13">
        <f>output!AC13/1000000000</f>
        <v>7.9933839600000001</v>
      </c>
      <c r="U13">
        <f>output!AE13/1000000000</f>
        <v>6.9892634459999998</v>
      </c>
      <c r="V13" s="1">
        <f>output!AG13/1000000000</f>
        <v>29.665559514000002</v>
      </c>
    </row>
    <row r="14" spans="1:22" x14ac:dyDescent="0.25">
      <c r="A14">
        <f>output!A14</f>
        <v>13</v>
      </c>
      <c r="B14" s="1">
        <f>output!E14/1000000</f>
        <v>0.78521099999999999</v>
      </c>
      <c r="C14" s="1">
        <f>output!F14/1000000</f>
        <v>4083.0064849999999</v>
      </c>
      <c r="D14" s="1">
        <f>output!I14/1000000</f>
        <v>4054.5586830000002</v>
      </c>
      <c r="E14" s="1">
        <f>output!AA14/1000000</f>
        <v>1028.536184</v>
      </c>
      <c r="F14" s="3">
        <f>output!G14/1000000000</f>
        <v>0.86144284199999999</v>
      </c>
      <c r="G14" s="3">
        <f>output!J14/1000000000</f>
        <v>3.7096754320000001</v>
      </c>
      <c r="H14" s="3">
        <f>output!L14/1000000000</f>
        <v>0.67451307199999999</v>
      </c>
      <c r="I14" s="3">
        <f>output!P14/1000000000</f>
        <v>6.5329974210000001</v>
      </c>
      <c r="J14">
        <f>output!H14/1000000000</f>
        <v>6.7153299999999998E-4</v>
      </c>
      <c r="K14">
        <f>output!K14/1000000000</f>
        <v>1.4849178540000001</v>
      </c>
      <c r="L14">
        <f>output!M14/1000000000</f>
        <v>1.2982999999999999E-5</v>
      </c>
      <c r="M14" s="4">
        <f>output!Q14/1000000000</f>
        <v>5.0587077999999996</v>
      </c>
      <c r="N14" s="5">
        <f t="shared" si="0"/>
        <v>675.43575999999996</v>
      </c>
      <c r="O14" s="4">
        <f>output!X14/1000000</f>
        <v>675.43575999999996</v>
      </c>
      <c r="P14" s="3">
        <f>output!X14-3233000</f>
        <v>672202760</v>
      </c>
      <c r="Q14" s="3">
        <f>output!AB14/1000000000</f>
        <v>18.451860351000001</v>
      </c>
      <c r="R14" s="3">
        <f>output!AD14/1000000000</f>
        <v>1.3067999999999999E-5</v>
      </c>
      <c r="S14" s="3">
        <f>output!AF14/1000000000</f>
        <v>3.7097029520000002</v>
      </c>
      <c r="T14">
        <f>output!AC14/1000000000</f>
        <v>8.0939272239999998</v>
      </c>
      <c r="U14">
        <f>output!AE14/1000000000</f>
        <v>7.8634166499999996</v>
      </c>
      <c r="V14" s="1">
        <f>output!AG14/1000000000</f>
        <v>31.451513573</v>
      </c>
    </row>
    <row r="15" spans="1:22" x14ac:dyDescent="0.25">
      <c r="A15">
        <f>output!A15</f>
        <v>14</v>
      </c>
      <c r="B15" s="1">
        <f>output!E15/1000000</f>
        <v>0.83628599999999997</v>
      </c>
      <c r="C15" s="1">
        <f>output!F15/1000000</f>
        <v>4803.9608589999998</v>
      </c>
      <c r="D15" s="1">
        <f>output!I15/1000000</f>
        <v>4558.6480220000003</v>
      </c>
      <c r="E15" s="1">
        <f>output!AA15/1000000</f>
        <v>1081.8387520000001</v>
      </c>
      <c r="F15" s="3">
        <f>output!G15/1000000000</f>
        <v>0.92751786400000003</v>
      </c>
      <c r="G15" s="3">
        <f>output!J15/1000000000</f>
        <v>3.90266432</v>
      </c>
      <c r="H15" s="3">
        <f>output!L15/1000000000</f>
        <v>0.66975066400000005</v>
      </c>
      <c r="I15" s="3">
        <f>output!P15/1000000000</f>
        <v>6.9253073580000004</v>
      </c>
      <c r="J15">
        <f>output!H15/1000000000</f>
        <v>7.2284499999999995E-4</v>
      </c>
      <c r="K15">
        <f>output!K15/1000000000</f>
        <v>1.211272396</v>
      </c>
      <c r="L15">
        <f>output!M15/1000000000</f>
        <v>1.4103E-5</v>
      </c>
      <c r="M15" s="4">
        <f>output!Q15/1000000000</f>
        <v>5.2421726079999997</v>
      </c>
      <c r="N15" s="5">
        <f t="shared" si="0"/>
        <v>685.39918399999999</v>
      </c>
      <c r="O15" s="4">
        <f>output!X15/1000000</f>
        <v>685.39918399999999</v>
      </c>
      <c r="P15" s="3">
        <f>output!X15-3233000</f>
        <v>682166184</v>
      </c>
      <c r="Q15" s="3">
        <f>output!AB15/1000000000</f>
        <v>16.974820389000001</v>
      </c>
      <c r="R15" s="3">
        <f>output!AD15/1000000000</f>
        <v>1.4188E-5</v>
      </c>
      <c r="S15" s="3">
        <f>output!AF15/1000000000</f>
        <v>3.9050525120000001</v>
      </c>
      <c r="T15">
        <f>output!AB22/1000000000</f>
        <v>20.399234110999998</v>
      </c>
      <c r="U15">
        <f>output!AE15/1000000000</f>
        <v>7.5942179169999999</v>
      </c>
      <c r="V15" s="1">
        <f>output!AG15/1000000000</f>
        <v>29.796819282000001</v>
      </c>
    </row>
    <row r="16" spans="1:22" x14ac:dyDescent="0.25">
      <c r="A16">
        <f>output!A16</f>
        <v>15</v>
      </c>
      <c r="B16" s="1">
        <f>output!E16/1000000</f>
        <v>0.88717599999999996</v>
      </c>
      <c r="C16" s="1">
        <f>output!F16/1000000</f>
        <v>5215.8543360000003</v>
      </c>
      <c r="D16" s="1">
        <f>output!I16/1000000</f>
        <v>4756.2697209999997</v>
      </c>
      <c r="E16" s="1">
        <f>output!AA16/1000000</f>
        <v>1142.4852559999999</v>
      </c>
      <c r="F16" s="3">
        <f>output!G16/1000000000</f>
        <v>0.99350676000000004</v>
      </c>
      <c r="G16" s="3">
        <f>output!J16/1000000000</f>
        <v>4.1275126240000004</v>
      </c>
      <c r="H16" s="3">
        <f>output!L16/1000000000</f>
        <v>0.75047791200000002</v>
      </c>
      <c r="I16" s="3">
        <f>output!P16/1000000000</f>
        <v>8.8025148939999998</v>
      </c>
      <c r="J16">
        <f>output!H16/1000000000</f>
        <v>7.7411199999999998E-4</v>
      </c>
      <c r="K16">
        <f>output!K16/1000000000</f>
        <v>2.1262747019999999</v>
      </c>
      <c r="L16">
        <f>output!M16/1000000000</f>
        <v>1.5145E-5</v>
      </c>
      <c r="M16" s="4">
        <f>output!Q16/1000000000</f>
        <v>5.6810286799999998</v>
      </c>
      <c r="N16" s="5">
        <f t="shared" si="0"/>
        <v>695.34784000000002</v>
      </c>
      <c r="O16" s="4">
        <f>output!X16/1000000</f>
        <v>695.34784000000002</v>
      </c>
      <c r="P16" s="3">
        <f>output!X16-3233000</f>
        <v>692114840</v>
      </c>
      <c r="Q16" s="3">
        <f>output!AB16/1000000000</f>
        <v>17.901254445999999</v>
      </c>
      <c r="R16" s="3">
        <f>output!AD16/1000000000</f>
        <v>1.523E-5</v>
      </c>
      <c r="S16" s="3">
        <f>output!AF16/1000000000</f>
        <v>4.1275098239999997</v>
      </c>
      <c r="T16">
        <f>output!AB23/1000000000</f>
        <v>21.175341028999998</v>
      </c>
      <c r="U16">
        <f>output!AE16/1000000000</f>
        <v>7.4632240989999996</v>
      </c>
      <c r="V16" s="1">
        <f>output!AG16/1000000000</f>
        <v>31.035545670000001</v>
      </c>
    </row>
    <row r="17" spans="1:23" x14ac:dyDescent="0.25">
      <c r="A17" t="e">
        <f>output!#REF!</f>
        <v>#REF!</v>
      </c>
      <c r="B17" s="1" t="e">
        <f>output!#REF!/1000000</f>
        <v>#REF!</v>
      </c>
      <c r="C17" s="1" t="e">
        <f>output!#REF!/1000000</f>
        <v>#REF!</v>
      </c>
      <c r="D17" s="1" t="e">
        <f>output!#REF!/1000000</f>
        <v>#REF!</v>
      </c>
      <c r="E17" s="1" t="e">
        <f>output!#REF!/1000000</f>
        <v>#REF!</v>
      </c>
      <c r="F17" s="3" t="e">
        <f>output!#REF!/1000000000</f>
        <v>#REF!</v>
      </c>
      <c r="G17" s="3" t="e">
        <f>output!#REF!/1000000000</f>
        <v>#REF!</v>
      </c>
      <c r="H17" s="3" t="e">
        <f>output!#REF!/1000000000</f>
        <v>#REF!</v>
      </c>
      <c r="I17" s="3" t="e">
        <f>output!#REF!/1000000000</f>
        <v>#REF!</v>
      </c>
      <c r="J17" t="e">
        <f>output!#REF!/1000000000</f>
        <v>#REF!</v>
      </c>
      <c r="K17" t="e">
        <f>output!#REF!/1000000000</f>
        <v>#REF!</v>
      </c>
      <c r="L17" t="e">
        <f>output!#REF!/1000000000</f>
        <v>#REF!</v>
      </c>
      <c r="M17" s="4" t="e">
        <f>output!#REF!/1000000000</f>
        <v>#REF!</v>
      </c>
      <c r="N17" s="5" t="e">
        <f t="shared" si="0"/>
        <v>#REF!</v>
      </c>
      <c r="O17" s="4" t="e">
        <f>output!#REF!/1000000</f>
        <v>#REF!</v>
      </c>
      <c r="P17" s="3" t="e">
        <f>output!#REF!-3233000</f>
        <v>#REF!</v>
      </c>
      <c r="Q17" s="3" t="e">
        <f>output!#REF!/1000000000</f>
        <v>#REF!</v>
      </c>
      <c r="R17" s="3" t="e">
        <f>output!#REF!/1000000000</f>
        <v>#REF!</v>
      </c>
      <c r="S17" s="3" t="e">
        <f>output!#REF!/1000000000</f>
        <v>#REF!</v>
      </c>
      <c r="T17" t="e">
        <f>output!#REF!/1000000000</f>
        <v>#REF!</v>
      </c>
      <c r="U17" t="e">
        <f>output!#REF!/1000000000</f>
        <v>#REF!</v>
      </c>
      <c r="V17" s="1" t="e">
        <f>output!#REF!/1000000000</f>
        <v>#REF!</v>
      </c>
    </row>
    <row r="18" spans="1:23" x14ac:dyDescent="0.25">
      <c r="A18" t="e">
        <f>output!#REF!</f>
        <v>#REF!</v>
      </c>
      <c r="B18" s="1" t="e">
        <f>output!#REF!/1000000</f>
        <v>#REF!</v>
      </c>
      <c r="C18" s="1" t="e">
        <f>output!#REF!/1000000</f>
        <v>#REF!</v>
      </c>
      <c r="D18" s="1" t="e">
        <f>output!#REF!/1000000</f>
        <v>#REF!</v>
      </c>
      <c r="E18" s="1" t="e">
        <f>output!#REF!/1000000</f>
        <v>#REF!</v>
      </c>
      <c r="F18" s="3" t="e">
        <f>output!#REF!/1000000000</f>
        <v>#REF!</v>
      </c>
      <c r="G18" s="3" t="e">
        <f>output!#REF!/1000000000</f>
        <v>#REF!</v>
      </c>
      <c r="H18" s="3" t="e">
        <f>output!#REF!/1000000000</f>
        <v>#REF!</v>
      </c>
      <c r="I18" s="3" t="e">
        <f>output!#REF!/1000000000</f>
        <v>#REF!</v>
      </c>
      <c r="J18" t="e">
        <f>output!#REF!/1000000000</f>
        <v>#REF!</v>
      </c>
      <c r="K18" t="e">
        <f>output!#REF!/1000000000</f>
        <v>#REF!</v>
      </c>
      <c r="L18" t="e">
        <f>output!#REF!/1000000000</f>
        <v>#REF!</v>
      </c>
      <c r="M18" s="4" t="e">
        <f>output!#REF!/1000000000</f>
        <v>#REF!</v>
      </c>
      <c r="N18" s="5" t="e">
        <f t="shared" si="0"/>
        <v>#REF!</v>
      </c>
      <c r="O18" s="4" t="e">
        <f>output!#REF!/1000000</f>
        <v>#REF!</v>
      </c>
      <c r="P18" s="3" t="e">
        <f>output!#REF!-3233000</f>
        <v>#REF!</v>
      </c>
      <c r="Q18" s="3" t="e">
        <f>output!#REF!/1000000000</f>
        <v>#REF!</v>
      </c>
      <c r="R18" s="3" t="e">
        <f>output!#REF!/1000000000</f>
        <v>#REF!</v>
      </c>
      <c r="S18" s="3" t="e">
        <f>output!#REF!/1000000000</f>
        <v>#REF!</v>
      </c>
      <c r="T18" t="e">
        <f>output!#REF!/1000000000</f>
        <v>#REF!</v>
      </c>
      <c r="U18" t="e">
        <f>output!#REF!/1000000000</f>
        <v>#REF!</v>
      </c>
      <c r="V18" s="1" t="e">
        <f>output!#REF!/1000000000</f>
        <v>#REF!</v>
      </c>
    </row>
    <row r="19" spans="1:23" x14ac:dyDescent="0.25">
      <c r="A19" t="e">
        <f>output!#REF!</f>
        <v>#REF!</v>
      </c>
      <c r="B19" s="1" t="e">
        <f>output!#REF!/1000000</f>
        <v>#REF!</v>
      </c>
      <c r="C19" s="1" t="e">
        <f>output!#REF!/1000000</f>
        <v>#REF!</v>
      </c>
      <c r="D19" s="1" t="e">
        <f>output!#REF!/1000000</f>
        <v>#REF!</v>
      </c>
      <c r="E19" s="1" t="e">
        <f>output!#REF!/1000000</f>
        <v>#REF!</v>
      </c>
      <c r="F19" s="3" t="e">
        <f>output!#REF!/1000000000</f>
        <v>#REF!</v>
      </c>
      <c r="G19" s="3" t="e">
        <f>output!#REF!/1000000000</f>
        <v>#REF!</v>
      </c>
      <c r="H19" s="3" t="e">
        <f>output!#REF!/1000000000</f>
        <v>#REF!</v>
      </c>
      <c r="I19" s="3" t="e">
        <f>output!#REF!/1000000000</f>
        <v>#REF!</v>
      </c>
      <c r="J19" t="e">
        <f>output!#REF!/1000000000</f>
        <v>#REF!</v>
      </c>
      <c r="K19" t="e">
        <f>output!#REF!/1000000000</f>
        <v>#REF!</v>
      </c>
      <c r="L19" t="e">
        <f>output!#REF!/1000000000</f>
        <v>#REF!</v>
      </c>
      <c r="M19" s="4" t="e">
        <f>output!#REF!/1000000000</f>
        <v>#REF!</v>
      </c>
      <c r="N19" s="5" t="e">
        <f t="shared" si="0"/>
        <v>#REF!</v>
      </c>
      <c r="O19" s="4" t="e">
        <f>output!#REF!/1000000</f>
        <v>#REF!</v>
      </c>
      <c r="P19" s="3" t="e">
        <f>output!#REF!-3233000</f>
        <v>#REF!</v>
      </c>
      <c r="Q19" s="3" t="e">
        <f>output!#REF!/1000000000</f>
        <v>#REF!</v>
      </c>
      <c r="R19" s="3" t="e">
        <f>output!#REF!/1000000000</f>
        <v>#REF!</v>
      </c>
      <c r="S19" s="3" t="e">
        <f>output!#REF!/1000000000</f>
        <v>#REF!</v>
      </c>
      <c r="T19" t="e">
        <f>output!#REF!/1000000000</f>
        <v>#REF!</v>
      </c>
      <c r="U19" t="e">
        <f>output!#REF!/1000000000</f>
        <v>#REF!</v>
      </c>
      <c r="V19" s="1" t="e">
        <f>output!#REF!/1000000000</f>
        <v>#REF!</v>
      </c>
    </row>
    <row r="20" spans="1:23" x14ac:dyDescent="0.25">
      <c r="A20" t="e">
        <f>output!#REF!</f>
        <v>#REF!</v>
      </c>
      <c r="B20" s="1" t="e">
        <f>output!#REF!/1000000</f>
        <v>#REF!</v>
      </c>
      <c r="C20" s="1" t="e">
        <f>output!#REF!/1000000</f>
        <v>#REF!</v>
      </c>
      <c r="D20" s="1" t="e">
        <f>output!#REF!/1000000</f>
        <v>#REF!</v>
      </c>
      <c r="E20" s="1" t="e">
        <f>output!#REF!/1000000</f>
        <v>#REF!</v>
      </c>
      <c r="F20" s="3" t="e">
        <f>output!#REF!/1000000000</f>
        <v>#REF!</v>
      </c>
      <c r="G20" s="3" t="e">
        <f>output!#REF!/1000000000</f>
        <v>#REF!</v>
      </c>
      <c r="H20" s="3" t="e">
        <f>output!#REF!/1000000000</f>
        <v>#REF!</v>
      </c>
      <c r="I20" s="3" t="e">
        <f>output!#REF!/1000000000</f>
        <v>#REF!</v>
      </c>
      <c r="J20" t="e">
        <f>output!#REF!/1000000000</f>
        <v>#REF!</v>
      </c>
      <c r="K20" t="e">
        <f>output!#REF!/1000000000</f>
        <v>#REF!</v>
      </c>
      <c r="L20" t="e">
        <f>output!#REF!/1000000000</f>
        <v>#REF!</v>
      </c>
      <c r="M20" s="4" t="e">
        <f>output!#REF!/1000000000</f>
        <v>#REF!</v>
      </c>
      <c r="N20" s="5" t="e">
        <f t="shared" si="0"/>
        <v>#REF!</v>
      </c>
      <c r="O20" s="4" t="e">
        <f>output!#REF!/1000000</f>
        <v>#REF!</v>
      </c>
      <c r="P20" s="3" t="e">
        <f>output!#REF!-3233000</f>
        <v>#REF!</v>
      </c>
      <c r="Q20" s="3" t="e">
        <f>output!#REF!/1000000000</f>
        <v>#REF!</v>
      </c>
      <c r="R20" s="3" t="e">
        <f>output!#REF!/1000000000</f>
        <v>#REF!</v>
      </c>
      <c r="S20" s="3" t="e">
        <f>output!#REF!/1000000000</f>
        <v>#REF!</v>
      </c>
      <c r="T20" t="e">
        <f>output!#REF!/1000000000</f>
        <v>#REF!</v>
      </c>
      <c r="U20" t="e">
        <f>output!#REF!/1000000000</f>
        <v>#REF!</v>
      </c>
      <c r="V20" s="1" t="e">
        <f>output!#REF!/1000000000</f>
        <v>#REF!</v>
      </c>
    </row>
    <row r="21" spans="1:23" x14ac:dyDescent="0.25">
      <c r="A21" t="e">
        <f>output!#REF!</f>
        <v>#REF!</v>
      </c>
      <c r="B21" s="1" t="e">
        <f>output!#REF!/1000000</f>
        <v>#REF!</v>
      </c>
      <c r="C21" s="1" t="e">
        <f>output!#REF!/1000000</f>
        <v>#REF!</v>
      </c>
      <c r="D21" s="1" t="e">
        <f>output!#REF!/1000000</f>
        <v>#REF!</v>
      </c>
      <c r="E21" s="1" t="e">
        <f>output!#REF!/1000000</f>
        <v>#REF!</v>
      </c>
      <c r="F21" s="3" t="e">
        <f>output!#REF!/1000000000</f>
        <v>#REF!</v>
      </c>
      <c r="G21" s="3" t="e">
        <f>output!#REF!/1000000000</f>
        <v>#REF!</v>
      </c>
      <c r="H21" s="3" t="e">
        <f>output!#REF!/1000000000</f>
        <v>#REF!</v>
      </c>
      <c r="I21" s="3" t="e">
        <f>output!#REF!/1000000000</f>
        <v>#REF!</v>
      </c>
      <c r="J21" t="e">
        <f>output!#REF!/1000000000</f>
        <v>#REF!</v>
      </c>
      <c r="K21" t="e">
        <f>output!#REF!/1000000000</f>
        <v>#REF!</v>
      </c>
      <c r="L21" t="e">
        <f>output!#REF!/1000000000</f>
        <v>#REF!</v>
      </c>
      <c r="M21" s="4" t="e">
        <f>output!#REF!/1000000000</f>
        <v>#REF!</v>
      </c>
      <c r="N21" s="5" t="e">
        <f t="shared" si="0"/>
        <v>#REF!</v>
      </c>
      <c r="O21" s="4" t="e">
        <f>output!#REF!/1000000</f>
        <v>#REF!</v>
      </c>
      <c r="P21" s="3" t="e">
        <f>output!#REF!-3233000</f>
        <v>#REF!</v>
      </c>
      <c r="Q21" s="3" t="e">
        <f>output!#REF!/1000000000</f>
        <v>#REF!</v>
      </c>
      <c r="R21" s="3" t="e">
        <f>output!#REF!/1000000000</f>
        <v>#REF!</v>
      </c>
      <c r="S21" s="3" t="e">
        <f>output!#REF!/1000000000</f>
        <v>#REF!</v>
      </c>
      <c r="T21" t="e">
        <f>output!#REF!/1000000000</f>
        <v>#REF!</v>
      </c>
      <c r="U21" t="e">
        <f>output!#REF!/1000000000</f>
        <v>#REF!</v>
      </c>
      <c r="V21" s="1" t="e">
        <f>output!#REF!/1000000000</f>
        <v>#REF!</v>
      </c>
    </row>
    <row r="22" spans="1:23" x14ac:dyDescent="0.25">
      <c r="A22" t="e">
        <f>output!#REF!</f>
        <v>#REF!</v>
      </c>
      <c r="B22" s="1" t="e">
        <f>output!#REF!/1000000</f>
        <v>#REF!</v>
      </c>
      <c r="C22" s="1" t="e">
        <f>output!#REF!/1000000</f>
        <v>#REF!</v>
      </c>
      <c r="D22" s="1" t="e">
        <f>output!#REF!/1000000</f>
        <v>#REF!</v>
      </c>
      <c r="E22" s="1" t="e">
        <f>output!#REF!/1000000</f>
        <v>#REF!</v>
      </c>
      <c r="F22" s="3" t="e">
        <f>output!#REF!/1000000000</f>
        <v>#REF!</v>
      </c>
      <c r="G22" s="3" t="e">
        <f>output!#REF!/1000000000</f>
        <v>#REF!</v>
      </c>
      <c r="H22" s="3" t="e">
        <f>output!#REF!/1000000000</f>
        <v>#REF!</v>
      </c>
      <c r="I22" s="3" t="e">
        <f>output!#REF!/1000000000</f>
        <v>#REF!</v>
      </c>
      <c r="J22" t="e">
        <f>output!#REF!/1000000000</f>
        <v>#REF!</v>
      </c>
      <c r="K22" t="e">
        <f>output!#REF!/1000000000</f>
        <v>#REF!</v>
      </c>
      <c r="L22" t="e">
        <f>output!#REF!/1000000000</f>
        <v>#REF!</v>
      </c>
      <c r="M22" s="4" t="e">
        <f>output!#REF!/1000000000</f>
        <v>#REF!</v>
      </c>
      <c r="N22" s="5" t="e">
        <f t="shared" si="0"/>
        <v>#REF!</v>
      </c>
      <c r="O22" s="4" t="e">
        <f>output!#REF!/1000000</f>
        <v>#REF!</v>
      </c>
      <c r="P22" s="3" t="e">
        <f>output!#REF!-3233000</f>
        <v>#REF!</v>
      </c>
      <c r="Q22" s="3" t="e">
        <f>output!#REF!/1000000000</f>
        <v>#REF!</v>
      </c>
      <c r="R22" s="3" t="e">
        <f>output!#REF!/1000000000</f>
        <v>#REF!</v>
      </c>
      <c r="S22" s="3" t="e">
        <f>output!#REF!/1000000000</f>
        <v>#REF!</v>
      </c>
      <c r="T22" t="e">
        <f>output!#REF!/1000000000</f>
        <v>#REF!</v>
      </c>
      <c r="U22" t="e">
        <f>output!#REF!/1000000000</f>
        <v>#REF!</v>
      </c>
      <c r="V22" s="1" t="e">
        <f>output!#REF!/1000000000</f>
        <v>#REF!</v>
      </c>
    </row>
    <row r="23" spans="1:23" x14ac:dyDescent="0.25">
      <c r="A23" t="e">
        <f>output!#REF!</f>
        <v>#REF!</v>
      </c>
      <c r="B23" s="1" t="e">
        <f>output!#REF!/1000000</f>
        <v>#REF!</v>
      </c>
      <c r="C23" s="1" t="e">
        <f>output!#REF!/1000000</f>
        <v>#REF!</v>
      </c>
      <c r="D23" s="1" t="e">
        <f>output!#REF!/1000000</f>
        <v>#REF!</v>
      </c>
      <c r="E23" s="1" t="e">
        <f>output!#REF!/1000000</f>
        <v>#REF!</v>
      </c>
      <c r="F23" s="3" t="e">
        <f>output!#REF!/1000000000</f>
        <v>#REF!</v>
      </c>
      <c r="G23" s="3" t="e">
        <f>output!#REF!/1000000000</f>
        <v>#REF!</v>
      </c>
      <c r="H23" s="3" t="e">
        <f>output!#REF!/1000000000</f>
        <v>#REF!</v>
      </c>
      <c r="I23" s="3" t="e">
        <f>output!#REF!/1000000000</f>
        <v>#REF!</v>
      </c>
      <c r="J23" t="e">
        <f>output!#REF!/1000000000</f>
        <v>#REF!</v>
      </c>
      <c r="K23" t="e">
        <f>output!#REF!/1000000000</f>
        <v>#REF!</v>
      </c>
      <c r="L23" t="e">
        <f>output!#REF!/1000000000</f>
        <v>#REF!</v>
      </c>
      <c r="M23" s="4" t="e">
        <f>output!#REF!/1000000000</f>
        <v>#REF!</v>
      </c>
      <c r="N23" s="5" t="e">
        <f t="shared" si="0"/>
        <v>#REF!</v>
      </c>
      <c r="O23" s="4" t="e">
        <f>output!#REF!/1000000</f>
        <v>#REF!</v>
      </c>
      <c r="P23" s="3" t="e">
        <f>output!#REF!-3233000</f>
        <v>#REF!</v>
      </c>
      <c r="Q23" s="3" t="e">
        <f>output!#REF!/1000000000</f>
        <v>#REF!</v>
      </c>
      <c r="R23" s="3" t="e">
        <f>output!#REF!/1000000000</f>
        <v>#REF!</v>
      </c>
      <c r="S23" s="3" t="e">
        <f>output!#REF!/1000000000</f>
        <v>#REF!</v>
      </c>
      <c r="T23" t="e">
        <f>output!#REF!/1000000000</f>
        <v>#REF!</v>
      </c>
      <c r="U23" t="e">
        <f>output!#REF!/1000000000</f>
        <v>#REF!</v>
      </c>
      <c r="V23" s="1" t="e">
        <f>output!#REF!/1000000000</f>
        <v>#REF!</v>
      </c>
    </row>
    <row r="27" spans="1:23" x14ac:dyDescent="0.25">
      <c r="C27" s="12" t="s">
        <v>33</v>
      </c>
      <c r="D27" s="12"/>
      <c r="E27" s="12"/>
    </row>
    <row r="28" spans="1:23" x14ac:dyDescent="0.25">
      <c r="C28" s="12" t="s">
        <v>32</v>
      </c>
      <c r="D28" s="12"/>
      <c r="E28" s="12"/>
    </row>
    <row r="29" spans="1:23" x14ac:dyDescent="0.25">
      <c r="C29" s="12" t="s">
        <v>34</v>
      </c>
      <c r="D29" s="12"/>
      <c r="E29" s="12"/>
    </row>
    <row r="32" spans="1:23" x14ac:dyDescent="0.25">
      <c r="C32" s="12" t="s">
        <v>35</v>
      </c>
      <c r="D32" s="12"/>
      <c r="E32" s="12"/>
      <c r="I32" s="12" t="s">
        <v>38</v>
      </c>
      <c r="J32" s="12"/>
      <c r="K32" s="12"/>
      <c r="L32" s="12"/>
      <c r="M32" s="12"/>
      <c r="S32" s="12" t="s">
        <v>26</v>
      </c>
      <c r="T32" s="12"/>
      <c r="U32" s="12"/>
      <c r="V32" s="12"/>
      <c r="W32" s="12"/>
    </row>
    <row r="33" spans="3:23" x14ac:dyDescent="0.25">
      <c r="C33" s="12" t="s">
        <v>36</v>
      </c>
      <c r="D33" s="12"/>
      <c r="E33" s="12"/>
      <c r="I33" s="12" t="s">
        <v>39</v>
      </c>
      <c r="J33" s="12"/>
      <c r="K33" s="12"/>
      <c r="L33" s="12"/>
      <c r="M33" s="12"/>
      <c r="S33" s="12" t="s">
        <v>27</v>
      </c>
      <c r="T33" s="12"/>
      <c r="U33" s="12"/>
      <c r="V33" s="12"/>
      <c r="W33" s="12"/>
    </row>
    <row r="34" spans="3:23" x14ac:dyDescent="0.25">
      <c r="C34" s="12" t="s">
        <v>37</v>
      </c>
      <c r="D34" s="12"/>
      <c r="E34" s="12"/>
      <c r="S34" s="12" t="s">
        <v>26</v>
      </c>
      <c r="T34" s="12"/>
      <c r="U34" s="12"/>
      <c r="V34" s="12"/>
      <c r="W34" s="12"/>
    </row>
    <row r="35" spans="3:23" x14ac:dyDescent="0.25">
      <c r="S35" s="12" t="s">
        <v>27</v>
      </c>
      <c r="T35" s="12"/>
      <c r="U35" s="12"/>
      <c r="V35" s="12"/>
      <c r="W35" s="12"/>
    </row>
  </sheetData>
  <mergeCells count="12">
    <mergeCell ref="C27:E27"/>
    <mergeCell ref="C28:E28"/>
    <mergeCell ref="C29:E29"/>
    <mergeCell ref="I32:M32"/>
    <mergeCell ref="I33:M33"/>
    <mergeCell ref="S32:W32"/>
    <mergeCell ref="S33:W33"/>
    <mergeCell ref="S34:W34"/>
    <mergeCell ref="S35:W35"/>
    <mergeCell ref="C32:E32"/>
    <mergeCell ref="C33:E33"/>
    <mergeCell ref="C34:E3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C34" sqref="C34:C35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output!H2/1000000</f>
        <v>5.2098999999999999E-2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output!H3/1000000</f>
        <v>0.104101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output!H4/1000000</f>
        <v>0.15593000000000001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output!H5/1000000</f>
        <v>0.20767099999999999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output!H6/1000000</f>
        <v>0.259407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output!H7/1000000</f>
        <v>0.31112800000000002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output!H8/1000000</f>
        <v>0.36276000000000003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output!H9/1000000</f>
        <v>0.41436299999999998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output!H10/1000000</f>
        <v>0.465893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output!H11/1000000</f>
        <v>0.51738700000000004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output!H12/1000000</f>
        <v>0.56876800000000005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output!H13/1000000</f>
        <v>0.62021800000000005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output!H14/1000000</f>
        <v>0.67153300000000005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output!H15/1000000</f>
        <v>0.72284499999999996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output!H16/1000000</f>
        <v>0.77411200000000002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 t="e">
        <f>output!#REF!/1000000</f>
        <v>#REF!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 t="e">
        <f>output!#REF!/1000000</f>
        <v>#REF!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 t="e">
        <f>output!#REF!/1000000</f>
        <v>#REF!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 t="e">
        <f>output!#REF!/1000000</f>
        <v>#REF!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 t="e">
        <f>output!#REF!/1000000</f>
        <v>#REF!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 t="e">
        <f>output!#REF!/1000000</f>
        <v>#REF!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 t="e">
        <f>output!#REF!/1000000</f>
        <v>#REF!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2019-09-27T11:09:43Z</cp:lastPrinted>
  <dcterms:created xsi:type="dcterms:W3CDTF">2019-01-07T11:23:37Z</dcterms:created>
  <dcterms:modified xsi:type="dcterms:W3CDTF">2019-10-01T18:45:08Z</dcterms:modified>
</cp:coreProperties>
</file>