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0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"/>
    </mc:Choice>
  </mc:AlternateContent>
  <xr:revisionPtr revIDLastSave="0" documentId="13_ncr:1_{8CDFE2AE-00E6-4CEB-927F-2E558D143060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0" i="5" l="1"/>
  <c r="Q41" i="5"/>
  <c r="Q40" i="5"/>
  <c r="M2" i="5" l="1"/>
  <c r="AI3" i="5" l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R2" i="1" l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2" i="1"/>
  <c r="V2" i="5" s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2" i="5"/>
  <c r="AO2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T8" i="5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3" i="1"/>
  <c r="E12" i="5"/>
  <c r="F12" i="5"/>
  <c r="G12" i="5"/>
  <c r="H12" i="5"/>
  <c r="I12" i="5"/>
  <c r="J12" i="5"/>
  <c r="K12" i="5"/>
  <c r="L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W14" i="5"/>
  <c r="W15" i="5"/>
  <c r="R12" i="5"/>
  <c r="S12" i="5"/>
  <c r="R13" i="5"/>
  <c r="R14" i="5"/>
  <c r="S14" i="5"/>
  <c r="R15" i="5"/>
  <c r="S15" i="5"/>
  <c r="S16" i="5"/>
  <c r="D12" i="1"/>
  <c r="D12" i="5" s="1"/>
  <c r="D13" i="1"/>
  <c r="D13" i="5" s="1"/>
  <c r="D14" i="1"/>
  <c r="D14" i="5" s="1"/>
  <c r="D15" i="1"/>
  <c r="D15" i="5" s="1"/>
  <c r="D16" i="1"/>
  <c r="D16" i="5" s="1"/>
  <c r="AN3" i="5" l="1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T3" i="2" l="1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</calcChain>
</file>

<file path=xl/sharedStrings.xml><?xml version="1.0" encoding="utf-8"?>
<sst xmlns="http://schemas.openxmlformats.org/spreadsheetml/2006/main" count="87" uniqueCount="62">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</sst>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Sheet4!$R$2:$R$16</c:f>
              <c:numCache>
                <c:formatCode>General</c:formatCode>
                <c:ptCount val="15"/>
                <c:pt idx="0">
                  <c:v>0.56281328600000002</c:v>
                </c:pt>
                <c:pt idx="1">
                  <c:v>0.83256885000000003</c:v>
                </c:pt>
                <c:pt idx="2">
                  <c:v>1.077561097</c:v>
                </c:pt>
                <c:pt idx="3">
                  <c:v>1.6156851809999999</c:v>
                </c:pt>
                <c:pt idx="4">
                  <c:v>1.4562546169999999</c:v>
                </c:pt>
                <c:pt idx="5">
                  <c:v>1.95023681</c:v>
                </c:pt>
                <c:pt idx="6">
                  <c:v>2.537975571</c:v>
                </c:pt>
                <c:pt idx="7">
                  <c:v>2.6423680389999999</c:v>
                </c:pt>
                <c:pt idx="8">
                  <c:v>2.8264642809999998</c:v>
                </c:pt>
                <c:pt idx="9">
                  <c:v>3.4115085079999998</c:v>
                </c:pt>
                <c:pt idx="10">
                  <c:v>4.4114711619999998</c:v>
                </c:pt>
                <c:pt idx="11">
                  <c:v>4.3468276970000002</c:v>
                </c:pt>
                <c:pt idx="12">
                  <c:v>5.2947950779999999</c:v>
                </c:pt>
                <c:pt idx="13">
                  <c:v>4.6981937330000001</c:v>
                </c:pt>
                <c:pt idx="14">
                  <c:v>4.8792252390000002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Sheet4!$AG$2:$AG$16</c:f>
              <c:numCache>
                <c:formatCode>General</c:formatCode>
                <c:ptCount val="15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Sheet4!$AN$2:$AN$16</c:f>
              <c:numCache>
                <c:formatCode>General</c:formatCode>
                <c:ptCount val="15"/>
                <c:pt idx="0">
                  <c:v>27.352481667999999</c:v>
                </c:pt>
                <c:pt idx="1">
                  <c:v>52.276477155000002</c:v>
                </c:pt>
                <c:pt idx="2">
                  <c:v>128.35085131100001</c:v>
                </c:pt>
                <c:pt idx="3">
                  <c:v>281.690243968</c:v>
                </c:pt>
                <c:pt idx="4">
                  <c:v>552.07402431100002</c:v>
                </c:pt>
                <c:pt idx="5">
                  <c:v>1149.190441638</c:v>
                </c:pt>
                <c:pt idx="6">
                  <c:v>1690.1897602219999</c:v>
                </c:pt>
                <c:pt idx="7">
                  <c:v>2793.1287991539998</c:v>
                </c:pt>
                <c:pt idx="8">
                  <c:v>4222.7859343600003</c:v>
                </c:pt>
                <c:pt idx="9">
                  <c:v>6164.682120466</c:v>
                </c:pt>
                <c:pt idx="10">
                  <c:v>9406.0703352159999</c:v>
                </c:pt>
                <c:pt idx="11">
                  <c:v>14687.284830791001</c:v>
                </c:pt>
                <c:pt idx="12">
                  <c:v>19780.511505487</c:v>
                </c:pt>
                <c:pt idx="13">
                  <c:v>22169.652130480001</c:v>
                </c:pt>
                <c:pt idx="14">
                  <c:v>30869.249490253002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Sheet4!$AK$2:$AK$16</c:f>
              <c:numCache>
                <c:formatCode>General</c:formatCode>
                <c:ptCount val="15"/>
                <c:pt idx="0">
                  <c:v>0.80240120800000003</c:v>
                </c:pt>
                <c:pt idx="1">
                  <c:v>2.1127117759999998</c:v>
                </c:pt>
                <c:pt idx="2">
                  <c:v>4.2371607840000003</c:v>
                </c:pt>
                <c:pt idx="3">
                  <c:v>6.574476872</c:v>
                </c:pt>
                <c:pt idx="4">
                  <c:v>1.612862824</c:v>
                </c:pt>
                <c:pt idx="5">
                  <c:v>6.6720884319999998</c:v>
                </c:pt>
                <c:pt idx="6">
                  <c:v>3.86032916</c:v>
                </c:pt>
                <c:pt idx="7">
                  <c:v>8.8672181440000006</c:v>
                </c:pt>
                <c:pt idx="8">
                  <c:v>9.1922245839999999</c:v>
                </c:pt>
                <c:pt idx="9">
                  <c:v>7.9772586399999996</c:v>
                </c:pt>
                <c:pt idx="10">
                  <c:v>5.0507413919999999</c:v>
                </c:pt>
                <c:pt idx="11">
                  <c:v>4.9387379600000001</c:v>
                </c:pt>
                <c:pt idx="12">
                  <c:v>9.1239529840000007</c:v>
                </c:pt>
                <c:pt idx="13">
                  <c:v>9.6092114720000001</c:v>
                </c:pt>
                <c:pt idx="14">
                  <c:v>11.081515767999999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Sheet4!$AM$2:$AM$16</c:f>
              <c:numCache>
                <c:formatCode>General</c:formatCode>
                <c:ptCount val="15"/>
                <c:pt idx="0">
                  <c:v>1.0449780639999999</c:v>
                </c:pt>
                <c:pt idx="1">
                  <c:v>1.8243168160000001</c:v>
                </c:pt>
                <c:pt idx="2">
                  <c:v>2.9158863039999998</c:v>
                </c:pt>
                <c:pt idx="3">
                  <c:v>4.4792518159999997</c:v>
                </c:pt>
                <c:pt idx="4">
                  <c:v>6.4189690559999999</c:v>
                </c:pt>
                <c:pt idx="5">
                  <c:v>2.3368618240000001</c:v>
                </c:pt>
                <c:pt idx="6">
                  <c:v>4.9116299440000004</c:v>
                </c:pt>
                <c:pt idx="7">
                  <c:v>2.6653201119999999</c:v>
                </c:pt>
                <c:pt idx="8">
                  <c:v>7.1418101759999999</c:v>
                </c:pt>
                <c:pt idx="9">
                  <c:v>7.7425937520000003</c:v>
                </c:pt>
                <c:pt idx="10">
                  <c:v>6.4827566719999998</c:v>
                </c:pt>
                <c:pt idx="11">
                  <c:v>8.0607253839999995</c:v>
                </c:pt>
                <c:pt idx="12">
                  <c:v>3.8752640559999998</c:v>
                </c:pt>
                <c:pt idx="13">
                  <c:v>4.0564070560000003</c:v>
                </c:pt>
                <c:pt idx="14">
                  <c:v>2.665564528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0.43624764799999999</c:v>
                </c:pt>
                <c:pt idx="1">
                  <c:v>0.76060091200000002</c:v>
                </c:pt>
                <c:pt idx="2">
                  <c:v>0.89722336800000002</c:v>
                </c:pt>
                <c:pt idx="3">
                  <c:v>1.0475454559999999</c:v>
                </c:pt>
                <c:pt idx="4">
                  <c:v>1.1763190320000001</c:v>
                </c:pt>
                <c:pt idx="5">
                  <c:v>1.3269513040000001</c:v>
                </c:pt>
                <c:pt idx="6">
                  <c:v>1.7027635679999999</c:v>
                </c:pt>
                <c:pt idx="7">
                  <c:v>1.7495272959999999</c:v>
                </c:pt>
                <c:pt idx="8">
                  <c:v>1.8093676400000001</c:v>
                </c:pt>
                <c:pt idx="9">
                  <c:v>1.9174684479999999</c:v>
                </c:pt>
                <c:pt idx="10">
                  <c:v>2.1514133040000001</c:v>
                </c:pt>
                <c:pt idx="11">
                  <c:v>2.3404066160000001</c:v>
                </c:pt>
                <c:pt idx="12">
                  <c:v>2.415891416</c:v>
                </c:pt>
                <c:pt idx="13">
                  <c:v>2.5271902559999999</c:v>
                </c:pt>
                <c:pt idx="14">
                  <c:v>2.83004444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21.436279691999999</c:v>
                </c:pt>
                <c:pt idx="1">
                  <c:v>30.599798823</c:v>
                </c:pt>
                <c:pt idx="2">
                  <c:v>25.642151397999999</c:v>
                </c:pt>
                <c:pt idx="3">
                  <c:v>27.131340088000002</c:v>
                </c:pt>
                <c:pt idx="4">
                  <c:v>28.777926122</c:v>
                </c:pt>
                <c:pt idx="5">
                  <c:v>26.9856427</c:v>
                </c:pt>
                <c:pt idx="6">
                  <c:v>25.826036103</c:v>
                </c:pt>
                <c:pt idx="7">
                  <c:v>24.329822684</c:v>
                </c:pt>
                <c:pt idx="8">
                  <c:v>27.682605388999999</c:v>
                </c:pt>
                <c:pt idx="9">
                  <c:v>30.319490994999999</c:v>
                </c:pt>
                <c:pt idx="10">
                  <c:v>32.570280588999999</c:v>
                </c:pt>
                <c:pt idx="11">
                  <c:v>35.771340338999998</c:v>
                </c:pt>
                <c:pt idx="12">
                  <c:v>39.176265721</c:v>
                </c:pt>
                <c:pt idx="13">
                  <c:v>30.214910652</c:v>
                </c:pt>
                <c:pt idx="14">
                  <c:v>30.801315821999999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0.71285146300000002</c:v>
                </c:pt>
                <c:pt idx="1">
                  <c:v>1.0166619240000001</c:v>
                </c:pt>
                <c:pt idx="2">
                  <c:v>1.531543605</c:v>
                </c:pt>
                <c:pt idx="3">
                  <c:v>2.2361541690000002</c:v>
                </c:pt>
                <c:pt idx="4">
                  <c:v>1.856164811</c:v>
                </c:pt>
                <c:pt idx="5">
                  <c:v>2.5235046290000001</c:v>
                </c:pt>
                <c:pt idx="6">
                  <c:v>3.1217373070000001</c:v>
                </c:pt>
                <c:pt idx="7">
                  <c:v>3.280626051</c:v>
                </c:pt>
                <c:pt idx="8">
                  <c:v>3.6248407199999999</c:v>
                </c:pt>
                <c:pt idx="9">
                  <c:v>4.825848701</c:v>
                </c:pt>
                <c:pt idx="10">
                  <c:v>5.2711125210000001</c:v>
                </c:pt>
                <c:pt idx="11">
                  <c:v>5.4270204299999998</c:v>
                </c:pt>
                <c:pt idx="12">
                  <c:v>6.4000715059999997</c:v>
                </c:pt>
                <c:pt idx="13">
                  <c:v>5.9025293720000001</c:v>
                </c:pt>
                <c:pt idx="14">
                  <c:v>6.0025879399999997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270040584</c:v>
                </c:pt>
                <c:pt idx="1">
                  <c:v>384767240</c:v>
                </c:pt>
                <c:pt idx="2">
                  <c:v>390759992</c:v>
                </c:pt>
                <c:pt idx="3">
                  <c:v>396861120</c:v>
                </c:pt>
                <c:pt idx="4">
                  <c:v>402778280</c:v>
                </c:pt>
                <c:pt idx="5">
                  <c:v>408707104</c:v>
                </c:pt>
                <c:pt idx="6">
                  <c:v>414623136</c:v>
                </c:pt>
                <c:pt idx="7">
                  <c:v>420524728</c:v>
                </c:pt>
                <c:pt idx="8">
                  <c:v>426322264</c:v>
                </c:pt>
                <c:pt idx="9">
                  <c:v>432131520</c:v>
                </c:pt>
                <c:pt idx="10">
                  <c:v>437889752</c:v>
                </c:pt>
                <c:pt idx="11">
                  <c:v>443648024</c:v>
                </c:pt>
                <c:pt idx="12">
                  <c:v>449357824</c:v>
                </c:pt>
                <c:pt idx="13">
                  <c:v>455015208</c:v>
                </c:pt>
                <c:pt idx="14">
                  <c:v>460700856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Sheet4!$A$22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Sheet4!$V$2:$V$16</c:f>
              <c:numCache>
                <c:formatCode>General</c:formatCode>
                <c:ptCount val="15"/>
                <c:pt idx="0">
                  <c:v>1.13107</c:v>
                </c:pt>
                <c:pt idx="1">
                  <c:v>1.1710700000000001</c:v>
                </c:pt>
                <c:pt idx="2">
                  <c:v>1.2110700000000001</c:v>
                </c:pt>
                <c:pt idx="3">
                  <c:v>1.2510699999999999</c:v>
                </c:pt>
                <c:pt idx="4">
                  <c:v>1.2910699999999999</c:v>
                </c:pt>
                <c:pt idx="5">
                  <c:v>1.33107</c:v>
                </c:pt>
                <c:pt idx="6">
                  <c:v>1.37107</c:v>
                </c:pt>
                <c:pt idx="7">
                  <c:v>1.41107</c:v>
                </c:pt>
                <c:pt idx="8">
                  <c:v>1.4510700000000001</c:v>
                </c:pt>
                <c:pt idx="9">
                  <c:v>1.4910699999999999</c:v>
                </c:pt>
                <c:pt idx="10">
                  <c:v>1.5310699999999999</c:v>
                </c:pt>
                <c:pt idx="11">
                  <c:v>1.57107</c:v>
                </c:pt>
                <c:pt idx="12">
                  <c:v>1.61107</c:v>
                </c:pt>
                <c:pt idx="13">
                  <c:v>1.65107</c:v>
                </c:pt>
                <c:pt idx="14">
                  <c:v>1.6910700000000001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Sheet4!$A$23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Sheet4!$E$2:$E$16</c:f>
              <c:numCache>
                <c:formatCode>General</c:formatCode>
                <c:ptCount val="15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273.27358400000003</c:v>
                </c:pt>
                <c:pt idx="1">
                  <c:v>388.00024000000002</c:v>
                </c:pt>
                <c:pt idx="2">
                  <c:v>393.99299200000002</c:v>
                </c:pt>
                <c:pt idx="3">
                  <c:v>400.09411999999998</c:v>
                </c:pt>
                <c:pt idx="4">
                  <c:v>406.01128</c:v>
                </c:pt>
                <c:pt idx="5">
                  <c:v>411.94010400000002</c:v>
                </c:pt>
                <c:pt idx="6">
                  <c:v>417.85613599999999</c:v>
                </c:pt>
                <c:pt idx="7">
                  <c:v>423.75772799999999</c:v>
                </c:pt>
                <c:pt idx="8">
                  <c:v>429.55526400000002</c:v>
                </c:pt>
                <c:pt idx="9">
                  <c:v>435.36452000000003</c:v>
                </c:pt>
                <c:pt idx="10">
                  <c:v>441.12275199999999</c:v>
                </c:pt>
                <c:pt idx="11">
                  <c:v>446.88102400000002</c:v>
                </c:pt>
                <c:pt idx="12">
                  <c:v>452.590824</c:v>
                </c:pt>
                <c:pt idx="13">
                  <c:v>458.24820799999998</c:v>
                </c:pt>
                <c:pt idx="14">
                  <c:v>463.93385599999999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257.95113300000003</c:v>
                </c:pt>
                <c:pt idx="1">
                  <c:v>1130.5567699999999</c:v>
                </c:pt>
                <c:pt idx="2">
                  <c:v>1124.998503</c:v>
                </c:pt>
                <c:pt idx="3">
                  <c:v>1382.4805329999999</c:v>
                </c:pt>
                <c:pt idx="4">
                  <c:v>1788.911648</c:v>
                </c:pt>
                <c:pt idx="5">
                  <c:v>2159.8056700000002</c:v>
                </c:pt>
                <c:pt idx="6">
                  <c:v>2639.0758839999999</c:v>
                </c:pt>
                <c:pt idx="7">
                  <c:v>2854.933528</c:v>
                </c:pt>
                <c:pt idx="8">
                  <c:v>3348.1280280000001</c:v>
                </c:pt>
                <c:pt idx="9">
                  <c:v>3775.5061799999999</c:v>
                </c:pt>
                <c:pt idx="10">
                  <c:v>4098.8016479999997</c:v>
                </c:pt>
                <c:pt idx="11">
                  <c:v>5792.4158710000002</c:v>
                </c:pt>
                <c:pt idx="12">
                  <c:v>6330.1790600000004</c:v>
                </c:pt>
                <c:pt idx="13">
                  <c:v>5808.1013979999998</c:v>
                </c:pt>
                <c:pt idx="14">
                  <c:v>7874.3555930000002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7.3636999999999994E-2</c:v>
                </c:pt>
                <c:pt idx="1">
                  <c:v>0.13756499999999999</c:v>
                </c:pt>
                <c:pt idx="2">
                  <c:v>0.19500300000000001</c:v>
                </c:pt>
                <c:pt idx="3">
                  <c:v>0.24818699999999999</c:v>
                </c:pt>
                <c:pt idx="4">
                  <c:v>0.29817300000000002</c:v>
                </c:pt>
                <c:pt idx="5">
                  <c:v>0.346113</c:v>
                </c:pt>
                <c:pt idx="6">
                  <c:v>0.39233299999999999</c:v>
                </c:pt>
                <c:pt idx="7">
                  <c:v>0.43713999999999997</c:v>
                </c:pt>
                <c:pt idx="8">
                  <c:v>0.481126</c:v>
                </c:pt>
                <c:pt idx="9">
                  <c:v>0.52430600000000005</c:v>
                </c:pt>
                <c:pt idx="10">
                  <c:v>0.56690799999999997</c:v>
                </c:pt>
                <c:pt idx="11">
                  <c:v>0.60908899999999999</c:v>
                </c:pt>
                <c:pt idx="12">
                  <c:v>0.65093500000000004</c:v>
                </c:pt>
                <c:pt idx="13">
                  <c:v>0.69251200000000002</c:v>
                </c:pt>
                <c:pt idx="14">
                  <c:v>0.733796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3.8186737999999998E-2</c:v>
                </c:pt>
                <c:pt idx="1">
                  <c:v>7.6370872000000006E-2</c:v>
                </c:pt>
                <c:pt idx="2">
                  <c:v>0.1124256</c:v>
                </c:pt>
                <c:pt idx="3">
                  <c:v>0.152585368</c:v>
                </c:pt>
                <c:pt idx="4">
                  <c:v>0.190707866</c:v>
                </c:pt>
                <c:pt idx="5">
                  <c:v>0.22874628499999999</c:v>
                </c:pt>
                <c:pt idx="6">
                  <c:v>0.266791165</c:v>
                </c:pt>
                <c:pt idx="7">
                  <c:v>0.30477636800000002</c:v>
                </c:pt>
                <c:pt idx="8">
                  <c:v>0.34279183400000002</c:v>
                </c:pt>
                <c:pt idx="9">
                  <c:v>0.38075245299999999</c:v>
                </c:pt>
                <c:pt idx="10">
                  <c:v>0.418771797</c:v>
                </c:pt>
                <c:pt idx="11">
                  <c:v>0.45671729799999999</c:v>
                </c:pt>
                <c:pt idx="12">
                  <c:v>0.494647277</c:v>
                </c:pt>
                <c:pt idx="13">
                  <c:v>0.53260116800000001</c:v>
                </c:pt>
                <c:pt idx="14">
                  <c:v>0.57053296200000003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0.216988976</c:v>
                </c:pt>
                <c:pt idx="1">
                  <c:v>0.45503129599999997</c:v>
                </c:pt>
                <c:pt idx="2">
                  <c:v>0.53832197599999998</c:v>
                </c:pt>
                <c:pt idx="3">
                  <c:v>0.69834105599999996</c:v>
                </c:pt>
                <c:pt idx="4">
                  <c:v>0.84046174399999996</c:v>
                </c:pt>
                <c:pt idx="5">
                  <c:v>1.0041541839999999</c:v>
                </c:pt>
                <c:pt idx="6">
                  <c:v>1.131315544</c:v>
                </c:pt>
                <c:pt idx="7">
                  <c:v>1.2229295520000001</c:v>
                </c:pt>
                <c:pt idx="8">
                  <c:v>1.3424124319999999</c:v>
                </c:pt>
                <c:pt idx="9">
                  <c:v>1.4086234</c:v>
                </c:pt>
                <c:pt idx="10">
                  <c:v>1.553595576</c:v>
                </c:pt>
                <c:pt idx="11">
                  <c:v>1.7191146559999999</c:v>
                </c:pt>
                <c:pt idx="12">
                  <c:v>1.785632232</c:v>
                </c:pt>
                <c:pt idx="13">
                  <c:v>1.867879504</c:v>
                </c:pt>
                <c:pt idx="14">
                  <c:v>2.073723056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0.108494496</c:v>
                </c:pt>
                <c:pt idx="1">
                  <c:v>0.153872496</c:v>
                </c:pt>
                <c:pt idx="2">
                  <c:v>0.17947273599999999</c:v>
                </c:pt>
                <c:pt idx="3">
                  <c:v>0.174619144</c:v>
                </c:pt>
                <c:pt idx="4">
                  <c:v>0.173315576</c:v>
                </c:pt>
                <c:pt idx="5">
                  <c:v>0.16139856</c:v>
                </c:pt>
                <c:pt idx="6">
                  <c:v>0.28863248800000002</c:v>
                </c:pt>
                <c:pt idx="7">
                  <c:v>0.26331579999999999</c:v>
                </c:pt>
                <c:pt idx="8">
                  <c:v>0.23347870400000001</c:v>
                </c:pt>
                <c:pt idx="9">
                  <c:v>0.25439826399999999</c:v>
                </c:pt>
                <c:pt idx="10">
                  <c:v>0.25621153600000002</c:v>
                </c:pt>
                <c:pt idx="11">
                  <c:v>0.26626798400000001</c:v>
                </c:pt>
                <c:pt idx="12">
                  <c:v>0.315147648</c:v>
                </c:pt>
                <c:pt idx="13">
                  <c:v>0.32965328799999999</c:v>
                </c:pt>
                <c:pt idx="14">
                  <c:v>0.37815971199999998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15.03618988</c:v>
                </c:pt>
                <c:pt idx="1">
                  <c:v>23.167376902000001</c:v>
                </c:pt>
                <c:pt idx="2">
                  <c:v>19.573645118999998</c:v>
                </c:pt>
                <c:pt idx="3">
                  <c:v>20.157725106000001</c:v>
                </c:pt>
                <c:pt idx="4">
                  <c:v>22.584622945</c:v>
                </c:pt>
                <c:pt idx="5">
                  <c:v>20.589404421000001</c:v>
                </c:pt>
                <c:pt idx="6">
                  <c:v>18.610841838999999</c:v>
                </c:pt>
                <c:pt idx="7">
                  <c:v>18.425528171</c:v>
                </c:pt>
                <c:pt idx="8">
                  <c:v>19.382442961999999</c:v>
                </c:pt>
                <c:pt idx="9">
                  <c:v>21.576742447000001</c:v>
                </c:pt>
                <c:pt idx="10">
                  <c:v>24.022482864000001</c:v>
                </c:pt>
                <c:pt idx="11">
                  <c:v>25.480599525999999</c:v>
                </c:pt>
                <c:pt idx="12">
                  <c:v>27.889472388000002</c:v>
                </c:pt>
                <c:pt idx="13">
                  <c:v>20.345958713000002</c:v>
                </c:pt>
                <c:pt idx="14">
                  <c:v>20.601806079999999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2.8200000000000001E-7</c:v>
                </c:pt>
                <c:pt idx="1">
                  <c:v>7.6499999999999998E-7</c:v>
                </c:pt>
                <c:pt idx="2">
                  <c:v>1.4410000000000001E-6</c:v>
                </c:pt>
                <c:pt idx="3">
                  <c:v>2.2089999999999999E-6</c:v>
                </c:pt>
                <c:pt idx="4">
                  <c:v>3.0479999999999999E-6</c:v>
                </c:pt>
                <c:pt idx="5">
                  <c:v>3.8929999999999998E-6</c:v>
                </c:pt>
                <c:pt idx="6">
                  <c:v>4.7559999999999999E-6</c:v>
                </c:pt>
                <c:pt idx="7">
                  <c:v>5.6720000000000001E-6</c:v>
                </c:pt>
                <c:pt idx="8">
                  <c:v>6.6510000000000004E-6</c:v>
                </c:pt>
                <c:pt idx="9">
                  <c:v>7.5809999999999999E-6</c:v>
                </c:pt>
                <c:pt idx="10">
                  <c:v>8.5040000000000002E-6</c:v>
                </c:pt>
                <c:pt idx="11">
                  <c:v>9.3850000000000008E-6</c:v>
                </c:pt>
                <c:pt idx="12">
                  <c:v>1.0308E-5</c:v>
                </c:pt>
                <c:pt idx="13">
                  <c:v>1.1201E-5</c:v>
                </c:pt>
                <c:pt idx="14">
                  <c:v>1.2104E-5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4.1622000000000002E-5</c:v>
                </c:pt>
                <c:pt idx="1">
                  <c:v>8.3205E-5</c:v>
                </c:pt>
                <c:pt idx="2">
                  <c:v>1.2477899999999999E-4</c:v>
                </c:pt>
                <c:pt idx="3">
                  <c:v>1.6631400000000001E-4</c:v>
                </c:pt>
                <c:pt idx="4">
                  <c:v>2.0779300000000001E-4</c:v>
                </c:pt>
                <c:pt idx="5">
                  <c:v>2.4920500000000001E-4</c:v>
                </c:pt>
                <c:pt idx="6">
                  <c:v>2.9056900000000002E-4</c:v>
                </c:pt>
                <c:pt idx="7">
                  <c:v>3.31873E-4</c:v>
                </c:pt>
                <c:pt idx="8">
                  <c:v>3.7319399999999998E-4</c:v>
                </c:pt>
                <c:pt idx="9">
                  <c:v>4.1446300000000001E-4</c:v>
                </c:pt>
                <c:pt idx="10">
                  <c:v>4.5567999999999997E-4</c:v>
                </c:pt>
                <c:pt idx="11">
                  <c:v>4.9686399999999996E-4</c:v>
                </c:pt>
                <c:pt idx="12">
                  <c:v>5.3801900000000004E-4</c:v>
                </c:pt>
                <c:pt idx="13">
                  <c:v>5.7918399999999995E-4</c:v>
                </c:pt>
                <c:pt idx="14">
                  <c:v>6.2031399999999996E-4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0.15003817699999999</c:v>
                </c:pt>
                <c:pt idx="1">
                  <c:v>0.184093074</c:v>
                </c:pt>
                <c:pt idx="2">
                  <c:v>0.45398250800000001</c:v>
                </c:pt>
                <c:pt idx="3">
                  <c:v>0.62046898800000005</c:v>
                </c:pt>
                <c:pt idx="4">
                  <c:v>0.399910194</c:v>
                </c:pt>
                <c:pt idx="5">
                  <c:v>0.57326781900000001</c:v>
                </c:pt>
                <c:pt idx="6">
                  <c:v>0.58376173600000003</c:v>
                </c:pt>
                <c:pt idx="7">
                  <c:v>0.63825801199999999</c:v>
                </c:pt>
                <c:pt idx="8">
                  <c:v>0.79837643899999999</c:v>
                </c:pt>
                <c:pt idx="9">
                  <c:v>1.4143401929999999</c:v>
                </c:pt>
                <c:pt idx="10">
                  <c:v>0.85964135900000005</c:v>
                </c:pt>
                <c:pt idx="11">
                  <c:v>1.0801927330000001</c:v>
                </c:pt>
                <c:pt idx="12">
                  <c:v>1.105276428</c:v>
                </c:pt>
                <c:pt idx="13">
                  <c:v>1.204335639</c:v>
                </c:pt>
                <c:pt idx="14">
                  <c:v>1.123362701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352.42356699999999</c:v>
                </c:pt>
                <c:pt idx="1">
                  <c:v>506.728207</c:v>
                </c:pt>
                <c:pt idx="2">
                  <c:v>753.36443099999997</c:v>
                </c:pt>
                <c:pt idx="3">
                  <c:v>1320.438729</c:v>
                </c:pt>
                <c:pt idx="4">
                  <c:v>1086.567581</c:v>
                </c:pt>
                <c:pt idx="5">
                  <c:v>1427.6085189999999</c:v>
                </c:pt>
                <c:pt idx="6">
                  <c:v>1641.754637</c:v>
                </c:pt>
                <c:pt idx="7">
                  <c:v>1696.8402610000001</c:v>
                </c:pt>
                <c:pt idx="8">
                  <c:v>2183.4337340000002</c:v>
                </c:pt>
                <c:pt idx="9">
                  <c:v>2649.3859510000002</c:v>
                </c:pt>
                <c:pt idx="10">
                  <c:v>3066.3986629999999</c:v>
                </c:pt>
                <c:pt idx="11">
                  <c:v>3303.1730849999999</c:v>
                </c:pt>
                <c:pt idx="12">
                  <c:v>3652.5472930000001</c:v>
                </c:pt>
                <c:pt idx="13">
                  <c:v>3199.1854360000002</c:v>
                </c:pt>
                <c:pt idx="14">
                  <c:v>3678.8850619999998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1.97E-7</c:v>
                </c:pt>
                <c:pt idx="1">
                  <c:v>6.7999999999999995E-7</c:v>
                </c:pt>
                <c:pt idx="2">
                  <c:v>1.356E-6</c:v>
                </c:pt>
                <c:pt idx="3">
                  <c:v>2.1239999999999999E-6</c:v>
                </c:pt>
                <c:pt idx="4">
                  <c:v>2.9629999999999998E-6</c:v>
                </c:pt>
                <c:pt idx="5">
                  <c:v>3.8079999999999998E-6</c:v>
                </c:pt>
                <c:pt idx="6">
                  <c:v>4.6709999999999998E-6</c:v>
                </c:pt>
                <c:pt idx="7">
                  <c:v>5.587E-6</c:v>
                </c:pt>
                <c:pt idx="8">
                  <c:v>6.5660000000000003E-6</c:v>
                </c:pt>
                <c:pt idx="9">
                  <c:v>7.4959999999999999E-6</c:v>
                </c:pt>
                <c:pt idx="10">
                  <c:v>8.4190000000000002E-6</c:v>
                </c:pt>
                <c:pt idx="11">
                  <c:v>9.3000000000000007E-6</c:v>
                </c:pt>
                <c:pt idx="12">
                  <c:v>1.0223E-5</c:v>
                </c:pt>
                <c:pt idx="13">
                  <c:v>1.1116E-5</c:v>
                </c:pt>
                <c:pt idx="14">
                  <c:v>1.2019E-5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4.7738658000000003</c:v>
                </c:pt>
                <c:pt idx="1">
                  <c:v>4.8534014320000001</c:v>
                </c:pt>
                <c:pt idx="2">
                  <c:v>4.8531439599999997</c:v>
                </c:pt>
                <c:pt idx="3">
                  <c:v>5.0642474000000002</c:v>
                </c:pt>
                <c:pt idx="4">
                  <c:v>5.0677490399999998</c:v>
                </c:pt>
                <c:pt idx="5">
                  <c:v>5.0650389999999996</c:v>
                </c:pt>
                <c:pt idx="6">
                  <c:v>5.0908677119999997</c:v>
                </c:pt>
                <c:pt idx="7">
                  <c:v>5.1630708800000003</c:v>
                </c:pt>
                <c:pt idx="8">
                  <c:v>5.2476494560000004</c:v>
                </c:pt>
                <c:pt idx="9">
                  <c:v>5.2321540000000004</c:v>
                </c:pt>
                <c:pt idx="10">
                  <c:v>4.741942424666667</c:v>
                </c:pt>
                <c:pt idx="11">
                  <c:v>4.7287551826666672</c:v>
                </c:pt>
                <c:pt idx="12">
                  <c:v>4.698569808666667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435.18903999999998</c:v>
                </c:pt>
                <c:pt idx="1">
                  <c:v>450.14277600000003</c:v>
                </c:pt>
                <c:pt idx="2">
                  <c:v>533.82248000000004</c:v>
                </c:pt>
                <c:pt idx="3">
                  <c:v>520.21170400000005</c:v>
                </c:pt>
                <c:pt idx="4">
                  <c:v>490.461816</c:v>
                </c:pt>
                <c:pt idx="5">
                  <c:v>487.043544</c:v>
                </c:pt>
                <c:pt idx="6">
                  <c:v>424.30824000000001</c:v>
                </c:pt>
                <c:pt idx="7">
                  <c:v>551.89042400000005</c:v>
                </c:pt>
                <c:pt idx="8">
                  <c:v>491.35686399999997</c:v>
                </c:pt>
                <c:pt idx="9">
                  <c:v>508.874392</c:v>
                </c:pt>
                <c:pt idx="10">
                  <c:v>548.38631999999996</c:v>
                </c:pt>
                <c:pt idx="11">
                  <c:v>476.13632000000001</c:v>
                </c:pt>
                <c:pt idx="12">
                  <c:v>525.25848800000006</c:v>
                </c:pt>
                <c:pt idx="13">
                  <c:v>549.435608</c:v>
                </c:pt>
                <c:pt idx="14">
                  <c:v>523.97461599999997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0.61046778099999999</c:v>
                </c:pt>
                <c:pt idx="1">
                  <c:v>0.91585026199999997</c:v>
                </c:pt>
                <c:pt idx="2">
                  <c:v>1.1294516530000001</c:v>
                </c:pt>
                <c:pt idx="3">
                  <c:v>1.495019418</c:v>
                </c:pt>
                <c:pt idx="4">
                  <c:v>1.568812385</c:v>
                </c:pt>
                <c:pt idx="5">
                  <c:v>1.514225384</c:v>
                </c:pt>
                <c:pt idx="6">
                  <c:v>1.7234361039999999</c:v>
                </c:pt>
                <c:pt idx="7">
                  <c:v>2.0270897379999999</c:v>
                </c:pt>
                <c:pt idx="8">
                  <c:v>2.182279662</c:v>
                </c:pt>
                <c:pt idx="9">
                  <c:v>2.8414358960000001</c:v>
                </c:pt>
                <c:pt idx="10">
                  <c:v>2.4690961640000002</c:v>
                </c:pt>
                <c:pt idx="11">
                  <c:v>3.0130732309999999</c:v>
                </c:pt>
                <c:pt idx="12">
                  <c:v>3.6116114609999999</c:v>
                </c:pt>
                <c:pt idx="13">
                  <c:v>2.7267443459999998</c:v>
                </c:pt>
                <c:pt idx="14">
                  <c:v>3.4816549559999999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253705816711188"/>
          <c:y val="0.10039477299939153"/>
          <c:w val="0.769053273740011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Sheet4!$M$2:$M$16</c:f>
              <c:numCache>
                <c:formatCode>General</c:formatCode>
                <c:ptCount val="15"/>
                <c:pt idx="0">
                  <c:v>0.19700000000000001</c:v>
                </c:pt>
                <c:pt idx="1">
                  <c:v>0.68</c:v>
                </c:pt>
                <c:pt idx="2">
                  <c:v>1.3560000000000001</c:v>
                </c:pt>
                <c:pt idx="3">
                  <c:v>2.1240000000000001</c:v>
                </c:pt>
                <c:pt idx="4">
                  <c:v>2.9630000000000001</c:v>
                </c:pt>
                <c:pt idx="5">
                  <c:v>3.8079999999999998</c:v>
                </c:pt>
                <c:pt idx="6">
                  <c:v>4.6710000000000003</c:v>
                </c:pt>
                <c:pt idx="7">
                  <c:v>5.5869999999999997</c:v>
                </c:pt>
                <c:pt idx="8">
                  <c:v>6.5659999999999998</c:v>
                </c:pt>
                <c:pt idx="9">
                  <c:v>7.4960000000000004</c:v>
                </c:pt>
                <c:pt idx="10">
                  <c:v>8.4190000000000005</c:v>
                </c:pt>
                <c:pt idx="11">
                  <c:v>9.3000000000000007</c:v>
                </c:pt>
                <c:pt idx="12">
                  <c:v>10.223000000000001</c:v>
                </c:pt>
                <c:pt idx="13">
                  <c:v>11.116</c:v>
                </c:pt>
                <c:pt idx="14">
                  <c:v>12.019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Sheet4!$AD$2:$AD$16</c:f>
              <c:numCache>
                <c:formatCode>General</c:formatCode>
                <c:ptCount val="15"/>
                <c:pt idx="0">
                  <c:v>0.28199999999999997</c:v>
                </c:pt>
                <c:pt idx="1">
                  <c:v>0.76500000000000001</c:v>
                </c:pt>
                <c:pt idx="2">
                  <c:v>1.4410000000000001</c:v>
                </c:pt>
                <c:pt idx="3">
                  <c:v>2.2090000000000001</c:v>
                </c:pt>
                <c:pt idx="4">
                  <c:v>3.048</c:v>
                </c:pt>
                <c:pt idx="5">
                  <c:v>3.8929999999999998</c:v>
                </c:pt>
                <c:pt idx="6">
                  <c:v>4.7560000000000002</c:v>
                </c:pt>
                <c:pt idx="7">
                  <c:v>5.6719999999999997</c:v>
                </c:pt>
                <c:pt idx="8">
                  <c:v>6.6509999999999998</c:v>
                </c:pt>
                <c:pt idx="9">
                  <c:v>7.5810000000000004</c:v>
                </c:pt>
                <c:pt idx="10">
                  <c:v>8.5039999999999996</c:v>
                </c:pt>
                <c:pt idx="11">
                  <c:v>9.3849999999999998</c:v>
                </c:pt>
                <c:pt idx="12">
                  <c:v>10.308</c:v>
                </c:pt>
                <c:pt idx="13">
                  <c:v>11.201000000000001</c:v>
                </c:pt>
                <c:pt idx="14">
                  <c:v>12.103999999999999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Sheet4!$AI$2:$AI$16</c:f>
              <c:numCache>
                <c:formatCode>0.000000</c:formatCode>
                <c:ptCount val="15"/>
                <c:pt idx="0">
                  <c:v>0.19700000000000001</c:v>
                </c:pt>
                <c:pt idx="1">
                  <c:v>0.68</c:v>
                </c:pt>
                <c:pt idx="2">
                  <c:v>1.3560000000000001</c:v>
                </c:pt>
                <c:pt idx="3">
                  <c:v>2.1240000000000001</c:v>
                </c:pt>
                <c:pt idx="4">
                  <c:v>2.9630000000000001</c:v>
                </c:pt>
                <c:pt idx="5">
                  <c:v>3.8079999999999998</c:v>
                </c:pt>
                <c:pt idx="6">
                  <c:v>4.6710000000000003</c:v>
                </c:pt>
                <c:pt idx="7">
                  <c:v>5.5869999999999997</c:v>
                </c:pt>
                <c:pt idx="8">
                  <c:v>6.5659999999999998</c:v>
                </c:pt>
                <c:pt idx="9">
                  <c:v>7.4960000000000004</c:v>
                </c:pt>
                <c:pt idx="10">
                  <c:v>8.4190000000000005</c:v>
                </c:pt>
                <c:pt idx="11">
                  <c:v>9.3000000000000007</c:v>
                </c:pt>
                <c:pt idx="12">
                  <c:v>10.223000000000001</c:v>
                </c:pt>
                <c:pt idx="13">
                  <c:v>11.116</c:v>
                </c:pt>
                <c:pt idx="14">
                  <c:v>12.019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(x1K)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6701804844765717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21022789910501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Sheet4!$S$2:$S$16</c:f>
              <c:numCache>
                <c:formatCode>General</c:formatCode>
                <c:ptCount val="15"/>
                <c:pt idx="0">
                  <c:v>0.32775315199999999</c:v>
                </c:pt>
                <c:pt idx="1">
                  <c:v>0.60672841600000005</c:v>
                </c:pt>
                <c:pt idx="2">
                  <c:v>0.717750632</c:v>
                </c:pt>
                <c:pt idx="3">
                  <c:v>0.87292631200000004</c:v>
                </c:pt>
                <c:pt idx="4">
                  <c:v>1.0030034560000001</c:v>
                </c:pt>
                <c:pt idx="5">
                  <c:v>1.165552744</c:v>
                </c:pt>
                <c:pt idx="6">
                  <c:v>1.41413108</c:v>
                </c:pt>
                <c:pt idx="7">
                  <c:v>1.4862114959999999</c:v>
                </c:pt>
                <c:pt idx="8">
                  <c:v>1.5758889359999999</c:v>
                </c:pt>
                <c:pt idx="9">
                  <c:v>1.663070184</c:v>
                </c:pt>
                <c:pt idx="10">
                  <c:v>1.895201768</c:v>
                </c:pt>
                <c:pt idx="11">
                  <c:v>2.0741386319999999</c:v>
                </c:pt>
                <c:pt idx="12">
                  <c:v>2.1007437680000001</c:v>
                </c:pt>
                <c:pt idx="13">
                  <c:v>2.1975369680000001</c:v>
                </c:pt>
                <c:pt idx="14">
                  <c:v>2.451884728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Sheet4!$AH$2:$AH$16</c:f>
              <c:numCache>
                <c:formatCode>General</c:formatCode>
                <c:ptCount val="15"/>
                <c:pt idx="0">
                  <c:v>5.4391385999999997</c:v>
                </c:pt>
                <c:pt idx="1">
                  <c:v>5.6098412800000004</c:v>
                </c:pt>
                <c:pt idx="2">
                  <c:v>5.7504078239999998</c:v>
                </c:pt>
                <c:pt idx="3">
                  <c:v>5.9386068559999998</c:v>
                </c:pt>
                <c:pt idx="4">
                  <c:v>5.8998543440000004</c:v>
                </c:pt>
                <c:pt idx="5">
                  <c:v>5.8870598559999996</c:v>
                </c:pt>
                <c:pt idx="6">
                  <c:v>5.9528169520000001</c:v>
                </c:pt>
                <c:pt idx="7">
                  <c:v>6.1286223440000001</c:v>
                </c:pt>
                <c:pt idx="8">
                  <c:v>6.2292382640000001</c:v>
                </c:pt>
                <c:pt idx="9">
                  <c:v>6.2513947200000004</c:v>
                </c:pt>
                <c:pt idx="10">
                  <c:v>5.6583877346666673</c:v>
                </c:pt>
                <c:pt idx="11">
                  <c:v>5.641347444</c:v>
                </c:pt>
                <c:pt idx="12">
                  <c:v>5.6151591706666668</c:v>
                </c:pt>
                <c:pt idx="13">
                  <c:v>6.7018044640000003</c:v>
                </c:pt>
                <c:pt idx="14">
                  <c:v>5.6293819120000004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Sheet4!$AO$2:$AO$16</c:f>
              <c:numCache>
                <c:formatCode>General</c:formatCode>
                <c:ptCount val="15"/>
                <c:pt idx="0">
                  <c:v>1.847379272</c:v>
                </c:pt>
                <c:pt idx="1">
                  <c:v>3.9370285919999999</c:v>
                </c:pt>
                <c:pt idx="2">
                  <c:v>7.1530470880000001</c:v>
                </c:pt>
                <c:pt idx="3">
                  <c:v>11.053728688</c:v>
                </c:pt>
                <c:pt idx="4">
                  <c:v>8.0318318800000004</c:v>
                </c:pt>
                <c:pt idx="5">
                  <c:v>9.0089502560000003</c:v>
                </c:pt>
                <c:pt idx="6">
                  <c:v>8.7719591040000005</c:v>
                </c:pt>
                <c:pt idx="7">
                  <c:v>11.532538256</c:v>
                </c:pt>
                <c:pt idx="8">
                  <c:v>16.334034760000002</c:v>
                </c:pt>
                <c:pt idx="9">
                  <c:v>15.719852392</c:v>
                </c:pt>
                <c:pt idx="10">
                  <c:v>11.533498064</c:v>
                </c:pt>
                <c:pt idx="11">
                  <c:v>12.999463344</c:v>
                </c:pt>
                <c:pt idx="12">
                  <c:v>12.99921704</c:v>
                </c:pt>
                <c:pt idx="13">
                  <c:v>13.665618528</c:v>
                </c:pt>
                <c:pt idx="14">
                  <c:v>13.747080296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8356628941782"/>
          <c:y val="0.10039477299939153"/>
          <c:w val="0.8360671190769477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Sheet4!$F$2:$F$16</c:f>
              <c:numCache>
                <c:formatCode>General</c:formatCode>
                <c:ptCount val="15"/>
                <c:pt idx="0">
                  <c:v>0.257951133</c:v>
                </c:pt>
                <c:pt idx="1">
                  <c:v>1.1305567700000001</c:v>
                </c:pt>
                <c:pt idx="2">
                  <c:v>1.124998503</c:v>
                </c:pt>
                <c:pt idx="3">
                  <c:v>1.3824805330000001</c:v>
                </c:pt>
                <c:pt idx="4">
                  <c:v>1.788911648</c:v>
                </c:pt>
                <c:pt idx="5">
                  <c:v>2.1598056699999999</c:v>
                </c:pt>
                <c:pt idx="6">
                  <c:v>2.6390758839999999</c:v>
                </c:pt>
                <c:pt idx="7">
                  <c:v>2.8549335280000001</c:v>
                </c:pt>
                <c:pt idx="8">
                  <c:v>3.3481280280000001</c:v>
                </c:pt>
                <c:pt idx="9">
                  <c:v>3.7755061799999998</c:v>
                </c:pt>
                <c:pt idx="10">
                  <c:v>4.0988016480000002</c:v>
                </c:pt>
                <c:pt idx="11">
                  <c:v>5.7924158710000002</c:v>
                </c:pt>
                <c:pt idx="12">
                  <c:v>6.3301790599999999</c:v>
                </c:pt>
                <c:pt idx="13">
                  <c:v>5.8081013979999998</c:v>
                </c:pt>
                <c:pt idx="14">
                  <c:v>7.8743555929999998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Sheet4!$I$2:$I$16</c:f>
              <c:numCache>
                <c:formatCode>General</c:formatCode>
                <c:ptCount val="15"/>
                <c:pt idx="0">
                  <c:v>0.35242356699999999</c:v>
                </c:pt>
                <c:pt idx="1">
                  <c:v>0.50672820699999999</c:v>
                </c:pt>
                <c:pt idx="2">
                  <c:v>0.75336443099999995</c:v>
                </c:pt>
                <c:pt idx="3">
                  <c:v>1.3204387289999999</c:v>
                </c:pt>
                <c:pt idx="4">
                  <c:v>1.0865675809999999</c:v>
                </c:pt>
                <c:pt idx="5">
                  <c:v>1.4276085190000001</c:v>
                </c:pt>
                <c:pt idx="6">
                  <c:v>1.641754637</c:v>
                </c:pt>
                <c:pt idx="7">
                  <c:v>1.696840261</c:v>
                </c:pt>
                <c:pt idx="8">
                  <c:v>2.1834337339999998</c:v>
                </c:pt>
                <c:pt idx="9">
                  <c:v>2.6493859510000002</c:v>
                </c:pt>
                <c:pt idx="10">
                  <c:v>3.0663986630000002</c:v>
                </c:pt>
                <c:pt idx="11">
                  <c:v>3.3031730850000001</c:v>
                </c:pt>
                <c:pt idx="12">
                  <c:v>3.652547293</c:v>
                </c:pt>
                <c:pt idx="13">
                  <c:v>3.199185436</c:v>
                </c:pt>
                <c:pt idx="14">
                  <c:v>3.678885062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Sheet4!$N$2:$N$16</c:f>
              <c:numCache>
                <c:formatCode>General</c:formatCode>
                <c:ptCount val="15"/>
                <c:pt idx="0">
                  <c:v>0.210389719</c:v>
                </c:pt>
                <c:pt idx="1">
                  <c:v>0.32584064299999999</c:v>
                </c:pt>
                <c:pt idx="2">
                  <c:v>0.32419666600000002</c:v>
                </c:pt>
                <c:pt idx="3">
                  <c:v>0.29524645199999999</c:v>
                </c:pt>
                <c:pt idx="4">
                  <c:v>0.36968703600000002</c:v>
                </c:pt>
                <c:pt idx="5">
                  <c:v>0.52262829099999997</c:v>
                </c:pt>
                <c:pt idx="6">
                  <c:v>0.89622093400000002</c:v>
                </c:pt>
                <c:pt idx="7">
                  <c:v>0.94552777799999999</c:v>
                </c:pt>
                <c:pt idx="8">
                  <c:v>0.64303054699999995</c:v>
                </c:pt>
                <c:pt idx="9">
                  <c:v>0.76212255699999998</c:v>
                </c:pt>
                <c:pt idx="10">
                  <c:v>1.345072499</c:v>
                </c:pt>
                <c:pt idx="11">
                  <c:v>1.0436546120000001</c:v>
                </c:pt>
                <c:pt idx="12">
                  <c:v>1.6422477849999999</c:v>
                </c:pt>
                <c:pt idx="13">
                  <c:v>1.499008297</c:v>
                </c:pt>
                <c:pt idx="14">
                  <c:v>1.200340177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Sheet4!$G$2:$G$16</c:f>
              <c:numCache>
                <c:formatCode>General</c:formatCode>
                <c:ptCount val="15"/>
                <c:pt idx="0">
                  <c:v>3.8186737999999998E-2</c:v>
                </c:pt>
                <c:pt idx="1">
                  <c:v>7.6370872000000006E-2</c:v>
                </c:pt>
                <c:pt idx="2">
                  <c:v>0.1124256</c:v>
                </c:pt>
                <c:pt idx="3">
                  <c:v>0.152585368</c:v>
                </c:pt>
                <c:pt idx="4">
                  <c:v>0.190707866</c:v>
                </c:pt>
                <c:pt idx="5">
                  <c:v>0.22874628499999999</c:v>
                </c:pt>
                <c:pt idx="6">
                  <c:v>0.266791165</c:v>
                </c:pt>
                <c:pt idx="7">
                  <c:v>0.30477636800000002</c:v>
                </c:pt>
                <c:pt idx="8">
                  <c:v>0.34279183400000002</c:v>
                </c:pt>
                <c:pt idx="9">
                  <c:v>0.38075245299999999</c:v>
                </c:pt>
                <c:pt idx="10">
                  <c:v>0.418771797</c:v>
                </c:pt>
                <c:pt idx="11">
                  <c:v>0.45671729799999999</c:v>
                </c:pt>
                <c:pt idx="12">
                  <c:v>0.494647277</c:v>
                </c:pt>
                <c:pt idx="13">
                  <c:v>0.53260116800000001</c:v>
                </c:pt>
                <c:pt idx="14">
                  <c:v>0.57053296200000003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Sheet4!$J$2:$J$16</c:f>
              <c:numCache>
                <c:formatCode>General</c:formatCode>
                <c:ptCount val="15"/>
                <c:pt idx="0">
                  <c:v>0.216988976</c:v>
                </c:pt>
                <c:pt idx="1">
                  <c:v>0.45503129599999997</c:v>
                </c:pt>
                <c:pt idx="2">
                  <c:v>0.53832197599999998</c:v>
                </c:pt>
                <c:pt idx="3">
                  <c:v>0.69834105599999996</c:v>
                </c:pt>
                <c:pt idx="4">
                  <c:v>0.84046174399999996</c:v>
                </c:pt>
                <c:pt idx="5">
                  <c:v>1.0041541839999999</c:v>
                </c:pt>
                <c:pt idx="6">
                  <c:v>1.131315544</c:v>
                </c:pt>
                <c:pt idx="7">
                  <c:v>1.2229295520000001</c:v>
                </c:pt>
                <c:pt idx="8">
                  <c:v>1.3424124319999999</c:v>
                </c:pt>
                <c:pt idx="9">
                  <c:v>1.4086234</c:v>
                </c:pt>
                <c:pt idx="10">
                  <c:v>1.553595576</c:v>
                </c:pt>
                <c:pt idx="11">
                  <c:v>1.7191146559999999</c:v>
                </c:pt>
                <c:pt idx="12">
                  <c:v>1.785632232</c:v>
                </c:pt>
                <c:pt idx="13">
                  <c:v>1.867879504</c:v>
                </c:pt>
                <c:pt idx="14">
                  <c:v>2.073723056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Sheet4!$O$2:$O$16</c:f>
              <c:numCache>
                <c:formatCode>General</c:formatCode>
                <c:ptCount val="15"/>
                <c:pt idx="0">
                  <c:v>0.11076417600000001</c:v>
                </c:pt>
                <c:pt idx="1">
                  <c:v>0.15169711999999999</c:v>
                </c:pt>
                <c:pt idx="2">
                  <c:v>0.17942865599999999</c:v>
                </c:pt>
                <c:pt idx="3">
                  <c:v>0.17458525599999999</c:v>
                </c:pt>
                <c:pt idx="4">
                  <c:v>0.162541712</c:v>
                </c:pt>
                <c:pt idx="5">
                  <c:v>0.16139856</c:v>
                </c:pt>
                <c:pt idx="6">
                  <c:v>0.28281553599999998</c:v>
                </c:pt>
                <c:pt idx="7">
                  <c:v>0.26328194399999999</c:v>
                </c:pt>
                <c:pt idx="8">
                  <c:v>0.233476504</c:v>
                </c:pt>
                <c:pt idx="9">
                  <c:v>0.25444678399999998</c:v>
                </c:pt>
                <c:pt idx="10">
                  <c:v>0.34160619199999998</c:v>
                </c:pt>
                <c:pt idx="11">
                  <c:v>0.35502397600000002</c:v>
                </c:pt>
                <c:pt idx="12">
                  <c:v>0.31511153600000003</c:v>
                </c:pt>
                <c:pt idx="13">
                  <c:v>0.32965746400000001</c:v>
                </c:pt>
                <c:pt idx="14">
                  <c:v>0.378161672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504596500886537"/>
          <c:y val="0.10039477299939153"/>
          <c:w val="0.8166202874582224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Sheet4!$Z$2:$Z$16</c:f>
              <c:numCache>
                <c:formatCode>General</c:formatCode>
                <c:ptCount val="15"/>
                <c:pt idx="0">
                  <c:v>5.7896220310000004</c:v>
                </c:pt>
                <c:pt idx="1">
                  <c:v>6.5165716590000002</c:v>
                </c:pt>
                <c:pt idx="2">
                  <c:v>4.9390546259999999</c:v>
                </c:pt>
                <c:pt idx="3">
                  <c:v>5.4785955639999999</c:v>
                </c:pt>
                <c:pt idx="4">
                  <c:v>4.6244907919999996</c:v>
                </c:pt>
                <c:pt idx="5">
                  <c:v>4.8820128949999999</c:v>
                </c:pt>
                <c:pt idx="6">
                  <c:v>5.4917581599999998</c:v>
                </c:pt>
                <c:pt idx="7">
                  <c:v>3.877204775</c:v>
                </c:pt>
                <c:pt idx="8">
                  <c:v>6.1178827650000001</c:v>
                </c:pt>
                <c:pt idx="9">
                  <c:v>5.9013126519999997</c:v>
                </c:pt>
                <c:pt idx="10">
                  <c:v>6.0787015609999999</c:v>
                </c:pt>
                <c:pt idx="11">
                  <c:v>7.2776675820000003</c:v>
                </c:pt>
                <c:pt idx="12">
                  <c:v>7.6751818719999996</c:v>
                </c:pt>
                <c:pt idx="13">
                  <c:v>7.1422075930000002</c:v>
                </c:pt>
                <c:pt idx="14">
                  <c:v>6.7178547860000002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Sheet4!$AB$2:$AB$16</c:f>
              <c:numCache>
                <c:formatCode>General</c:formatCode>
                <c:ptCount val="15"/>
                <c:pt idx="0">
                  <c:v>15.03618988</c:v>
                </c:pt>
                <c:pt idx="1">
                  <c:v>23.167376902000001</c:v>
                </c:pt>
                <c:pt idx="2">
                  <c:v>19.573645118999998</c:v>
                </c:pt>
                <c:pt idx="3">
                  <c:v>20.157725106000001</c:v>
                </c:pt>
                <c:pt idx="4">
                  <c:v>22.584622945</c:v>
                </c:pt>
                <c:pt idx="5">
                  <c:v>20.589404421000001</c:v>
                </c:pt>
                <c:pt idx="6">
                  <c:v>18.610841838999999</c:v>
                </c:pt>
                <c:pt idx="7">
                  <c:v>18.425528171</c:v>
                </c:pt>
                <c:pt idx="8">
                  <c:v>19.382442961999999</c:v>
                </c:pt>
                <c:pt idx="9">
                  <c:v>21.576742447000001</c:v>
                </c:pt>
                <c:pt idx="10">
                  <c:v>24.022482864000001</c:v>
                </c:pt>
                <c:pt idx="11">
                  <c:v>25.480599525999999</c:v>
                </c:pt>
                <c:pt idx="12">
                  <c:v>27.889472388000002</c:v>
                </c:pt>
                <c:pt idx="13">
                  <c:v>20.345958713000002</c:v>
                </c:pt>
                <c:pt idx="14">
                  <c:v>20.601806079999999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Sheet4!$AE$2:$AE$16</c:f>
              <c:numCache>
                <c:formatCode>General</c:formatCode>
                <c:ptCount val="15"/>
                <c:pt idx="0">
                  <c:v>0.61046778099999999</c:v>
                </c:pt>
                <c:pt idx="1">
                  <c:v>0.91585026199999997</c:v>
                </c:pt>
                <c:pt idx="2">
                  <c:v>1.1294516530000001</c:v>
                </c:pt>
                <c:pt idx="3">
                  <c:v>1.495019418</c:v>
                </c:pt>
                <c:pt idx="4">
                  <c:v>1.568812385</c:v>
                </c:pt>
                <c:pt idx="5">
                  <c:v>1.514225384</c:v>
                </c:pt>
                <c:pt idx="6">
                  <c:v>1.7234361039999999</c:v>
                </c:pt>
                <c:pt idx="7">
                  <c:v>2.0270897379999999</c:v>
                </c:pt>
                <c:pt idx="8">
                  <c:v>2.182279662</c:v>
                </c:pt>
                <c:pt idx="9">
                  <c:v>2.8414358960000001</c:v>
                </c:pt>
                <c:pt idx="10">
                  <c:v>2.4690961640000002</c:v>
                </c:pt>
                <c:pt idx="11">
                  <c:v>3.0130732309999999</c:v>
                </c:pt>
                <c:pt idx="12">
                  <c:v>3.6116114609999999</c:v>
                </c:pt>
                <c:pt idx="13">
                  <c:v>2.7267443459999998</c:v>
                </c:pt>
                <c:pt idx="14">
                  <c:v>3.4816549559999999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Sheet4!$AA$2:$AA$16</c:f>
              <c:numCache>
                <c:formatCode>General</c:formatCode>
                <c:ptCount val="15"/>
                <c:pt idx="0">
                  <c:v>0.43518904000000003</c:v>
                </c:pt>
                <c:pt idx="1">
                  <c:v>0.45014277600000002</c:v>
                </c:pt>
                <c:pt idx="2">
                  <c:v>0.53382247999999999</c:v>
                </c:pt>
                <c:pt idx="3">
                  <c:v>0.52021170400000005</c:v>
                </c:pt>
                <c:pt idx="4">
                  <c:v>0.49046181599999999</c:v>
                </c:pt>
                <c:pt idx="5">
                  <c:v>0.48704354399999999</c:v>
                </c:pt>
                <c:pt idx="6">
                  <c:v>0.42430824</c:v>
                </c:pt>
                <c:pt idx="7">
                  <c:v>0.55189042399999999</c:v>
                </c:pt>
                <c:pt idx="8">
                  <c:v>0.491356864</c:v>
                </c:pt>
                <c:pt idx="9">
                  <c:v>0.50887439199999995</c:v>
                </c:pt>
                <c:pt idx="10">
                  <c:v>0.54838631999999998</c:v>
                </c:pt>
                <c:pt idx="11">
                  <c:v>0.47613632</c:v>
                </c:pt>
                <c:pt idx="12">
                  <c:v>0.52525848799999997</c:v>
                </c:pt>
                <c:pt idx="13">
                  <c:v>0.54943560800000002</c:v>
                </c:pt>
                <c:pt idx="14">
                  <c:v>0.52397461599999995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Sheet4!$AC$2:$AC$16</c:f>
              <c:numCache>
                <c:formatCode>General</c:formatCode>
                <c:ptCount val="15"/>
                <c:pt idx="0">
                  <c:v>4.7738658000000003</c:v>
                </c:pt>
                <c:pt idx="1">
                  <c:v>4.8534014320000001</c:v>
                </c:pt>
                <c:pt idx="2">
                  <c:v>4.8531439599999997</c:v>
                </c:pt>
                <c:pt idx="3">
                  <c:v>5.0642474000000002</c:v>
                </c:pt>
                <c:pt idx="4">
                  <c:v>5.0677490399999998</c:v>
                </c:pt>
                <c:pt idx="5">
                  <c:v>5.0650389999999996</c:v>
                </c:pt>
                <c:pt idx="6">
                  <c:v>5.0908677119999997</c:v>
                </c:pt>
                <c:pt idx="7">
                  <c:v>5.1630708800000003</c:v>
                </c:pt>
                <c:pt idx="8">
                  <c:v>5.2476494560000004</c:v>
                </c:pt>
                <c:pt idx="9">
                  <c:v>5.2321540000000004</c:v>
                </c:pt>
                <c:pt idx="10">
                  <c:v>4.741942424666667</c:v>
                </c:pt>
                <c:pt idx="11">
                  <c:v>4.7287551826666672</c:v>
                </c:pt>
                <c:pt idx="12">
                  <c:v>4.698569808666667</c:v>
                </c:pt>
                <c:pt idx="13">
                  <c:v>5.493838384</c:v>
                </c:pt>
                <c:pt idx="14">
                  <c:v>4.7089424293333328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Sheet4!$AF$2:$AF$16</c:f>
              <c:numCache>
                <c:formatCode>General</c:formatCode>
                <c:ptCount val="15"/>
                <c:pt idx="0">
                  <c:v>0.23008376</c:v>
                </c:pt>
                <c:pt idx="1">
                  <c:v>0.306297072</c:v>
                </c:pt>
                <c:pt idx="2">
                  <c:v>0.36344138399999998</c:v>
                </c:pt>
                <c:pt idx="3">
                  <c:v>0.35414775199999998</c:v>
                </c:pt>
                <c:pt idx="4">
                  <c:v>0.341643488</c:v>
                </c:pt>
                <c:pt idx="5">
                  <c:v>0.33497731200000003</c:v>
                </c:pt>
                <c:pt idx="6">
                  <c:v>0.437641</c:v>
                </c:pt>
                <c:pt idx="7">
                  <c:v>0.41366103999999998</c:v>
                </c:pt>
                <c:pt idx="8">
                  <c:v>0.49023194399999998</c:v>
                </c:pt>
                <c:pt idx="9">
                  <c:v>0.51036632800000004</c:v>
                </c:pt>
                <c:pt idx="10">
                  <c:v>0.56519896000000003</c:v>
                </c:pt>
                <c:pt idx="11">
                  <c:v>0.59121237599999998</c:v>
                </c:pt>
                <c:pt idx="12">
                  <c:v>0.590055416</c:v>
                </c:pt>
                <c:pt idx="13">
                  <c:v>0.65853047200000003</c:v>
                </c:pt>
                <c:pt idx="14">
                  <c:v>0.63754073600000005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696182015429859"/>
          <c:y val="0.10039477299939153"/>
          <c:w val="0.81494096181682718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Sheet4!$A$31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Sheet4!$AJ$2:$AJ$16</c:f>
              <c:numCache>
                <c:formatCode>General</c:formatCode>
                <c:ptCount val="15"/>
                <c:pt idx="0">
                  <c:v>3.9083923450000002</c:v>
                </c:pt>
                <c:pt idx="1">
                  <c:v>20.912115813</c:v>
                </c:pt>
                <c:pt idx="2">
                  <c:v>37.391595854999998</c:v>
                </c:pt>
                <c:pt idx="3">
                  <c:v>73.976066427000006</c:v>
                </c:pt>
                <c:pt idx="4">
                  <c:v>108.12799445</c:v>
                </c:pt>
                <c:pt idx="5">
                  <c:v>152.661819404</c:v>
                </c:pt>
                <c:pt idx="6">
                  <c:v>225.03678998800001</c:v>
                </c:pt>
                <c:pt idx="7">
                  <c:v>330.73080466200003</c:v>
                </c:pt>
                <c:pt idx="8">
                  <c:v>435.59838646700001</c:v>
                </c:pt>
                <c:pt idx="9">
                  <c:v>542.12249259299995</c:v>
                </c:pt>
                <c:pt idx="10">
                  <c:v>728.49471680500005</c:v>
                </c:pt>
                <c:pt idx="11">
                  <c:v>1266.9342043050001</c:v>
                </c:pt>
                <c:pt idx="12">
                  <c:v>1754.823287613</c:v>
                </c:pt>
                <c:pt idx="13">
                  <c:v>1424.1176538780001</c:v>
                </c:pt>
                <c:pt idx="14">
                  <c:v>1788.3287013480001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Sheet4!$A$27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Sheet4!$D$2:$D$16</c:f>
              <c:numCache>
                <c:formatCode>General</c:formatCode>
                <c:ptCount val="15"/>
                <c:pt idx="0">
                  <c:v>8.1624000000000002E-2</c:v>
                </c:pt>
                <c:pt idx="1">
                  <c:v>0.16320699999999999</c:v>
                </c:pt>
                <c:pt idx="2">
                  <c:v>0.244781</c:v>
                </c:pt>
                <c:pt idx="3">
                  <c:v>0.32631599999999999</c:v>
                </c:pt>
                <c:pt idx="4">
                  <c:v>0.40779500000000002</c:v>
                </c:pt>
                <c:pt idx="5">
                  <c:v>0.489207</c:v>
                </c:pt>
                <c:pt idx="6">
                  <c:v>0.57057100000000005</c:v>
                </c:pt>
                <c:pt idx="7">
                  <c:v>0.65187499999999998</c:v>
                </c:pt>
                <c:pt idx="8">
                  <c:v>0.73319599999999996</c:v>
                </c:pt>
                <c:pt idx="9">
                  <c:v>0.81446499999999999</c:v>
                </c:pt>
                <c:pt idx="10">
                  <c:v>0.89568199999999998</c:v>
                </c:pt>
                <c:pt idx="11">
                  <c:v>0.97686600000000001</c:v>
                </c:pt>
                <c:pt idx="12">
                  <c:v>1.0580210000000001</c:v>
                </c:pt>
                <c:pt idx="13">
                  <c:v>1.139186</c:v>
                </c:pt>
                <c:pt idx="14">
                  <c:v>1.220316</c:v>
                </c:pt>
              </c:numCache>
            </c:numRef>
          </c:xVal>
          <c:yVal>
            <c:numRef>
              <c:f>Sheet4!$AL$2:$AL$16</c:f>
              <c:numCache>
                <c:formatCode>General</c:formatCode>
                <c:ptCount val="15"/>
                <c:pt idx="0">
                  <c:v>23.444089323</c:v>
                </c:pt>
                <c:pt idx="1">
                  <c:v>31.364361341999999</c:v>
                </c:pt>
                <c:pt idx="2">
                  <c:v>90.959255455999994</c:v>
                </c:pt>
                <c:pt idx="3">
                  <c:v>207.714177541</c:v>
                </c:pt>
                <c:pt idx="4">
                  <c:v>443.946029861</c:v>
                </c:pt>
                <c:pt idx="5">
                  <c:v>996.52862223399995</c:v>
                </c:pt>
                <c:pt idx="6">
                  <c:v>1465.1529702339999</c:v>
                </c:pt>
                <c:pt idx="7">
                  <c:v>2462.3979944920002</c:v>
                </c:pt>
                <c:pt idx="8">
                  <c:v>3787.1875478930001</c:v>
                </c:pt>
                <c:pt idx="9">
                  <c:v>5622.559627873</c:v>
                </c:pt>
                <c:pt idx="10">
                  <c:v>8677.5756184109996</c:v>
                </c:pt>
                <c:pt idx="11">
                  <c:v>13420.350626486001</c:v>
                </c:pt>
                <c:pt idx="12">
                  <c:v>18025.688217874002</c:v>
                </c:pt>
                <c:pt idx="13">
                  <c:v>20745.534476601999</c:v>
                </c:pt>
                <c:pt idx="14">
                  <c:v>29080.920788905001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18</xdr:row>
      <xdr:rowOff>164652</xdr:rowOff>
    </xdr:from>
    <xdr:to>
      <xdr:col>8</xdr:col>
      <xdr:colOff>14189</xdr:colOff>
      <xdr:row>32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33</xdr:row>
      <xdr:rowOff>135463</xdr:rowOff>
    </xdr:from>
    <xdr:to>
      <xdr:col>14</xdr:col>
      <xdr:colOff>309181</xdr:colOff>
      <xdr:row>47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18</xdr:row>
      <xdr:rowOff>112520</xdr:rowOff>
    </xdr:from>
    <xdr:to>
      <xdr:col>14</xdr:col>
      <xdr:colOff>246949</xdr:colOff>
      <xdr:row>32</xdr:row>
      <xdr:rowOff>32681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493892</xdr:colOff>
      <xdr:row>32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33</xdr:row>
      <xdr:rowOff>112518</xdr:rowOff>
    </xdr:from>
    <xdr:to>
      <xdr:col>8</xdr:col>
      <xdr:colOff>88826</xdr:colOff>
      <xdr:row>47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7</xdr:col>
      <xdr:colOff>493892</xdr:colOff>
      <xdr:row>62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65</xdr:row>
      <xdr:rowOff>0</xdr:rowOff>
    </xdr:from>
    <xdr:to>
      <xdr:col>7</xdr:col>
      <xdr:colOff>493892</xdr:colOff>
      <xdr:row>78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7</xdr:col>
      <xdr:colOff>493892</xdr:colOff>
      <xdr:row>93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96</xdr:row>
      <xdr:rowOff>0</xdr:rowOff>
    </xdr:from>
    <xdr:to>
      <xdr:col>8</xdr:col>
      <xdr:colOff>88826</xdr:colOff>
      <xdr:row>109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111</xdr:row>
      <xdr:rowOff>67510</xdr:rowOff>
    </xdr:from>
    <xdr:to>
      <xdr:col>7</xdr:col>
      <xdr:colOff>493892</xdr:colOff>
      <xdr:row>124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opLeftCell="S1" zoomScaleNormal="100" workbookViewId="0">
      <selection activeCell="AD16" sqref="AD16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4" max="34" width="10.875" bestFit="1" customWidth="1"/>
    <col min="38" max="38" width="12.5" bestFit="1" customWidth="1"/>
    <col min="41" max="43" width="11.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 s="11">
        <v>1</v>
      </c>
      <c r="B2" s="11">
        <v>40823</v>
      </c>
      <c r="C2" s="11">
        <v>40801</v>
      </c>
      <c r="D2" s="6">
        <f>B2+C2</f>
        <v>81624</v>
      </c>
      <c r="E2" s="12">
        <v>73637</v>
      </c>
      <c r="F2" s="12">
        <v>257951133</v>
      </c>
      <c r="G2" s="12">
        <v>38186738</v>
      </c>
      <c r="H2" s="12">
        <v>41622</v>
      </c>
      <c r="I2" s="12">
        <v>352423567</v>
      </c>
      <c r="J2" s="12">
        <v>216988976</v>
      </c>
      <c r="K2" s="12">
        <v>150038177</v>
      </c>
      <c r="L2" s="12">
        <v>108494496</v>
      </c>
      <c r="M2" s="12">
        <v>197</v>
      </c>
      <c r="N2" s="12">
        <v>210389719</v>
      </c>
      <c r="O2" s="12">
        <v>110764176</v>
      </c>
      <c r="P2" s="12">
        <v>712851463</v>
      </c>
      <c r="Q2" s="12">
        <v>436247648</v>
      </c>
      <c r="R2">
        <f>P2-K2</f>
        <v>562813286</v>
      </c>
      <c r="S2">
        <f>Q2-L2</f>
        <v>327753152</v>
      </c>
      <c r="T2" s="13">
        <v>565535</v>
      </c>
      <c r="U2" s="13">
        <v>565535</v>
      </c>
      <c r="V2">
        <f>T2+U2</f>
        <v>1131070</v>
      </c>
      <c r="W2" s="14">
        <v>7583016453</v>
      </c>
      <c r="X2" s="14">
        <v>273273584</v>
      </c>
      <c r="Y2" s="14">
        <v>40170</v>
      </c>
      <c r="Z2" s="14">
        <v>5789622031</v>
      </c>
      <c r="AA2" s="14">
        <v>435189040</v>
      </c>
      <c r="AB2" s="14">
        <v>15036189880</v>
      </c>
      <c r="AC2" s="14">
        <v>4773865800</v>
      </c>
      <c r="AD2" s="14">
        <v>282</v>
      </c>
      <c r="AE2" s="14">
        <v>610467781</v>
      </c>
      <c r="AF2" s="14">
        <v>230083760</v>
      </c>
      <c r="AG2" s="14">
        <v>21436279692</v>
      </c>
      <c r="AH2" s="14">
        <v>5439138600</v>
      </c>
      <c r="AI2" s="14">
        <v>197</v>
      </c>
      <c r="AJ2" s="14">
        <v>3908392345</v>
      </c>
      <c r="AK2" s="14">
        <v>802401208</v>
      </c>
      <c r="AL2" s="14">
        <v>23444089323</v>
      </c>
      <c r="AM2" s="14">
        <v>1044978064</v>
      </c>
      <c r="AN2" s="14">
        <v>27352481668</v>
      </c>
      <c r="AO2" s="14">
        <v>1847379272</v>
      </c>
      <c r="AP2" s="14">
        <v>197</v>
      </c>
    </row>
    <row r="3" spans="1:43" x14ac:dyDescent="0.25">
      <c r="A3" s="11">
        <v>2</v>
      </c>
      <c r="B3" s="11">
        <v>81628</v>
      </c>
      <c r="C3" s="11">
        <v>81579</v>
      </c>
      <c r="D3" s="6">
        <f t="shared" ref="D3:D16" si="0">B3+C3</f>
        <v>163207</v>
      </c>
      <c r="E3" s="12">
        <v>137565</v>
      </c>
      <c r="F3" s="12">
        <v>1130556770</v>
      </c>
      <c r="G3" s="12">
        <v>76370872</v>
      </c>
      <c r="H3" s="12">
        <v>83205</v>
      </c>
      <c r="I3" s="12">
        <v>506728207</v>
      </c>
      <c r="J3" s="12">
        <v>455031296</v>
      </c>
      <c r="K3" s="12">
        <v>184093074</v>
      </c>
      <c r="L3" s="12">
        <v>153872496</v>
      </c>
      <c r="M3" s="12">
        <v>680</v>
      </c>
      <c r="N3" s="12">
        <v>325840643</v>
      </c>
      <c r="O3" s="12">
        <v>151697120</v>
      </c>
      <c r="P3" s="12">
        <v>1016661924</v>
      </c>
      <c r="Q3" s="12">
        <v>760600912</v>
      </c>
      <c r="R3">
        <f t="shared" ref="R3:R16" si="1">P3-K3</f>
        <v>832568850</v>
      </c>
      <c r="S3">
        <f t="shared" ref="S3:S16" si="2">Q3-L3</f>
        <v>606728416</v>
      </c>
      <c r="T3" s="13">
        <v>585535</v>
      </c>
      <c r="U3" s="13">
        <v>585535</v>
      </c>
      <c r="V3">
        <f t="shared" ref="V3:V16" si="3">T3+U3</f>
        <v>1171070</v>
      </c>
      <c r="W3" s="14">
        <v>14381097729</v>
      </c>
      <c r="X3" s="14">
        <v>388000240</v>
      </c>
      <c r="Y3" s="14">
        <v>80170</v>
      </c>
      <c r="Z3" s="14">
        <v>6516571659</v>
      </c>
      <c r="AA3" s="14">
        <v>450142776</v>
      </c>
      <c r="AB3" s="14">
        <v>23167376902</v>
      </c>
      <c r="AC3" s="14">
        <v>4853401432</v>
      </c>
      <c r="AD3" s="14">
        <v>765</v>
      </c>
      <c r="AE3" s="14">
        <v>915850262</v>
      </c>
      <c r="AF3" s="14">
        <v>306297072</v>
      </c>
      <c r="AG3" s="14">
        <v>30599798823</v>
      </c>
      <c r="AH3" s="14">
        <v>5609841280</v>
      </c>
      <c r="AI3" s="14">
        <v>680</v>
      </c>
      <c r="AJ3" s="14">
        <v>20912115813</v>
      </c>
      <c r="AK3" s="14">
        <v>2112711776</v>
      </c>
      <c r="AL3" s="14">
        <v>31364361342</v>
      </c>
      <c r="AM3" s="14">
        <v>1824316816</v>
      </c>
      <c r="AN3" s="14">
        <v>52276477155</v>
      </c>
      <c r="AO3" s="14">
        <v>3937028592</v>
      </c>
      <c r="AP3" s="14">
        <v>680</v>
      </c>
      <c r="AQ3">
        <f>AP3-AP2</f>
        <v>483</v>
      </c>
    </row>
    <row r="4" spans="1:43" x14ac:dyDescent="0.25">
      <c r="A4" s="11">
        <v>3</v>
      </c>
      <c r="B4" s="11">
        <v>122405</v>
      </c>
      <c r="C4" s="11">
        <v>122376</v>
      </c>
      <c r="D4" s="6">
        <f t="shared" si="0"/>
        <v>244781</v>
      </c>
      <c r="E4" s="12">
        <v>195003</v>
      </c>
      <c r="F4" s="12">
        <v>1124998503</v>
      </c>
      <c r="G4" s="12">
        <v>112425600</v>
      </c>
      <c r="H4" s="12">
        <v>124779</v>
      </c>
      <c r="I4" s="12">
        <v>753364431</v>
      </c>
      <c r="J4" s="12">
        <v>538321976</v>
      </c>
      <c r="K4" s="12">
        <v>453982508</v>
      </c>
      <c r="L4" s="12">
        <v>179472736</v>
      </c>
      <c r="M4" s="12">
        <v>1356</v>
      </c>
      <c r="N4" s="12">
        <v>324196666</v>
      </c>
      <c r="O4" s="12">
        <v>179428656</v>
      </c>
      <c r="P4" s="12">
        <v>1531543605</v>
      </c>
      <c r="Q4" s="12">
        <v>897223368</v>
      </c>
      <c r="R4">
        <f t="shared" si="1"/>
        <v>1077561097</v>
      </c>
      <c r="S4">
        <f t="shared" si="2"/>
        <v>717750632</v>
      </c>
      <c r="T4" s="13">
        <v>605535</v>
      </c>
      <c r="U4" s="13">
        <v>605535</v>
      </c>
      <c r="V4">
        <f t="shared" si="3"/>
        <v>1211070</v>
      </c>
      <c r="W4" s="14">
        <v>8790445661</v>
      </c>
      <c r="X4" s="14">
        <v>393992992</v>
      </c>
      <c r="Y4" s="14">
        <v>120170</v>
      </c>
      <c r="Z4" s="14">
        <v>4939054626</v>
      </c>
      <c r="AA4" s="14">
        <v>533822480</v>
      </c>
      <c r="AB4" s="14">
        <v>19573645119</v>
      </c>
      <c r="AC4" s="14">
        <v>4853143960</v>
      </c>
      <c r="AD4" s="14">
        <v>1441</v>
      </c>
      <c r="AE4" s="14">
        <v>1129451653</v>
      </c>
      <c r="AF4" s="14">
        <v>363441384</v>
      </c>
      <c r="AG4" s="14">
        <v>25642151398</v>
      </c>
      <c r="AH4" s="14">
        <v>5750407824</v>
      </c>
      <c r="AI4" s="14">
        <v>1356</v>
      </c>
      <c r="AJ4" s="14">
        <v>37391595855</v>
      </c>
      <c r="AK4" s="14">
        <v>4237160784</v>
      </c>
      <c r="AL4" s="14">
        <v>90959255456</v>
      </c>
      <c r="AM4" s="14">
        <v>2915886304</v>
      </c>
      <c r="AN4" s="14">
        <v>128350851311</v>
      </c>
      <c r="AO4" s="14">
        <v>7153047088</v>
      </c>
      <c r="AP4" s="14">
        <v>1356</v>
      </c>
      <c r="AQ4">
        <f t="shared" ref="AQ4:AQ16" si="4">AP4-AP3</f>
        <v>676</v>
      </c>
    </row>
    <row r="5" spans="1:43" x14ac:dyDescent="0.25">
      <c r="A5" s="11">
        <v>4</v>
      </c>
      <c r="B5" s="11">
        <v>163179</v>
      </c>
      <c r="C5" s="11">
        <v>163137</v>
      </c>
      <c r="D5" s="6">
        <f t="shared" si="0"/>
        <v>326316</v>
      </c>
      <c r="E5" s="12">
        <v>248187</v>
      </c>
      <c r="F5" s="12">
        <v>1382480533</v>
      </c>
      <c r="G5" s="12">
        <v>152585368</v>
      </c>
      <c r="H5" s="12">
        <v>166314</v>
      </c>
      <c r="I5" s="12">
        <v>1320438729</v>
      </c>
      <c r="J5" s="12">
        <v>698341056</v>
      </c>
      <c r="K5" s="12">
        <v>620468988</v>
      </c>
      <c r="L5" s="12">
        <v>174619144</v>
      </c>
      <c r="M5" s="12">
        <v>2124</v>
      </c>
      <c r="N5" s="12">
        <v>295246452</v>
      </c>
      <c r="O5" s="12">
        <v>174585256</v>
      </c>
      <c r="P5" s="12">
        <v>2236154169</v>
      </c>
      <c r="Q5" s="12">
        <v>1047545456</v>
      </c>
      <c r="R5">
        <f t="shared" si="1"/>
        <v>1615685181</v>
      </c>
      <c r="S5">
        <f t="shared" si="2"/>
        <v>872926312</v>
      </c>
      <c r="T5" s="13">
        <v>625535</v>
      </c>
      <c r="U5" s="13">
        <v>625535</v>
      </c>
      <c r="V5">
        <f t="shared" si="3"/>
        <v>1251070</v>
      </c>
      <c r="W5" s="14">
        <v>9927906852</v>
      </c>
      <c r="X5" s="14">
        <v>400094120</v>
      </c>
      <c r="Y5" s="14">
        <v>160170</v>
      </c>
      <c r="Z5" s="14">
        <v>5478595564</v>
      </c>
      <c r="AA5" s="14">
        <v>520211704</v>
      </c>
      <c r="AB5" s="14">
        <v>20157725106</v>
      </c>
      <c r="AC5" s="14">
        <v>5064247400</v>
      </c>
      <c r="AD5" s="14">
        <v>2209</v>
      </c>
      <c r="AE5" s="14">
        <v>1495019418</v>
      </c>
      <c r="AF5" s="14">
        <v>354147752</v>
      </c>
      <c r="AG5" s="14">
        <v>27131340088</v>
      </c>
      <c r="AH5" s="14">
        <v>5938606856</v>
      </c>
      <c r="AI5" s="14">
        <v>2124</v>
      </c>
      <c r="AJ5" s="14">
        <v>73976066427</v>
      </c>
      <c r="AK5" s="14">
        <v>6574476872</v>
      </c>
      <c r="AL5" s="14">
        <v>207714177541</v>
      </c>
      <c r="AM5" s="14">
        <v>4479251816</v>
      </c>
      <c r="AN5" s="14">
        <v>281690243968</v>
      </c>
      <c r="AO5" s="14">
        <v>11053728688</v>
      </c>
      <c r="AP5" s="14">
        <v>2124</v>
      </c>
      <c r="AQ5">
        <f t="shared" si="4"/>
        <v>768</v>
      </c>
    </row>
    <row r="6" spans="1:43" x14ac:dyDescent="0.25">
      <c r="A6" s="11">
        <v>5</v>
      </c>
      <c r="B6" s="11">
        <v>203941</v>
      </c>
      <c r="C6" s="11">
        <v>203854</v>
      </c>
      <c r="D6" s="6">
        <f t="shared" si="0"/>
        <v>407795</v>
      </c>
      <c r="E6" s="12">
        <v>298173</v>
      </c>
      <c r="F6" s="12">
        <v>1788911648</v>
      </c>
      <c r="G6" s="12">
        <v>190707866</v>
      </c>
      <c r="H6" s="12">
        <v>207793</v>
      </c>
      <c r="I6" s="12">
        <v>1086567581</v>
      </c>
      <c r="J6" s="12">
        <v>840461744</v>
      </c>
      <c r="K6" s="12">
        <v>399910194</v>
      </c>
      <c r="L6" s="12">
        <v>173315576</v>
      </c>
      <c r="M6" s="12">
        <v>2963</v>
      </c>
      <c r="N6" s="12">
        <v>369687036</v>
      </c>
      <c r="O6" s="12">
        <v>162541712</v>
      </c>
      <c r="P6" s="12">
        <v>1856164811</v>
      </c>
      <c r="Q6" s="12">
        <v>1176319032</v>
      </c>
      <c r="R6">
        <f t="shared" si="1"/>
        <v>1456254617</v>
      </c>
      <c r="S6">
        <f t="shared" si="2"/>
        <v>1003003456</v>
      </c>
      <c r="T6" s="13">
        <v>645535</v>
      </c>
      <c r="U6" s="13">
        <v>645535</v>
      </c>
      <c r="V6">
        <f t="shared" si="3"/>
        <v>1291070</v>
      </c>
      <c r="W6" s="14">
        <v>8321225440</v>
      </c>
      <c r="X6" s="14">
        <v>406011280</v>
      </c>
      <c r="Y6" s="14">
        <v>200170</v>
      </c>
      <c r="Z6" s="14">
        <v>4624490792</v>
      </c>
      <c r="AA6" s="14">
        <v>490461816</v>
      </c>
      <c r="AB6" s="14">
        <v>22584622945</v>
      </c>
      <c r="AC6" s="14">
        <v>5067749040</v>
      </c>
      <c r="AD6" s="14">
        <v>3048</v>
      </c>
      <c r="AE6" s="14">
        <v>1568812385</v>
      </c>
      <c r="AF6" s="14">
        <v>341643488</v>
      </c>
      <c r="AG6" s="14">
        <v>28777926122</v>
      </c>
      <c r="AH6" s="14">
        <v>5899854344</v>
      </c>
      <c r="AI6" s="14">
        <v>2963</v>
      </c>
      <c r="AJ6" s="14">
        <v>108127994450</v>
      </c>
      <c r="AK6" s="14">
        <v>1612862824</v>
      </c>
      <c r="AL6" s="14">
        <v>443946029861</v>
      </c>
      <c r="AM6" s="14">
        <v>6418969056</v>
      </c>
      <c r="AN6" s="14">
        <v>552074024311</v>
      </c>
      <c r="AO6" s="14">
        <v>8031831880</v>
      </c>
      <c r="AP6" s="14">
        <v>2963</v>
      </c>
      <c r="AQ6">
        <f t="shared" si="4"/>
        <v>839</v>
      </c>
    </row>
    <row r="7" spans="1:43" x14ac:dyDescent="0.25">
      <c r="A7" s="11">
        <v>6</v>
      </c>
      <c r="B7" s="11">
        <v>244638</v>
      </c>
      <c r="C7" s="11">
        <v>244569</v>
      </c>
      <c r="D7" s="6">
        <f t="shared" si="0"/>
        <v>489207</v>
      </c>
      <c r="E7" s="12">
        <v>346113</v>
      </c>
      <c r="F7" s="12">
        <v>2159805670</v>
      </c>
      <c r="G7" s="12">
        <v>228746285</v>
      </c>
      <c r="H7" s="12">
        <v>249205</v>
      </c>
      <c r="I7" s="12">
        <v>1427608519</v>
      </c>
      <c r="J7" s="12">
        <v>1004154184</v>
      </c>
      <c r="K7" s="12">
        <v>573267819</v>
      </c>
      <c r="L7" s="12">
        <v>161398560</v>
      </c>
      <c r="M7" s="12">
        <v>3808</v>
      </c>
      <c r="N7" s="12">
        <v>522628291</v>
      </c>
      <c r="O7" s="12">
        <v>161398560</v>
      </c>
      <c r="P7" s="12">
        <v>2523504629</v>
      </c>
      <c r="Q7" s="12">
        <v>1326951304</v>
      </c>
      <c r="R7">
        <f t="shared" si="1"/>
        <v>1950236810</v>
      </c>
      <c r="S7">
        <f t="shared" si="2"/>
        <v>1165552744</v>
      </c>
      <c r="T7" s="13">
        <v>665535</v>
      </c>
      <c r="U7" s="13">
        <v>665535</v>
      </c>
      <c r="V7">
        <f t="shared" si="3"/>
        <v>1331070</v>
      </c>
      <c r="W7" s="14">
        <v>8262032128</v>
      </c>
      <c r="X7" s="14">
        <v>411940104</v>
      </c>
      <c r="Y7" s="14">
        <v>240170</v>
      </c>
      <c r="Z7" s="14">
        <v>4882012895</v>
      </c>
      <c r="AA7" s="14">
        <v>487043544</v>
      </c>
      <c r="AB7" s="14">
        <v>20589404421</v>
      </c>
      <c r="AC7" s="14">
        <v>5065039000</v>
      </c>
      <c r="AD7" s="14">
        <v>3893</v>
      </c>
      <c r="AE7" s="14">
        <v>1514225384</v>
      </c>
      <c r="AF7" s="14">
        <v>334977312</v>
      </c>
      <c r="AG7" s="14">
        <v>26985642700</v>
      </c>
      <c r="AH7" s="14">
        <v>5887059856</v>
      </c>
      <c r="AI7" s="14">
        <v>3808</v>
      </c>
      <c r="AJ7" s="14">
        <v>152661819404</v>
      </c>
      <c r="AK7" s="14">
        <v>6672088432</v>
      </c>
      <c r="AL7" s="14">
        <v>996528622234</v>
      </c>
      <c r="AM7" s="14">
        <v>2336861824</v>
      </c>
      <c r="AN7" s="14">
        <v>1149190441638</v>
      </c>
      <c r="AO7" s="14">
        <v>9008950256</v>
      </c>
      <c r="AP7" s="14">
        <v>3808</v>
      </c>
      <c r="AQ7">
        <f t="shared" si="4"/>
        <v>845</v>
      </c>
    </row>
    <row r="8" spans="1:43" x14ac:dyDescent="0.25">
      <c r="A8" s="11">
        <v>7</v>
      </c>
      <c r="B8" s="11">
        <v>285311</v>
      </c>
      <c r="C8" s="11">
        <v>285260</v>
      </c>
      <c r="D8" s="6">
        <f t="shared" si="0"/>
        <v>570571</v>
      </c>
      <c r="E8" s="12">
        <v>392333</v>
      </c>
      <c r="F8" s="12">
        <v>2639075884</v>
      </c>
      <c r="G8" s="12">
        <v>266791165</v>
      </c>
      <c r="H8" s="12">
        <v>290569</v>
      </c>
      <c r="I8" s="12">
        <v>1641754637</v>
      </c>
      <c r="J8" s="12">
        <v>1131315544</v>
      </c>
      <c r="K8" s="12">
        <v>583761736</v>
      </c>
      <c r="L8" s="12">
        <v>288632488</v>
      </c>
      <c r="M8" s="12">
        <v>4671</v>
      </c>
      <c r="N8" s="12">
        <v>896220934</v>
      </c>
      <c r="O8" s="12">
        <v>282815536</v>
      </c>
      <c r="P8" s="12">
        <v>3121737307</v>
      </c>
      <c r="Q8" s="12">
        <v>1702763568</v>
      </c>
      <c r="R8">
        <f t="shared" si="1"/>
        <v>2537975571</v>
      </c>
      <c r="S8">
        <f t="shared" si="2"/>
        <v>1414131080</v>
      </c>
      <c r="T8" s="13">
        <v>685535</v>
      </c>
      <c r="U8" s="13">
        <v>685535</v>
      </c>
      <c r="V8">
        <f t="shared" si="3"/>
        <v>1371070</v>
      </c>
      <c r="W8" s="14">
        <v>10135278425</v>
      </c>
      <c r="X8" s="14">
        <v>417856136</v>
      </c>
      <c r="Y8" s="14">
        <v>280170</v>
      </c>
      <c r="Z8" s="14">
        <v>5491758160</v>
      </c>
      <c r="AA8" s="14">
        <v>424308240</v>
      </c>
      <c r="AB8" s="14">
        <v>18610841839</v>
      </c>
      <c r="AC8" s="14">
        <v>5090867712</v>
      </c>
      <c r="AD8" s="14">
        <v>4756</v>
      </c>
      <c r="AE8" s="14">
        <v>1723436104</v>
      </c>
      <c r="AF8" s="14">
        <v>437641000</v>
      </c>
      <c r="AG8" s="14">
        <v>25826036103</v>
      </c>
      <c r="AH8" s="14">
        <v>5952816952</v>
      </c>
      <c r="AI8" s="14">
        <v>4671</v>
      </c>
      <c r="AJ8" s="14">
        <v>225036789988</v>
      </c>
      <c r="AK8" s="14">
        <v>3860329160</v>
      </c>
      <c r="AL8" s="14">
        <v>1465152970234</v>
      </c>
      <c r="AM8" s="14">
        <v>4911629944</v>
      </c>
      <c r="AN8" s="14">
        <v>1690189760222</v>
      </c>
      <c r="AO8" s="14">
        <v>8771959104</v>
      </c>
      <c r="AP8" s="14">
        <v>4671</v>
      </c>
      <c r="AQ8">
        <f t="shared" si="4"/>
        <v>863</v>
      </c>
    </row>
    <row r="9" spans="1:43" x14ac:dyDescent="0.25">
      <c r="A9" s="11">
        <v>8</v>
      </c>
      <c r="B9" s="11">
        <v>325944</v>
      </c>
      <c r="C9" s="11">
        <v>325931</v>
      </c>
      <c r="D9" s="6">
        <f t="shared" si="0"/>
        <v>651875</v>
      </c>
      <c r="E9" s="12">
        <v>437140</v>
      </c>
      <c r="F9" s="12">
        <v>2854933528</v>
      </c>
      <c r="G9" s="12">
        <v>304776368</v>
      </c>
      <c r="H9" s="12">
        <v>331873</v>
      </c>
      <c r="I9" s="12">
        <v>1696840261</v>
      </c>
      <c r="J9" s="12">
        <v>1222929552</v>
      </c>
      <c r="K9" s="12">
        <v>638258012</v>
      </c>
      <c r="L9" s="12">
        <v>263315800</v>
      </c>
      <c r="M9" s="12">
        <v>5587</v>
      </c>
      <c r="N9" s="12">
        <v>945527778</v>
      </c>
      <c r="O9" s="12">
        <v>263281944</v>
      </c>
      <c r="P9" s="12">
        <v>3280626051</v>
      </c>
      <c r="Q9" s="12">
        <v>1749527296</v>
      </c>
      <c r="R9">
        <f t="shared" si="1"/>
        <v>2642368039</v>
      </c>
      <c r="S9">
        <f t="shared" si="2"/>
        <v>1486211496</v>
      </c>
      <c r="T9" s="13">
        <v>705535</v>
      </c>
      <c r="U9" s="13">
        <v>705535</v>
      </c>
      <c r="V9">
        <f t="shared" si="3"/>
        <v>1411070</v>
      </c>
      <c r="W9" s="14">
        <v>8883740744</v>
      </c>
      <c r="X9" s="14">
        <v>423757728</v>
      </c>
      <c r="Y9" s="14">
        <v>320170</v>
      </c>
      <c r="Z9" s="14">
        <v>3877204775</v>
      </c>
      <c r="AA9" s="14">
        <v>551890424</v>
      </c>
      <c r="AB9" s="14">
        <v>18425528171</v>
      </c>
      <c r="AC9" s="14">
        <v>5163070880</v>
      </c>
      <c r="AD9" s="14">
        <v>5672</v>
      </c>
      <c r="AE9" s="14">
        <v>2027089738</v>
      </c>
      <c r="AF9" s="14">
        <v>413661040</v>
      </c>
      <c r="AG9" s="14">
        <v>24329822684</v>
      </c>
      <c r="AH9" s="14">
        <v>6128622344</v>
      </c>
      <c r="AI9" s="14">
        <v>5587</v>
      </c>
      <c r="AJ9" s="14">
        <v>330730804662</v>
      </c>
      <c r="AK9" s="14">
        <v>8867218144</v>
      </c>
      <c r="AL9" s="14">
        <v>2462397994492</v>
      </c>
      <c r="AM9" s="14">
        <v>2665320112</v>
      </c>
      <c r="AN9" s="14">
        <v>2793128799154</v>
      </c>
      <c r="AO9" s="14">
        <v>11532538256</v>
      </c>
      <c r="AP9" s="14">
        <v>5587</v>
      </c>
      <c r="AQ9">
        <f t="shared" si="4"/>
        <v>916</v>
      </c>
    </row>
    <row r="10" spans="1:43" x14ac:dyDescent="0.25">
      <c r="A10" s="11">
        <v>9</v>
      </c>
      <c r="B10" s="11">
        <v>366601</v>
      </c>
      <c r="C10" s="11">
        <v>366595</v>
      </c>
      <c r="D10" s="6">
        <f t="shared" si="0"/>
        <v>733196</v>
      </c>
      <c r="E10" s="12">
        <v>481126</v>
      </c>
      <c r="F10" s="12">
        <v>3348128028</v>
      </c>
      <c r="G10" s="12">
        <v>342791834</v>
      </c>
      <c r="H10" s="12">
        <v>373194</v>
      </c>
      <c r="I10" s="12">
        <v>2183433734</v>
      </c>
      <c r="J10" s="12">
        <v>1342412432</v>
      </c>
      <c r="K10" s="12">
        <v>798376439</v>
      </c>
      <c r="L10" s="12">
        <v>233478704</v>
      </c>
      <c r="M10" s="12">
        <v>6566</v>
      </c>
      <c r="N10" s="12">
        <v>643030547</v>
      </c>
      <c r="O10" s="12">
        <v>233476504</v>
      </c>
      <c r="P10" s="12">
        <v>3624840720</v>
      </c>
      <c r="Q10" s="12">
        <v>1809367640</v>
      </c>
      <c r="R10">
        <f t="shared" si="1"/>
        <v>2826464281</v>
      </c>
      <c r="S10">
        <f t="shared" si="2"/>
        <v>1575888936</v>
      </c>
      <c r="T10" s="13">
        <v>725535</v>
      </c>
      <c r="U10" s="13">
        <v>725535</v>
      </c>
      <c r="V10">
        <f t="shared" si="3"/>
        <v>1451070</v>
      </c>
      <c r="W10" s="14">
        <v>9125042872</v>
      </c>
      <c r="X10" s="14">
        <v>429555264</v>
      </c>
      <c r="Y10" s="14">
        <v>360170</v>
      </c>
      <c r="Z10" s="14">
        <v>6117882765</v>
      </c>
      <c r="AA10" s="14">
        <v>491356864</v>
      </c>
      <c r="AB10" s="14">
        <v>19382442962</v>
      </c>
      <c r="AC10" s="14">
        <v>5247649456</v>
      </c>
      <c r="AD10" s="14">
        <v>6651</v>
      </c>
      <c r="AE10" s="14">
        <v>2182279662</v>
      </c>
      <c r="AF10" s="14">
        <v>490231944</v>
      </c>
      <c r="AG10" s="14">
        <v>27682605389</v>
      </c>
      <c r="AH10" s="14">
        <v>6229238264</v>
      </c>
      <c r="AI10" s="14">
        <v>6566</v>
      </c>
      <c r="AJ10" s="14">
        <v>435598386467</v>
      </c>
      <c r="AK10" s="14">
        <v>9192224584</v>
      </c>
      <c r="AL10" s="14">
        <v>3787187547893</v>
      </c>
      <c r="AM10" s="14">
        <v>7141810176</v>
      </c>
      <c r="AN10" s="14">
        <v>4222785934360</v>
      </c>
      <c r="AO10" s="14">
        <v>16334034760</v>
      </c>
      <c r="AP10" s="14">
        <v>6566</v>
      </c>
      <c r="AQ10">
        <f t="shared" si="4"/>
        <v>979</v>
      </c>
    </row>
    <row r="11" spans="1:43" x14ac:dyDescent="0.25">
      <c r="A11" s="11">
        <v>10</v>
      </c>
      <c r="B11" s="11">
        <v>407259</v>
      </c>
      <c r="C11" s="11">
        <v>407206</v>
      </c>
      <c r="D11" s="6">
        <f t="shared" si="0"/>
        <v>814465</v>
      </c>
      <c r="E11" s="12">
        <v>524306</v>
      </c>
      <c r="F11" s="12">
        <v>3775506180</v>
      </c>
      <c r="G11" s="12">
        <v>380752453</v>
      </c>
      <c r="H11" s="12">
        <v>414463</v>
      </c>
      <c r="I11" s="12">
        <v>2649385951</v>
      </c>
      <c r="J11" s="12">
        <v>1408623400</v>
      </c>
      <c r="K11" s="12">
        <v>1414340193</v>
      </c>
      <c r="L11" s="12">
        <v>254398264</v>
      </c>
      <c r="M11" s="12">
        <v>7496</v>
      </c>
      <c r="N11" s="12">
        <v>762122557</v>
      </c>
      <c r="O11" s="12">
        <v>254446784</v>
      </c>
      <c r="P11" s="12">
        <v>4825848701</v>
      </c>
      <c r="Q11" s="12">
        <v>1917468448</v>
      </c>
      <c r="R11">
        <f t="shared" si="1"/>
        <v>3411508508</v>
      </c>
      <c r="S11">
        <f t="shared" si="2"/>
        <v>1663070184</v>
      </c>
      <c r="T11" s="13">
        <v>745535</v>
      </c>
      <c r="U11" s="13">
        <v>745535</v>
      </c>
      <c r="V11">
        <f t="shared" si="3"/>
        <v>1491070</v>
      </c>
      <c r="W11" s="14">
        <v>10902124539</v>
      </c>
      <c r="X11" s="14">
        <v>435364520</v>
      </c>
      <c r="Y11" s="14">
        <v>400170</v>
      </c>
      <c r="Z11" s="14">
        <v>5901312652</v>
      </c>
      <c r="AA11" s="14">
        <v>508874392</v>
      </c>
      <c r="AB11" s="14">
        <v>21576742447</v>
      </c>
      <c r="AC11" s="14">
        <v>5232154000</v>
      </c>
      <c r="AD11" s="14">
        <v>7581</v>
      </c>
      <c r="AE11" s="14">
        <v>2841435896</v>
      </c>
      <c r="AF11" s="14">
        <v>510366328</v>
      </c>
      <c r="AG11" s="14">
        <v>30319490995</v>
      </c>
      <c r="AH11" s="14">
        <v>6251394720</v>
      </c>
      <c r="AI11" s="14">
        <v>7496</v>
      </c>
      <c r="AJ11" s="14">
        <v>542122492593</v>
      </c>
      <c r="AK11" s="14">
        <v>7977258640</v>
      </c>
      <c r="AL11" s="14">
        <v>5622559627873</v>
      </c>
      <c r="AM11" s="14">
        <v>7742593752</v>
      </c>
      <c r="AN11" s="14">
        <v>6164682120466</v>
      </c>
      <c r="AO11" s="14">
        <v>15719852392</v>
      </c>
      <c r="AP11" s="14">
        <v>7496</v>
      </c>
      <c r="AQ11">
        <f t="shared" si="4"/>
        <v>930</v>
      </c>
    </row>
    <row r="12" spans="1:43" x14ac:dyDescent="0.25">
      <c r="A12" s="11">
        <v>11</v>
      </c>
      <c r="B12" s="11">
        <v>447884</v>
      </c>
      <c r="C12" s="11">
        <v>447798</v>
      </c>
      <c r="D12" s="6">
        <f t="shared" si="0"/>
        <v>895682</v>
      </c>
      <c r="E12" s="12">
        <v>566908</v>
      </c>
      <c r="F12" s="12">
        <v>4098801648</v>
      </c>
      <c r="G12" s="12">
        <v>418771797</v>
      </c>
      <c r="H12" s="12">
        <v>455680</v>
      </c>
      <c r="I12" s="12">
        <v>3066398663</v>
      </c>
      <c r="J12" s="12">
        <v>1553595576</v>
      </c>
      <c r="K12" s="12">
        <v>859641359</v>
      </c>
      <c r="L12" s="12">
        <v>256211536</v>
      </c>
      <c r="M12" s="12">
        <v>8419</v>
      </c>
      <c r="N12" s="12">
        <v>1345072499</v>
      </c>
      <c r="O12" s="12">
        <v>341606192</v>
      </c>
      <c r="P12" s="12">
        <v>5271112521</v>
      </c>
      <c r="Q12" s="12">
        <v>2151413304</v>
      </c>
      <c r="R12">
        <f t="shared" si="1"/>
        <v>4411471162</v>
      </c>
      <c r="S12">
        <f t="shared" si="2"/>
        <v>1895201768</v>
      </c>
      <c r="T12" s="13">
        <v>765535</v>
      </c>
      <c r="U12" s="13">
        <v>765535</v>
      </c>
      <c r="V12">
        <f t="shared" si="3"/>
        <v>1531070</v>
      </c>
      <c r="W12" s="14">
        <v>12002111958</v>
      </c>
      <c r="X12" s="14">
        <v>441122752</v>
      </c>
      <c r="Y12" s="14">
        <v>440170</v>
      </c>
      <c r="Z12" s="14">
        <v>6078701561</v>
      </c>
      <c r="AA12" s="14">
        <v>548386320</v>
      </c>
      <c r="AB12" s="14">
        <v>24022482864</v>
      </c>
      <c r="AC12" s="14">
        <v>4741942424.666667</v>
      </c>
      <c r="AD12" s="14">
        <v>8504</v>
      </c>
      <c r="AE12" s="14">
        <v>2469096164</v>
      </c>
      <c r="AF12" s="14">
        <v>565198960</v>
      </c>
      <c r="AG12" s="14">
        <v>32570280589</v>
      </c>
      <c r="AH12" s="14">
        <v>5658387734.666667</v>
      </c>
      <c r="AI12" s="14">
        <v>8419</v>
      </c>
      <c r="AJ12" s="14">
        <v>728494716805</v>
      </c>
      <c r="AK12" s="14">
        <v>5050741392</v>
      </c>
      <c r="AL12" s="14">
        <v>8677575618411</v>
      </c>
      <c r="AM12" s="14">
        <v>6482756672</v>
      </c>
      <c r="AN12" s="14">
        <v>9406070335216</v>
      </c>
      <c r="AO12" s="14">
        <v>11533498064</v>
      </c>
      <c r="AP12" s="14">
        <v>8419</v>
      </c>
      <c r="AQ12">
        <f t="shared" si="4"/>
        <v>923</v>
      </c>
    </row>
    <row r="13" spans="1:43" x14ac:dyDescent="0.25">
      <c r="A13" s="11">
        <v>12</v>
      </c>
      <c r="B13" s="11">
        <v>488471</v>
      </c>
      <c r="C13" s="11">
        <v>488395</v>
      </c>
      <c r="D13" s="6">
        <f t="shared" si="0"/>
        <v>976866</v>
      </c>
      <c r="E13" s="12">
        <v>609089</v>
      </c>
      <c r="F13" s="12">
        <v>5792415871</v>
      </c>
      <c r="G13" s="12">
        <v>456717298</v>
      </c>
      <c r="H13" s="12">
        <v>496864</v>
      </c>
      <c r="I13" s="12">
        <v>3303173085</v>
      </c>
      <c r="J13" s="12">
        <v>1719114656</v>
      </c>
      <c r="K13" s="12">
        <v>1080192733</v>
      </c>
      <c r="L13" s="12">
        <v>266267984</v>
      </c>
      <c r="M13" s="12">
        <v>9300</v>
      </c>
      <c r="N13" s="12">
        <v>1043654612</v>
      </c>
      <c r="O13" s="12">
        <v>355023976</v>
      </c>
      <c r="P13" s="12">
        <v>5427020430</v>
      </c>
      <c r="Q13" s="12">
        <v>2340406616</v>
      </c>
      <c r="R13">
        <f t="shared" si="1"/>
        <v>4346827697</v>
      </c>
      <c r="S13">
        <f t="shared" si="2"/>
        <v>2074138632</v>
      </c>
      <c r="T13" s="13">
        <v>785535</v>
      </c>
      <c r="U13" s="13">
        <v>785535</v>
      </c>
      <c r="V13">
        <f t="shared" si="3"/>
        <v>1571070</v>
      </c>
      <c r="W13" s="14">
        <v>14352244895</v>
      </c>
      <c r="X13" s="14">
        <v>446881024</v>
      </c>
      <c r="Y13" s="14">
        <v>480170</v>
      </c>
      <c r="Z13" s="14">
        <v>7277667582</v>
      </c>
      <c r="AA13" s="14">
        <v>476136320</v>
      </c>
      <c r="AB13" s="14">
        <v>25480599526</v>
      </c>
      <c r="AC13" s="14">
        <v>4728755182.666667</v>
      </c>
      <c r="AD13" s="14">
        <v>9385</v>
      </c>
      <c r="AE13" s="14">
        <v>3013073231</v>
      </c>
      <c r="AF13" s="14">
        <v>591212376</v>
      </c>
      <c r="AG13" s="14">
        <v>35771340339</v>
      </c>
      <c r="AH13" s="14">
        <v>5641347444</v>
      </c>
      <c r="AI13" s="14">
        <v>9300</v>
      </c>
      <c r="AJ13" s="14">
        <v>1266934204305</v>
      </c>
      <c r="AK13" s="14">
        <v>4938737960</v>
      </c>
      <c r="AL13" s="14">
        <v>13420350626486</v>
      </c>
      <c r="AM13" s="14">
        <v>8060725384</v>
      </c>
      <c r="AN13" s="14">
        <v>14687284830791</v>
      </c>
      <c r="AO13" s="14">
        <v>12999463344</v>
      </c>
      <c r="AP13" s="14">
        <v>9300</v>
      </c>
      <c r="AQ13">
        <f t="shared" si="4"/>
        <v>881</v>
      </c>
    </row>
    <row r="14" spans="1:43" x14ac:dyDescent="0.25">
      <c r="A14" s="11">
        <v>13</v>
      </c>
      <c r="B14" s="11">
        <v>529045</v>
      </c>
      <c r="C14" s="11">
        <v>528976</v>
      </c>
      <c r="D14" s="6">
        <f t="shared" si="0"/>
        <v>1058021</v>
      </c>
      <c r="E14" s="12">
        <v>650935</v>
      </c>
      <c r="F14" s="12">
        <v>6330179060</v>
      </c>
      <c r="G14" s="12">
        <v>494647277</v>
      </c>
      <c r="H14" s="12">
        <v>538019</v>
      </c>
      <c r="I14" s="12">
        <v>3652547293</v>
      </c>
      <c r="J14" s="12">
        <v>1785632232</v>
      </c>
      <c r="K14" s="12">
        <v>1105276428</v>
      </c>
      <c r="L14" s="12">
        <v>315147648</v>
      </c>
      <c r="M14" s="12">
        <v>10223</v>
      </c>
      <c r="N14" s="12">
        <v>1642247785</v>
      </c>
      <c r="O14" s="12">
        <v>315111536</v>
      </c>
      <c r="P14" s="12">
        <v>6400071506</v>
      </c>
      <c r="Q14" s="12">
        <v>2415891416</v>
      </c>
      <c r="R14">
        <f t="shared" si="1"/>
        <v>5294795078</v>
      </c>
      <c r="S14">
        <f t="shared" si="2"/>
        <v>2100743768</v>
      </c>
      <c r="T14" s="13">
        <v>805535</v>
      </c>
      <c r="U14" s="13">
        <v>805535</v>
      </c>
      <c r="V14">
        <f t="shared" si="3"/>
        <v>1611070</v>
      </c>
      <c r="W14" s="14">
        <v>13310773980</v>
      </c>
      <c r="X14" s="14">
        <v>452590824</v>
      </c>
      <c r="Y14" s="14">
        <v>520170</v>
      </c>
      <c r="Z14" s="14">
        <v>7675181872</v>
      </c>
      <c r="AA14" s="14">
        <v>525258488</v>
      </c>
      <c r="AB14" s="14">
        <v>27889472388</v>
      </c>
      <c r="AC14" s="14">
        <v>4698569808.666667</v>
      </c>
      <c r="AD14" s="14">
        <v>10308</v>
      </c>
      <c r="AE14" s="14">
        <v>3611611461</v>
      </c>
      <c r="AF14" s="14">
        <v>590055416</v>
      </c>
      <c r="AG14" s="14">
        <v>39176265721</v>
      </c>
      <c r="AH14" s="14">
        <v>5615159170.666667</v>
      </c>
      <c r="AI14" s="14">
        <v>10223</v>
      </c>
      <c r="AJ14" s="14">
        <v>1754823287613</v>
      </c>
      <c r="AK14" s="14">
        <v>9123952984</v>
      </c>
      <c r="AL14" s="14">
        <v>18025688217874</v>
      </c>
      <c r="AM14" s="14">
        <v>3875264056</v>
      </c>
      <c r="AN14" s="14">
        <v>19780511505487</v>
      </c>
      <c r="AO14" s="14">
        <v>12999217040</v>
      </c>
      <c r="AP14" s="14">
        <v>10223</v>
      </c>
      <c r="AQ14">
        <f t="shared" si="4"/>
        <v>923</v>
      </c>
    </row>
    <row r="15" spans="1:43" x14ac:dyDescent="0.25">
      <c r="A15" s="11">
        <v>14</v>
      </c>
      <c r="B15" s="11">
        <v>569604</v>
      </c>
      <c r="C15" s="11">
        <v>569582</v>
      </c>
      <c r="D15" s="6">
        <f t="shared" si="0"/>
        <v>1139186</v>
      </c>
      <c r="E15" s="12">
        <v>692512</v>
      </c>
      <c r="F15" s="12">
        <v>5808101398</v>
      </c>
      <c r="G15" s="12">
        <v>532601168</v>
      </c>
      <c r="H15" s="12">
        <v>579184</v>
      </c>
      <c r="I15" s="12">
        <v>3199185436</v>
      </c>
      <c r="J15" s="12">
        <v>1867879504</v>
      </c>
      <c r="K15" s="12">
        <v>1204335639</v>
      </c>
      <c r="L15" s="12">
        <v>329653288</v>
      </c>
      <c r="M15" s="12">
        <v>11116</v>
      </c>
      <c r="N15" s="12">
        <v>1499008297</v>
      </c>
      <c r="O15" s="12">
        <v>329657464</v>
      </c>
      <c r="P15" s="12">
        <v>5902529372</v>
      </c>
      <c r="Q15" s="12">
        <v>2527190256</v>
      </c>
      <c r="R15">
        <f t="shared" si="1"/>
        <v>4698193733</v>
      </c>
      <c r="S15">
        <f t="shared" si="2"/>
        <v>2197536968</v>
      </c>
      <c r="T15" s="13">
        <v>825535</v>
      </c>
      <c r="U15" s="13">
        <v>825535</v>
      </c>
      <c r="V15">
        <f t="shared" si="3"/>
        <v>1651070</v>
      </c>
      <c r="W15" s="14">
        <v>10890451844</v>
      </c>
      <c r="X15" s="14">
        <v>458248208</v>
      </c>
      <c r="Y15" s="14">
        <v>560170</v>
      </c>
      <c r="Z15" s="14">
        <v>7142207593</v>
      </c>
      <c r="AA15" s="14">
        <v>549435608</v>
      </c>
      <c r="AB15" s="14">
        <v>20345958713</v>
      </c>
      <c r="AC15" s="14">
        <v>5493838384</v>
      </c>
      <c r="AD15" s="14">
        <v>11201</v>
      </c>
      <c r="AE15" s="14">
        <v>2726744346</v>
      </c>
      <c r="AF15" s="14">
        <v>658530472</v>
      </c>
      <c r="AG15" s="14">
        <v>30214910652</v>
      </c>
      <c r="AH15" s="14">
        <v>6701804464</v>
      </c>
      <c r="AI15" s="14">
        <v>11116</v>
      </c>
      <c r="AJ15" s="14">
        <v>1424117653878</v>
      </c>
      <c r="AK15" s="14">
        <v>9609211472</v>
      </c>
      <c r="AL15" s="14">
        <v>20745534476602</v>
      </c>
      <c r="AM15" s="14">
        <v>4056407056</v>
      </c>
      <c r="AN15" s="14">
        <v>22169652130480</v>
      </c>
      <c r="AO15" s="14">
        <v>13665618528</v>
      </c>
      <c r="AP15" s="14">
        <v>11116</v>
      </c>
      <c r="AQ15">
        <f t="shared" si="4"/>
        <v>893</v>
      </c>
    </row>
    <row r="16" spans="1:43" x14ac:dyDescent="0.25">
      <c r="A16" s="11">
        <v>15</v>
      </c>
      <c r="B16" s="11">
        <v>610151</v>
      </c>
      <c r="C16" s="11">
        <v>610165</v>
      </c>
      <c r="D16" s="6">
        <f t="shared" si="0"/>
        <v>1220316</v>
      </c>
      <c r="E16" s="12">
        <v>733796</v>
      </c>
      <c r="F16" s="12">
        <v>7874355593</v>
      </c>
      <c r="G16" s="12">
        <v>570532962</v>
      </c>
      <c r="H16" s="12">
        <v>620314</v>
      </c>
      <c r="I16" s="12">
        <v>3678885062</v>
      </c>
      <c r="J16" s="12">
        <v>2073723056</v>
      </c>
      <c r="K16" s="12">
        <v>1123362701</v>
      </c>
      <c r="L16" s="12">
        <v>378159712</v>
      </c>
      <c r="M16" s="12">
        <v>12019</v>
      </c>
      <c r="N16" s="12">
        <v>1200340177</v>
      </c>
      <c r="O16" s="12">
        <v>378161672</v>
      </c>
      <c r="P16" s="12">
        <v>6002587940</v>
      </c>
      <c r="Q16" s="12">
        <v>2830044440</v>
      </c>
      <c r="R16">
        <f t="shared" si="1"/>
        <v>4879225239</v>
      </c>
      <c r="S16">
        <f t="shared" si="2"/>
        <v>2451884728</v>
      </c>
      <c r="T16" s="13">
        <v>845535</v>
      </c>
      <c r="U16" s="13">
        <v>845535</v>
      </c>
      <c r="V16">
        <f t="shared" si="3"/>
        <v>1691070</v>
      </c>
      <c r="W16" s="14">
        <v>10786440869</v>
      </c>
      <c r="X16" s="14">
        <v>463933856</v>
      </c>
      <c r="Y16" s="14">
        <v>600170</v>
      </c>
      <c r="Z16" s="14">
        <v>6717854786</v>
      </c>
      <c r="AA16" s="14">
        <v>523974616</v>
      </c>
      <c r="AB16" s="14">
        <v>20601806080</v>
      </c>
      <c r="AC16" s="14">
        <v>4708942429.333333</v>
      </c>
      <c r="AD16" s="14">
        <v>12104</v>
      </c>
      <c r="AE16" s="14">
        <v>3481654956</v>
      </c>
      <c r="AF16" s="14">
        <v>637540736</v>
      </c>
      <c r="AG16" s="14">
        <v>30801315822</v>
      </c>
      <c r="AH16" s="14">
        <v>5629381912</v>
      </c>
      <c r="AI16" s="14">
        <v>12019</v>
      </c>
      <c r="AJ16" s="14">
        <v>1788328701348</v>
      </c>
      <c r="AK16" s="14">
        <v>11081515768</v>
      </c>
      <c r="AL16" s="14">
        <v>29080920788905</v>
      </c>
      <c r="AM16" s="14">
        <v>2665564528</v>
      </c>
      <c r="AN16" s="14">
        <v>30869249490253</v>
      </c>
      <c r="AO16" s="14">
        <v>13747080296</v>
      </c>
      <c r="AP16" s="14">
        <v>12019</v>
      </c>
      <c r="AQ16">
        <f t="shared" si="4"/>
        <v>903</v>
      </c>
    </row>
    <row r="19" spans="30:34" x14ac:dyDescent="0.25">
      <c r="AD19" s="14"/>
    </row>
    <row r="20" spans="30:34" x14ac:dyDescent="0.25">
      <c r="AD20" s="14"/>
      <c r="AH20" s="14"/>
    </row>
    <row r="21" spans="30:34" x14ac:dyDescent="0.25">
      <c r="AD21" s="14"/>
      <c r="AH21" s="14"/>
    </row>
    <row r="22" spans="30:34" x14ac:dyDescent="0.25">
      <c r="AD22" s="14"/>
      <c r="AH22" s="14"/>
    </row>
    <row r="23" spans="30:34" x14ac:dyDescent="0.25">
      <c r="AD23" s="14"/>
      <c r="AH23" s="14"/>
    </row>
    <row r="24" spans="30:34" x14ac:dyDescent="0.25">
      <c r="AD24" s="14"/>
    </row>
    <row r="25" spans="30:34" x14ac:dyDescent="0.25">
      <c r="AD25" s="14"/>
    </row>
    <row r="26" spans="30:34" x14ac:dyDescent="0.25">
      <c r="AD26" s="14"/>
    </row>
    <row r="27" spans="30:34" x14ac:dyDescent="0.25">
      <c r="AD27" s="14"/>
    </row>
    <row r="28" spans="30:34" x14ac:dyDescent="0.25">
      <c r="AD28" s="14"/>
    </row>
    <row r="29" spans="30:34" x14ac:dyDescent="0.25">
      <c r="AD29" s="14"/>
    </row>
    <row r="30" spans="30:34" x14ac:dyDescent="0.25">
      <c r="AD30" s="14"/>
    </row>
    <row r="31" spans="30:34" x14ac:dyDescent="0.25">
      <c r="AD31" s="14"/>
    </row>
    <row r="32" spans="30:34" x14ac:dyDescent="0.25">
      <c r="AD32" s="14"/>
    </row>
    <row r="33" spans="30:30" x14ac:dyDescent="0.25">
      <c r="AD33" s="14"/>
    </row>
    <row r="34" spans="30:30" x14ac:dyDescent="0.25">
      <c r="AD34" s="14"/>
    </row>
    <row r="35" spans="30:30" x14ac:dyDescent="0.25">
      <c r="AD35" s="14"/>
    </row>
    <row r="36" spans="30:30" x14ac:dyDescent="0.25">
      <c r="AD3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41"/>
  <sheetViews>
    <sheetView tabSelected="1" topLeftCell="A25" zoomScale="115" zoomScaleNormal="115" workbookViewId="0">
      <selection activeCell="P44" sqref="P44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s="9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40823</v>
      </c>
      <c r="C2">
        <f>output!C2</f>
        <v>40801</v>
      </c>
      <c r="D2">
        <f>output!D2/1000000</f>
        <v>8.1624000000000002E-2</v>
      </c>
      <c r="E2">
        <f>output!E2/1000000</f>
        <v>7.3636999999999994E-2</v>
      </c>
      <c r="F2">
        <f>output!F2/1000000000</f>
        <v>0.257951133</v>
      </c>
      <c r="G2">
        <f>output!G2/1000000000</f>
        <v>3.8186737999999998E-2</v>
      </c>
      <c r="H2">
        <f>output!H2</f>
        <v>41622</v>
      </c>
      <c r="I2">
        <f>output!I2/1000000000</f>
        <v>0.35242356699999999</v>
      </c>
      <c r="J2">
        <f>output!J2/1000000000</f>
        <v>0.216988976</v>
      </c>
      <c r="K2">
        <f>output!K2/1000000000</f>
        <v>0.15003817699999999</v>
      </c>
      <c r="L2">
        <f>output!L2/1000000000</f>
        <v>0.108494496</v>
      </c>
      <c r="M2" s="9">
        <f>output!M2/1000</f>
        <v>0.19700000000000001</v>
      </c>
      <c r="N2">
        <f>output!N2/1000000000</f>
        <v>0.210389719</v>
      </c>
      <c r="O2">
        <f>output!O2/1000000000</f>
        <v>0.11076417600000001</v>
      </c>
      <c r="P2">
        <f>output!P2</f>
        <v>712851463</v>
      </c>
      <c r="Q2">
        <f>output!Q2</f>
        <v>436247648</v>
      </c>
      <c r="R2">
        <f>output!R2/1000000000</f>
        <v>0.56281328600000002</v>
      </c>
      <c r="S2">
        <f>output!S2/1000000000</f>
        <v>0.32775315199999999</v>
      </c>
      <c r="T2">
        <f>output!T2</f>
        <v>565535</v>
      </c>
      <c r="U2">
        <f>output!U2</f>
        <v>565535</v>
      </c>
      <c r="V2">
        <f>output!V2/1000000</f>
        <v>1.13107</v>
      </c>
      <c r="W2">
        <f>output!W2/1000000</f>
        <v>7583.0164530000002</v>
      </c>
      <c r="X2">
        <f>output!X2</f>
        <v>273273584</v>
      </c>
      <c r="Y2">
        <f>output!Y2</f>
        <v>40170</v>
      </c>
      <c r="Z2">
        <f>output!Z2/1000000000</f>
        <v>5.7896220310000004</v>
      </c>
      <c r="AA2">
        <f>output!AA2/1000000000</f>
        <v>0.43518904000000003</v>
      </c>
      <c r="AB2">
        <f>output!AB2/1000000000</f>
        <v>15.03618988</v>
      </c>
      <c r="AC2">
        <f>output!AC2/1000000000</f>
        <v>4.7738658000000003</v>
      </c>
      <c r="AD2" s="9">
        <f>output!AD2/1000</f>
        <v>0.28199999999999997</v>
      </c>
      <c r="AE2">
        <f>output!AE2/1000000000</f>
        <v>0.61046778099999999</v>
      </c>
      <c r="AF2">
        <f>output!AF2/1000000000</f>
        <v>0.23008376</v>
      </c>
      <c r="AG2">
        <f>output!AG2/1000000000</f>
        <v>21.436279691999999</v>
      </c>
      <c r="AH2">
        <f>output!AH2/1000000000</f>
        <v>5.4391385999999997</v>
      </c>
      <c r="AI2" s="10">
        <f>output!AI2/1000</f>
        <v>0.19700000000000001</v>
      </c>
      <c r="AJ2">
        <f>output!AJ2/1000000000</f>
        <v>3.9083923450000002</v>
      </c>
      <c r="AK2">
        <f>output!AK2/1000000000</f>
        <v>0.80240120800000003</v>
      </c>
      <c r="AL2">
        <f>output!AL2/1000000000</f>
        <v>23.444089323</v>
      </c>
      <c r="AM2">
        <f>output!AM2/1000000000</f>
        <v>1.0449780639999999</v>
      </c>
      <c r="AN2">
        <f>output!AN2/1000000000</f>
        <v>27.352481667999999</v>
      </c>
      <c r="AO2">
        <f>output!AO2/1000000000</f>
        <v>1.847379272</v>
      </c>
      <c r="AP2">
        <f>output!AP2/1000000000</f>
        <v>1.97E-7</v>
      </c>
    </row>
    <row r="3" spans="1:47" x14ac:dyDescent="0.25">
      <c r="A3">
        <f>output!A3</f>
        <v>2</v>
      </c>
      <c r="B3">
        <f>output!B3</f>
        <v>81628</v>
      </c>
      <c r="C3">
        <f>output!C3</f>
        <v>81579</v>
      </c>
      <c r="D3">
        <f>output!D3/1000000</f>
        <v>0.16320699999999999</v>
      </c>
      <c r="E3">
        <f>output!E3/1000000</f>
        <v>0.13756499999999999</v>
      </c>
      <c r="F3">
        <f>output!F3/1000000000</f>
        <v>1.1305567700000001</v>
      </c>
      <c r="G3">
        <f>output!G3/1000000000</f>
        <v>7.6370872000000006E-2</v>
      </c>
      <c r="H3">
        <f>output!H3</f>
        <v>83205</v>
      </c>
      <c r="I3">
        <f>output!I3/1000000000</f>
        <v>0.50672820699999999</v>
      </c>
      <c r="J3">
        <f>output!J3/1000000000</f>
        <v>0.45503129599999997</v>
      </c>
      <c r="K3">
        <f>output!K3/1000000000</f>
        <v>0.184093074</v>
      </c>
      <c r="L3">
        <f>output!L3/1000000000</f>
        <v>0.153872496</v>
      </c>
      <c r="M3" s="9">
        <f>output!M3/1000</f>
        <v>0.68</v>
      </c>
      <c r="N3">
        <f>output!N3/1000000000</f>
        <v>0.32584064299999999</v>
      </c>
      <c r="O3">
        <f>output!O3/1000000000</f>
        <v>0.15169711999999999</v>
      </c>
      <c r="P3">
        <f>output!P3</f>
        <v>1016661924</v>
      </c>
      <c r="Q3">
        <f>output!Q3</f>
        <v>760600912</v>
      </c>
      <c r="R3">
        <f>output!R3/1000000000</f>
        <v>0.83256885000000003</v>
      </c>
      <c r="S3">
        <f>output!S3/1000000000</f>
        <v>0.60672841600000005</v>
      </c>
      <c r="T3">
        <f>output!T3</f>
        <v>585535</v>
      </c>
      <c r="U3">
        <f>output!U3</f>
        <v>585535</v>
      </c>
      <c r="V3">
        <f>output!V3/1000000</f>
        <v>1.1710700000000001</v>
      </c>
      <c r="W3">
        <f>output!W3/1000000</f>
        <v>14381.097728999999</v>
      </c>
      <c r="X3">
        <f>output!X3</f>
        <v>388000240</v>
      </c>
      <c r="Y3">
        <f>output!Y3</f>
        <v>80170</v>
      </c>
      <c r="Z3">
        <f>output!Z3/1000000000</f>
        <v>6.5165716590000002</v>
      </c>
      <c r="AA3">
        <f>output!AA3/1000000000</f>
        <v>0.45014277600000002</v>
      </c>
      <c r="AB3">
        <f>output!AB3/1000000000</f>
        <v>23.167376902000001</v>
      </c>
      <c r="AC3">
        <f>output!AC3/1000000000</f>
        <v>4.8534014320000001</v>
      </c>
      <c r="AD3" s="9">
        <f>output!AD3/1000</f>
        <v>0.76500000000000001</v>
      </c>
      <c r="AE3">
        <f>output!AE3/1000000000</f>
        <v>0.91585026199999997</v>
      </c>
      <c r="AF3">
        <f>output!AF3/1000000000</f>
        <v>0.306297072</v>
      </c>
      <c r="AG3">
        <f>output!AG3/1000000000</f>
        <v>30.599798823</v>
      </c>
      <c r="AH3">
        <f>output!AH3/1000000000</f>
        <v>5.6098412800000004</v>
      </c>
      <c r="AI3" s="10">
        <f>output!AI3/1000</f>
        <v>0.68</v>
      </c>
      <c r="AJ3">
        <f>output!AJ3/1000000000</f>
        <v>20.912115813</v>
      </c>
      <c r="AK3">
        <f>output!AK3/1000000000</f>
        <v>2.1127117759999998</v>
      </c>
      <c r="AL3">
        <f>output!AL3/1000000000</f>
        <v>31.364361341999999</v>
      </c>
      <c r="AM3">
        <f>output!AM3/1000000000</f>
        <v>1.8243168160000001</v>
      </c>
      <c r="AN3">
        <f>output!AN3/1000000000</f>
        <v>52.276477155000002</v>
      </c>
      <c r="AO3">
        <f>output!AO3/1000000000</f>
        <v>3.9370285919999999</v>
      </c>
      <c r="AP3">
        <f>output!AP3/1000000000</f>
        <v>6.7999999999999995E-7</v>
      </c>
    </row>
    <row r="4" spans="1:47" x14ac:dyDescent="0.25">
      <c r="A4">
        <f>output!A4</f>
        <v>3</v>
      </c>
      <c r="B4">
        <f>output!B4</f>
        <v>122405</v>
      </c>
      <c r="C4">
        <f>output!C4</f>
        <v>122376</v>
      </c>
      <c r="D4">
        <f>output!D4/1000000</f>
        <v>0.244781</v>
      </c>
      <c r="E4">
        <f>output!E4/1000000</f>
        <v>0.19500300000000001</v>
      </c>
      <c r="F4">
        <f>output!F4/1000000000</f>
        <v>1.124998503</v>
      </c>
      <c r="G4">
        <f>output!G4/1000000000</f>
        <v>0.1124256</v>
      </c>
      <c r="H4">
        <f>output!H4</f>
        <v>124779</v>
      </c>
      <c r="I4">
        <f>output!I4/1000000000</f>
        <v>0.75336443099999995</v>
      </c>
      <c r="J4">
        <f>output!J4/1000000000</f>
        <v>0.53832197599999998</v>
      </c>
      <c r="K4">
        <f>output!K4/1000000000</f>
        <v>0.45398250800000001</v>
      </c>
      <c r="L4">
        <f>output!L4/1000000000</f>
        <v>0.17947273599999999</v>
      </c>
      <c r="M4" s="9">
        <f>output!M4/1000</f>
        <v>1.3560000000000001</v>
      </c>
      <c r="N4">
        <f>output!N4/1000000000</f>
        <v>0.32419666600000002</v>
      </c>
      <c r="O4">
        <f>output!O4/1000000000</f>
        <v>0.17942865599999999</v>
      </c>
      <c r="P4">
        <f>output!P4</f>
        <v>1531543605</v>
      </c>
      <c r="Q4">
        <f>output!Q4</f>
        <v>897223368</v>
      </c>
      <c r="R4">
        <f>output!R4/1000000000</f>
        <v>1.077561097</v>
      </c>
      <c r="S4">
        <f>output!S4/1000000000</f>
        <v>0.717750632</v>
      </c>
      <c r="T4">
        <f>output!T4</f>
        <v>605535</v>
      </c>
      <c r="U4">
        <f>output!U4</f>
        <v>605535</v>
      </c>
      <c r="V4">
        <f>output!V4/1000000</f>
        <v>1.2110700000000001</v>
      </c>
      <c r="W4">
        <f>output!W4/1000000</f>
        <v>8790.4456609999997</v>
      </c>
      <c r="X4">
        <f>output!X4</f>
        <v>393992992</v>
      </c>
      <c r="Y4">
        <f>output!Y4</f>
        <v>120170</v>
      </c>
      <c r="Z4">
        <f>output!Z4/1000000000</f>
        <v>4.9390546259999999</v>
      </c>
      <c r="AA4">
        <f>output!AA4/1000000000</f>
        <v>0.53382247999999999</v>
      </c>
      <c r="AB4">
        <f>output!AB4/1000000000</f>
        <v>19.573645118999998</v>
      </c>
      <c r="AC4">
        <f>output!AC4/1000000000</f>
        <v>4.8531439599999997</v>
      </c>
      <c r="AD4" s="9">
        <f>output!AD4/1000</f>
        <v>1.4410000000000001</v>
      </c>
      <c r="AE4">
        <f>output!AE4/1000000000</f>
        <v>1.1294516530000001</v>
      </c>
      <c r="AF4">
        <f>output!AF4/1000000000</f>
        <v>0.36344138399999998</v>
      </c>
      <c r="AG4">
        <f>output!AG4/1000000000</f>
        <v>25.642151397999999</v>
      </c>
      <c r="AH4">
        <f>output!AH4/1000000000</f>
        <v>5.7504078239999998</v>
      </c>
      <c r="AI4" s="10">
        <f>output!AI4/1000</f>
        <v>1.3560000000000001</v>
      </c>
      <c r="AJ4">
        <f>output!AJ4/1000000000</f>
        <v>37.391595854999998</v>
      </c>
      <c r="AK4">
        <f>output!AK4/1000000000</f>
        <v>4.2371607840000003</v>
      </c>
      <c r="AL4">
        <f>output!AL4/1000000000</f>
        <v>90.959255455999994</v>
      </c>
      <c r="AM4">
        <f>output!AM4/1000000000</f>
        <v>2.9158863039999998</v>
      </c>
      <c r="AN4">
        <f>output!AN4/1000000000</f>
        <v>128.35085131100001</v>
      </c>
      <c r="AO4">
        <f>output!AO4/1000000000</f>
        <v>7.1530470880000001</v>
      </c>
      <c r="AP4">
        <f>output!AP4/1000000000</f>
        <v>1.356E-6</v>
      </c>
      <c r="AT4">
        <f>AH11/(60*60)</f>
        <v>1.7364985333333334E-3</v>
      </c>
    </row>
    <row r="5" spans="1:47" x14ac:dyDescent="0.25">
      <c r="A5">
        <f>output!A5</f>
        <v>4</v>
      </c>
      <c r="B5">
        <f>output!B5</f>
        <v>163179</v>
      </c>
      <c r="C5">
        <f>output!C5</f>
        <v>163137</v>
      </c>
      <c r="D5">
        <f>output!D5/1000000</f>
        <v>0.32631599999999999</v>
      </c>
      <c r="E5">
        <f>output!E5/1000000</f>
        <v>0.24818699999999999</v>
      </c>
      <c r="F5">
        <f>output!F5/1000000000</f>
        <v>1.3824805330000001</v>
      </c>
      <c r="G5">
        <f>output!G5/1000000000</f>
        <v>0.152585368</v>
      </c>
      <c r="H5">
        <f>output!H5</f>
        <v>166314</v>
      </c>
      <c r="I5">
        <f>output!I5/1000000000</f>
        <v>1.3204387289999999</v>
      </c>
      <c r="J5">
        <f>output!J5/1000000000</f>
        <v>0.69834105599999996</v>
      </c>
      <c r="K5">
        <f>output!K5/1000000000</f>
        <v>0.62046898800000005</v>
      </c>
      <c r="L5">
        <f>output!L5/1000000000</f>
        <v>0.174619144</v>
      </c>
      <c r="M5" s="9">
        <f>output!M5/1000</f>
        <v>2.1240000000000001</v>
      </c>
      <c r="N5">
        <f>output!N5/1000000000</f>
        <v>0.29524645199999999</v>
      </c>
      <c r="O5">
        <f>output!O5/1000000000</f>
        <v>0.17458525599999999</v>
      </c>
      <c r="P5">
        <f>output!P5</f>
        <v>2236154169</v>
      </c>
      <c r="Q5">
        <f>output!Q5</f>
        <v>1047545456</v>
      </c>
      <c r="R5">
        <f>output!R5/1000000000</f>
        <v>1.6156851809999999</v>
      </c>
      <c r="S5">
        <f>output!S5/1000000000</f>
        <v>0.87292631200000004</v>
      </c>
      <c r="T5">
        <f>output!T5</f>
        <v>625535</v>
      </c>
      <c r="U5">
        <f>output!U5</f>
        <v>625535</v>
      </c>
      <c r="V5">
        <f>output!V5/1000000</f>
        <v>1.2510699999999999</v>
      </c>
      <c r="W5">
        <f>output!W5/1000000</f>
        <v>9927.9068520000001</v>
      </c>
      <c r="X5">
        <f>output!X5</f>
        <v>400094120</v>
      </c>
      <c r="Y5">
        <f>output!Y5</f>
        <v>160170</v>
      </c>
      <c r="Z5">
        <f>output!Z5/1000000000</f>
        <v>5.4785955639999999</v>
      </c>
      <c r="AA5">
        <f>output!AA5/1000000000</f>
        <v>0.52021170400000005</v>
      </c>
      <c r="AB5">
        <f>output!AB5/1000000000</f>
        <v>20.157725106000001</v>
      </c>
      <c r="AC5">
        <f>output!AC5/1000000000</f>
        <v>5.0642474000000002</v>
      </c>
      <c r="AD5" s="9">
        <f>output!AD5/1000</f>
        <v>2.2090000000000001</v>
      </c>
      <c r="AE5">
        <f>output!AE5/1000000000</f>
        <v>1.495019418</v>
      </c>
      <c r="AF5">
        <f>output!AF5/1000000000</f>
        <v>0.35414775199999998</v>
      </c>
      <c r="AG5">
        <f>output!AG5/1000000000</f>
        <v>27.131340088000002</v>
      </c>
      <c r="AH5">
        <f>output!AH5/1000000000</f>
        <v>5.9386068559999998</v>
      </c>
      <c r="AI5" s="10">
        <f>output!AI5/1000</f>
        <v>2.1240000000000001</v>
      </c>
      <c r="AJ5">
        <f>output!AJ5/1000000000</f>
        <v>73.976066427000006</v>
      </c>
      <c r="AK5">
        <f>output!AK5/1000000000</f>
        <v>6.574476872</v>
      </c>
      <c r="AL5">
        <f>output!AL5/1000000000</f>
        <v>207.714177541</v>
      </c>
      <c r="AM5">
        <f>output!AM5/1000000000</f>
        <v>4.4792518159999997</v>
      </c>
      <c r="AN5">
        <f>output!AN5/1000000000</f>
        <v>281.690243968</v>
      </c>
      <c r="AO5">
        <f>output!AO5/1000000000</f>
        <v>11.053728688</v>
      </c>
      <c r="AP5">
        <f>output!AP5/1000000000</f>
        <v>2.1239999999999999E-6</v>
      </c>
      <c r="AR5">
        <v>94.6</v>
      </c>
      <c r="AT5">
        <f>AT4-1</f>
        <v>-0.99826350146666665</v>
      </c>
      <c r="AU5">
        <f>AT5*60</f>
        <v>-59.895810087999998</v>
      </c>
    </row>
    <row r="6" spans="1:47" x14ac:dyDescent="0.25">
      <c r="A6">
        <f>output!A6</f>
        <v>5</v>
      </c>
      <c r="B6">
        <f>output!B6</f>
        <v>203941</v>
      </c>
      <c r="C6">
        <f>output!C6</f>
        <v>203854</v>
      </c>
      <c r="D6">
        <f>output!D6/1000000</f>
        <v>0.40779500000000002</v>
      </c>
      <c r="E6">
        <f>output!E6/1000000</f>
        <v>0.29817300000000002</v>
      </c>
      <c r="F6">
        <f>output!F6/1000000000</f>
        <v>1.788911648</v>
      </c>
      <c r="G6">
        <f>output!G6/1000000000</f>
        <v>0.190707866</v>
      </c>
      <c r="H6">
        <f>output!H6</f>
        <v>207793</v>
      </c>
      <c r="I6">
        <f>output!I6/1000000000</f>
        <v>1.0865675809999999</v>
      </c>
      <c r="J6">
        <f>output!J6/1000000000</f>
        <v>0.84046174399999996</v>
      </c>
      <c r="K6">
        <f>output!K6/1000000000</f>
        <v>0.399910194</v>
      </c>
      <c r="L6">
        <f>output!L6/1000000000</f>
        <v>0.173315576</v>
      </c>
      <c r="M6" s="9">
        <f>output!M6/1000</f>
        <v>2.9630000000000001</v>
      </c>
      <c r="N6">
        <f>output!N6/1000000000</f>
        <v>0.36968703600000002</v>
      </c>
      <c r="O6">
        <f>output!O6/1000000000</f>
        <v>0.162541712</v>
      </c>
      <c r="P6">
        <f>output!P6</f>
        <v>1856164811</v>
      </c>
      <c r="Q6">
        <f>output!Q6</f>
        <v>1176319032</v>
      </c>
      <c r="R6">
        <f>output!R6/1000000000</f>
        <v>1.4562546169999999</v>
      </c>
      <c r="S6">
        <f>output!S6/1000000000</f>
        <v>1.0030034560000001</v>
      </c>
      <c r="T6">
        <f>output!T6</f>
        <v>645535</v>
      </c>
      <c r="U6">
        <f>output!U6</f>
        <v>645535</v>
      </c>
      <c r="V6">
        <f>output!V6/1000000</f>
        <v>1.2910699999999999</v>
      </c>
      <c r="W6">
        <f>output!W6/1000000</f>
        <v>8321.2254400000002</v>
      </c>
      <c r="X6">
        <f>output!X6</f>
        <v>406011280</v>
      </c>
      <c r="Y6">
        <f>output!Y6</f>
        <v>200170</v>
      </c>
      <c r="Z6">
        <f>output!Z6/1000000000</f>
        <v>4.6244907919999996</v>
      </c>
      <c r="AA6">
        <f>output!AA6/1000000000</f>
        <v>0.49046181599999999</v>
      </c>
      <c r="AB6">
        <f>output!AB6/1000000000</f>
        <v>22.584622945</v>
      </c>
      <c r="AC6">
        <f>output!AC6/1000000000</f>
        <v>5.0677490399999998</v>
      </c>
      <c r="AD6" s="9">
        <f>output!AD6/1000</f>
        <v>3.048</v>
      </c>
      <c r="AE6">
        <f>output!AE6/1000000000</f>
        <v>1.568812385</v>
      </c>
      <c r="AF6">
        <f>output!AF6/1000000000</f>
        <v>0.341643488</v>
      </c>
      <c r="AG6">
        <f>output!AG6/1000000000</f>
        <v>28.777926122</v>
      </c>
      <c r="AH6">
        <f>output!AH6/1000000000</f>
        <v>5.8998543440000004</v>
      </c>
      <c r="AI6" s="10">
        <f>output!AI6/1000</f>
        <v>2.9630000000000001</v>
      </c>
      <c r="AJ6">
        <f>output!AJ6/1000000000</f>
        <v>108.12799445</v>
      </c>
      <c r="AK6">
        <f>output!AK6/1000000000</f>
        <v>1.612862824</v>
      </c>
      <c r="AL6">
        <f>output!AL6/1000000000</f>
        <v>443.946029861</v>
      </c>
      <c r="AM6">
        <f>output!AM6/1000000000</f>
        <v>6.4189690559999999</v>
      </c>
      <c r="AN6">
        <f>output!AN6/1000000000</f>
        <v>552.07402431100002</v>
      </c>
      <c r="AO6">
        <f>output!AO6/1000000000</f>
        <v>8.0318318800000004</v>
      </c>
      <c r="AP6">
        <f>output!AP6/1000000000</f>
        <v>2.9629999999999998E-6</v>
      </c>
      <c r="AR6">
        <f>AR5-60</f>
        <v>34.599999999999994</v>
      </c>
      <c r="AT6">
        <f>AO11-60</f>
        <v>-44.280147608</v>
      </c>
    </row>
    <row r="7" spans="1:47" x14ac:dyDescent="0.25">
      <c r="A7">
        <f>output!A7</f>
        <v>6</v>
      </c>
      <c r="B7">
        <f>output!B7</f>
        <v>244638</v>
      </c>
      <c r="C7">
        <f>output!C7</f>
        <v>244569</v>
      </c>
      <c r="D7">
        <f>output!D7/1000000</f>
        <v>0.489207</v>
      </c>
      <c r="E7">
        <f>output!E7/1000000</f>
        <v>0.346113</v>
      </c>
      <c r="F7">
        <f>output!F7/1000000000</f>
        <v>2.1598056699999999</v>
      </c>
      <c r="G7">
        <f>output!G7/1000000000</f>
        <v>0.22874628499999999</v>
      </c>
      <c r="H7">
        <f>output!H7</f>
        <v>249205</v>
      </c>
      <c r="I7">
        <f>output!I7/1000000000</f>
        <v>1.4276085190000001</v>
      </c>
      <c r="J7">
        <f>output!J7/1000000000</f>
        <v>1.0041541839999999</v>
      </c>
      <c r="K7">
        <f>output!K7/1000000000</f>
        <v>0.57326781900000001</v>
      </c>
      <c r="L7">
        <f>output!L7/1000000000</f>
        <v>0.16139856</v>
      </c>
      <c r="M7" s="9">
        <f>output!M7/1000</f>
        <v>3.8079999999999998</v>
      </c>
      <c r="N7">
        <f>output!N7/1000000000</f>
        <v>0.52262829099999997</v>
      </c>
      <c r="O7">
        <f>output!O7/1000000000</f>
        <v>0.16139856</v>
      </c>
      <c r="P7">
        <f>output!P7</f>
        <v>2523504629</v>
      </c>
      <c r="Q7">
        <f>output!Q7</f>
        <v>1326951304</v>
      </c>
      <c r="R7">
        <f>output!R7/1000000000</f>
        <v>1.95023681</v>
      </c>
      <c r="S7">
        <f>output!S7/1000000000</f>
        <v>1.165552744</v>
      </c>
      <c r="T7">
        <f>output!T7</f>
        <v>665535</v>
      </c>
      <c r="U7">
        <f>output!U7</f>
        <v>665535</v>
      </c>
      <c r="V7">
        <f>output!V7/1000000</f>
        <v>1.33107</v>
      </c>
      <c r="W7">
        <f>output!W7/1000000</f>
        <v>8262.0321280000007</v>
      </c>
      <c r="X7">
        <f>output!X7</f>
        <v>411940104</v>
      </c>
      <c r="Y7">
        <f>output!Y7</f>
        <v>240170</v>
      </c>
      <c r="Z7">
        <f>output!Z7/1000000000</f>
        <v>4.8820128949999999</v>
      </c>
      <c r="AA7">
        <f>output!AA7/1000000000</f>
        <v>0.48704354399999999</v>
      </c>
      <c r="AB7">
        <f>output!AB7/1000000000</f>
        <v>20.589404421000001</v>
      </c>
      <c r="AC7">
        <f>output!AC7/1000000000</f>
        <v>5.0650389999999996</v>
      </c>
      <c r="AD7" s="9">
        <f>output!AD7/1000</f>
        <v>3.8929999999999998</v>
      </c>
      <c r="AE7">
        <f>output!AE7/1000000000</f>
        <v>1.514225384</v>
      </c>
      <c r="AF7">
        <f>output!AF7/1000000000</f>
        <v>0.33497731200000003</v>
      </c>
      <c r="AG7">
        <f>output!AG7/1000000000</f>
        <v>26.9856427</v>
      </c>
      <c r="AH7">
        <f>output!AH7/1000000000</f>
        <v>5.8870598559999996</v>
      </c>
      <c r="AI7" s="10">
        <f>output!AI7/1000</f>
        <v>3.8079999999999998</v>
      </c>
      <c r="AJ7">
        <f>output!AJ7/1000000000</f>
        <v>152.661819404</v>
      </c>
      <c r="AK7">
        <f>output!AK7/1000000000</f>
        <v>6.6720884319999998</v>
      </c>
      <c r="AL7">
        <f>output!AL7/1000000000</f>
        <v>996.52862223399995</v>
      </c>
      <c r="AM7">
        <f>output!AM7/1000000000</f>
        <v>2.3368618240000001</v>
      </c>
      <c r="AN7">
        <f>output!AN7/1000000000</f>
        <v>1149.190441638</v>
      </c>
      <c r="AO7">
        <f>output!AO7/1000000000</f>
        <v>9.0089502560000003</v>
      </c>
      <c r="AP7">
        <f>output!AP7/1000000000</f>
        <v>3.8079999999999998E-6</v>
      </c>
      <c r="AT7">
        <v>103</v>
      </c>
    </row>
    <row r="8" spans="1:47" x14ac:dyDescent="0.25">
      <c r="A8">
        <f>output!A8</f>
        <v>7</v>
      </c>
      <c r="B8">
        <f>output!B8</f>
        <v>285311</v>
      </c>
      <c r="C8">
        <f>output!C8</f>
        <v>285260</v>
      </c>
      <c r="D8">
        <f>output!D8/1000000</f>
        <v>0.57057100000000005</v>
      </c>
      <c r="E8">
        <f>output!E8/1000000</f>
        <v>0.39233299999999999</v>
      </c>
      <c r="F8">
        <f>output!F8/1000000000</f>
        <v>2.6390758839999999</v>
      </c>
      <c r="G8">
        <f>output!G8/1000000000</f>
        <v>0.266791165</v>
      </c>
      <c r="H8">
        <f>output!H8</f>
        <v>290569</v>
      </c>
      <c r="I8">
        <f>output!I8/1000000000</f>
        <v>1.641754637</v>
      </c>
      <c r="J8">
        <f>output!J8/1000000000</f>
        <v>1.131315544</v>
      </c>
      <c r="K8">
        <f>output!K8/1000000000</f>
        <v>0.58376173600000003</v>
      </c>
      <c r="L8">
        <f>output!L8/1000000000</f>
        <v>0.28863248800000002</v>
      </c>
      <c r="M8" s="9">
        <f>output!M8/1000</f>
        <v>4.6710000000000003</v>
      </c>
      <c r="N8">
        <f>output!N8/1000000000</f>
        <v>0.89622093400000002</v>
      </c>
      <c r="O8">
        <f>output!O8/1000000000</f>
        <v>0.28281553599999998</v>
      </c>
      <c r="P8">
        <f>output!P8</f>
        <v>3121737307</v>
      </c>
      <c r="Q8">
        <f>output!Q8</f>
        <v>1702763568</v>
      </c>
      <c r="R8">
        <f>output!R8/1000000000</f>
        <v>2.537975571</v>
      </c>
      <c r="S8">
        <f>output!S8/1000000000</f>
        <v>1.41413108</v>
      </c>
      <c r="T8">
        <f>output!T8</f>
        <v>685535</v>
      </c>
      <c r="U8">
        <f>output!U8</f>
        <v>685535</v>
      </c>
      <c r="V8">
        <f>output!V8/1000000</f>
        <v>1.37107</v>
      </c>
      <c r="W8">
        <f>output!W8/1000000</f>
        <v>10135.278425</v>
      </c>
      <c r="X8">
        <f>output!X8</f>
        <v>417856136</v>
      </c>
      <c r="Y8">
        <f>output!Y8</f>
        <v>280170</v>
      </c>
      <c r="Z8">
        <f>output!Z8/1000000000</f>
        <v>5.4917581599999998</v>
      </c>
      <c r="AA8">
        <f>output!AA8/1000000000</f>
        <v>0.42430824</v>
      </c>
      <c r="AB8">
        <f>output!AB8/1000000000</f>
        <v>18.610841838999999</v>
      </c>
      <c r="AC8">
        <f>output!AC8/1000000000</f>
        <v>5.0908677119999997</v>
      </c>
      <c r="AD8" s="9">
        <f>output!AD8/1000</f>
        <v>4.7560000000000002</v>
      </c>
      <c r="AE8">
        <f>output!AE8/1000000000</f>
        <v>1.7234361039999999</v>
      </c>
      <c r="AF8">
        <f>output!AF8/1000000000</f>
        <v>0.437641</v>
      </c>
      <c r="AG8">
        <f>output!AG8/1000000000</f>
        <v>25.826036103</v>
      </c>
      <c r="AH8">
        <f>output!AH8/1000000000</f>
        <v>5.9528169520000001</v>
      </c>
      <c r="AI8" s="10">
        <f>output!AI8/1000</f>
        <v>4.6710000000000003</v>
      </c>
      <c r="AJ8">
        <f>output!AJ8/1000000000</f>
        <v>225.03678998800001</v>
      </c>
      <c r="AK8">
        <f>output!AK8/1000000000</f>
        <v>3.86032916</v>
      </c>
      <c r="AL8">
        <f>output!AL8/1000000000</f>
        <v>1465.1529702339999</v>
      </c>
      <c r="AM8">
        <f>output!AM8/1000000000</f>
        <v>4.9116299440000004</v>
      </c>
      <c r="AN8">
        <f>output!AN8/1000000000</f>
        <v>1690.1897602219999</v>
      </c>
      <c r="AO8">
        <f>output!AO8/1000000000</f>
        <v>8.7719591040000005</v>
      </c>
      <c r="AP8">
        <f>output!AP8/1000000000</f>
        <v>4.6709999999999998E-6</v>
      </c>
      <c r="AT8">
        <f>AT7-60</f>
        <v>43</v>
      </c>
    </row>
    <row r="9" spans="1:47" x14ac:dyDescent="0.25">
      <c r="A9">
        <f>output!A9</f>
        <v>8</v>
      </c>
      <c r="B9">
        <f>output!B9</f>
        <v>325944</v>
      </c>
      <c r="C9">
        <f>output!C9</f>
        <v>325931</v>
      </c>
      <c r="D9">
        <f>output!D9/1000000</f>
        <v>0.65187499999999998</v>
      </c>
      <c r="E9">
        <f>output!E9/1000000</f>
        <v>0.43713999999999997</v>
      </c>
      <c r="F9">
        <f>output!F9/1000000000</f>
        <v>2.8549335280000001</v>
      </c>
      <c r="G9">
        <f>output!G9/1000000000</f>
        <v>0.30477636800000002</v>
      </c>
      <c r="H9">
        <f>output!H9</f>
        <v>331873</v>
      </c>
      <c r="I9">
        <f>output!I9/1000000000</f>
        <v>1.696840261</v>
      </c>
      <c r="J9">
        <f>output!J9/1000000000</f>
        <v>1.2229295520000001</v>
      </c>
      <c r="K9">
        <f>output!K9/1000000000</f>
        <v>0.63825801199999999</v>
      </c>
      <c r="L9">
        <f>output!L9/1000000000</f>
        <v>0.26331579999999999</v>
      </c>
      <c r="M9" s="9">
        <f>output!M9/1000</f>
        <v>5.5869999999999997</v>
      </c>
      <c r="N9">
        <f>output!N9/1000000000</f>
        <v>0.94552777799999999</v>
      </c>
      <c r="O9">
        <f>output!O9/1000000000</f>
        <v>0.26328194399999999</v>
      </c>
      <c r="P9">
        <f>output!P9</f>
        <v>3280626051</v>
      </c>
      <c r="Q9">
        <f>output!Q9</f>
        <v>1749527296</v>
      </c>
      <c r="R9">
        <f>output!R9/1000000000</f>
        <v>2.6423680389999999</v>
      </c>
      <c r="S9">
        <f>output!S9/1000000000</f>
        <v>1.4862114959999999</v>
      </c>
      <c r="T9">
        <f>output!T9</f>
        <v>705535</v>
      </c>
      <c r="U9">
        <f>output!U9</f>
        <v>705535</v>
      </c>
      <c r="V9">
        <f>output!V9/1000000</f>
        <v>1.41107</v>
      </c>
      <c r="W9">
        <f>output!W9/1000000</f>
        <v>8883.7407440000006</v>
      </c>
      <c r="X9">
        <f>output!X9</f>
        <v>423757728</v>
      </c>
      <c r="Y9">
        <f>output!Y9</f>
        <v>320170</v>
      </c>
      <c r="Z9">
        <f>output!Z9/1000000000</f>
        <v>3.877204775</v>
      </c>
      <c r="AA9">
        <f>output!AA9/1000000000</f>
        <v>0.55189042399999999</v>
      </c>
      <c r="AB9">
        <f>output!AB9/1000000000</f>
        <v>18.425528171</v>
      </c>
      <c r="AC9">
        <f>output!AC9/1000000000</f>
        <v>5.1630708800000003</v>
      </c>
      <c r="AD9" s="9">
        <f>output!AD9/1000</f>
        <v>5.6719999999999997</v>
      </c>
      <c r="AE9">
        <f>output!AE9/1000000000</f>
        <v>2.0270897379999999</v>
      </c>
      <c r="AF9">
        <f>output!AF9/1000000000</f>
        <v>0.41366103999999998</v>
      </c>
      <c r="AG9">
        <f>output!AG9/1000000000</f>
        <v>24.329822684</v>
      </c>
      <c r="AH9">
        <f>output!AH9/1000000000</f>
        <v>6.1286223440000001</v>
      </c>
      <c r="AI9" s="10">
        <f>output!AI9/1000</f>
        <v>5.5869999999999997</v>
      </c>
      <c r="AJ9">
        <f>output!AJ9/1000000000</f>
        <v>330.73080466200003</v>
      </c>
      <c r="AK9">
        <f>output!AK9/1000000000</f>
        <v>8.8672181440000006</v>
      </c>
      <c r="AL9">
        <f>output!AL9/1000000000</f>
        <v>2462.3979944920002</v>
      </c>
      <c r="AM9">
        <f>output!AM9/1000000000</f>
        <v>2.6653201119999999</v>
      </c>
      <c r="AN9">
        <f>output!AN9/1000000000</f>
        <v>2793.1287991539998</v>
      </c>
      <c r="AO9">
        <f>output!AO9/1000000000</f>
        <v>11.532538256</v>
      </c>
      <c r="AP9">
        <f>output!AP9/1000000000</f>
        <v>5.587E-6</v>
      </c>
    </row>
    <row r="10" spans="1:47" x14ac:dyDescent="0.25">
      <c r="A10">
        <f>output!A10</f>
        <v>9</v>
      </c>
      <c r="B10">
        <f>output!B10</f>
        <v>366601</v>
      </c>
      <c r="C10">
        <f>output!C10</f>
        <v>366595</v>
      </c>
      <c r="D10">
        <f>output!D10/1000000</f>
        <v>0.73319599999999996</v>
      </c>
      <c r="E10">
        <f>output!E10/1000000</f>
        <v>0.481126</v>
      </c>
      <c r="F10">
        <f>output!F10/1000000000</f>
        <v>3.3481280280000001</v>
      </c>
      <c r="G10">
        <f>output!G10/1000000000</f>
        <v>0.34279183400000002</v>
      </c>
      <c r="H10">
        <f>output!H10</f>
        <v>373194</v>
      </c>
      <c r="I10">
        <f>output!I10/1000000000</f>
        <v>2.1834337339999998</v>
      </c>
      <c r="J10">
        <f>output!J10/1000000000</f>
        <v>1.3424124319999999</v>
      </c>
      <c r="K10">
        <f>output!K10/1000000000</f>
        <v>0.79837643899999999</v>
      </c>
      <c r="L10">
        <f>output!L10/1000000000</f>
        <v>0.23347870400000001</v>
      </c>
      <c r="M10" s="9">
        <f>output!M10/1000</f>
        <v>6.5659999999999998</v>
      </c>
      <c r="N10">
        <f>output!N10/1000000000</f>
        <v>0.64303054699999995</v>
      </c>
      <c r="O10">
        <f>output!O10/1000000000</f>
        <v>0.233476504</v>
      </c>
      <c r="P10">
        <f>output!P10</f>
        <v>3624840720</v>
      </c>
      <c r="Q10">
        <f>output!Q10</f>
        <v>1809367640</v>
      </c>
      <c r="R10">
        <f>output!R10/1000000000</f>
        <v>2.8264642809999998</v>
      </c>
      <c r="S10">
        <f>output!S10/1000000000</f>
        <v>1.5758889359999999</v>
      </c>
      <c r="T10">
        <f>output!T10</f>
        <v>725535</v>
      </c>
      <c r="U10">
        <f>output!U10</f>
        <v>725535</v>
      </c>
      <c r="V10">
        <f>output!V10/1000000</f>
        <v>1.4510700000000001</v>
      </c>
      <c r="W10">
        <f>output!W10/1000000</f>
        <v>9125.042872</v>
      </c>
      <c r="X10">
        <f>output!X10</f>
        <v>429555264</v>
      </c>
      <c r="Y10">
        <f>output!Y10</f>
        <v>360170</v>
      </c>
      <c r="Z10">
        <f>output!Z10/1000000000</f>
        <v>6.1178827650000001</v>
      </c>
      <c r="AA10">
        <f>output!AA10/1000000000</f>
        <v>0.491356864</v>
      </c>
      <c r="AB10">
        <f>output!AB10/1000000000</f>
        <v>19.382442961999999</v>
      </c>
      <c r="AC10">
        <f>output!AC10/1000000000</f>
        <v>5.2476494560000004</v>
      </c>
      <c r="AD10" s="9">
        <f>output!AD10/1000</f>
        <v>6.6509999999999998</v>
      </c>
      <c r="AE10">
        <f>output!AE10/1000000000</f>
        <v>2.182279662</v>
      </c>
      <c r="AF10">
        <f>output!AF10/1000000000</f>
        <v>0.49023194399999998</v>
      </c>
      <c r="AG10">
        <f>output!AG10/1000000000</f>
        <v>27.682605388999999</v>
      </c>
      <c r="AH10">
        <f>output!AH10/1000000000</f>
        <v>6.2292382640000001</v>
      </c>
      <c r="AI10" s="10">
        <f>output!AI10/1000</f>
        <v>6.5659999999999998</v>
      </c>
      <c r="AJ10">
        <f>output!AJ10/1000000000</f>
        <v>435.59838646700001</v>
      </c>
      <c r="AK10">
        <f>output!AK10/1000000000</f>
        <v>9.1922245839999999</v>
      </c>
      <c r="AL10">
        <f>output!AL10/1000000000</f>
        <v>3787.1875478930001</v>
      </c>
      <c r="AM10">
        <f>output!AM10/1000000000</f>
        <v>7.1418101759999999</v>
      </c>
      <c r="AN10">
        <f>output!AN10/1000000000</f>
        <v>4222.7859343600003</v>
      </c>
      <c r="AO10">
        <f>output!AO10/1000000000</f>
        <v>16.334034760000002</v>
      </c>
      <c r="AP10">
        <f>output!AP10/1000000000</f>
        <v>6.5660000000000003E-6</v>
      </c>
    </row>
    <row r="11" spans="1:47" x14ac:dyDescent="0.25">
      <c r="A11">
        <f>output!A11</f>
        <v>10</v>
      </c>
      <c r="B11">
        <f>output!B11</f>
        <v>407259</v>
      </c>
      <c r="C11">
        <f>output!C11</f>
        <v>407206</v>
      </c>
      <c r="D11">
        <f>output!D11/1000000</f>
        <v>0.81446499999999999</v>
      </c>
      <c r="E11">
        <f>output!E11/1000000</f>
        <v>0.52430600000000005</v>
      </c>
      <c r="F11">
        <f>output!F11/1000000000</f>
        <v>3.7755061799999998</v>
      </c>
      <c r="G11">
        <f>output!G11/1000000000</f>
        <v>0.38075245299999999</v>
      </c>
      <c r="H11">
        <f>output!H11</f>
        <v>414463</v>
      </c>
      <c r="I11">
        <f>output!I11/1000000000</f>
        <v>2.6493859510000002</v>
      </c>
      <c r="J11">
        <f>output!J11/1000000000</f>
        <v>1.4086234</v>
      </c>
      <c r="K11">
        <f>output!K11/1000000000</f>
        <v>1.4143401929999999</v>
      </c>
      <c r="L11">
        <f>output!L11/1000000000</f>
        <v>0.25439826399999999</v>
      </c>
      <c r="M11" s="9">
        <f>output!M11/1000</f>
        <v>7.4960000000000004</v>
      </c>
      <c r="N11">
        <f>output!N11/1000000000</f>
        <v>0.76212255699999998</v>
      </c>
      <c r="O11">
        <f>output!O11/1000000000</f>
        <v>0.25444678399999998</v>
      </c>
      <c r="P11">
        <f>output!P11</f>
        <v>4825848701</v>
      </c>
      <c r="Q11">
        <f>output!Q11</f>
        <v>1917468448</v>
      </c>
      <c r="R11" s="6">
        <f>output!R11/1000000000</f>
        <v>3.4115085079999998</v>
      </c>
      <c r="S11">
        <f>output!S11/1000000000</f>
        <v>1.663070184</v>
      </c>
      <c r="T11">
        <f>output!T11</f>
        <v>745535</v>
      </c>
      <c r="U11">
        <f>output!U11</f>
        <v>745535</v>
      </c>
      <c r="V11">
        <f>output!V11/1000000</f>
        <v>1.4910699999999999</v>
      </c>
      <c r="W11">
        <f>output!W11/1000000</f>
        <v>10902.124539</v>
      </c>
      <c r="X11">
        <f>output!X11</f>
        <v>435364520</v>
      </c>
      <c r="Y11">
        <f>output!Y11</f>
        <v>400170</v>
      </c>
      <c r="Z11">
        <f>output!Z11/1000000000</f>
        <v>5.9013126519999997</v>
      </c>
      <c r="AA11">
        <f>output!AA11/1000000000</f>
        <v>0.50887439199999995</v>
      </c>
      <c r="AB11">
        <f>output!AB11/1000000000</f>
        <v>21.576742447000001</v>
      </c>
      <c r="AC11">
        <f>output!AC11/1000000000</f>
        <v>5.2321540000000004</v>
      </c>
      <c r="AD11" s="9">
        <f>output!AD11/1000</f>
        <v>7.5810000000000004</v>
      </c>
      <c r="AE11">
        <f>output!AE11/1000000000</f>
        <v>2.8414358960000001</v>
      </c>
      <c r="AF11">
        <f>output!AF11/1000000000</f>
        <v>0.51036632800000004</v>
      </c>
      <c r="AG11">
        <f>output!AG11/1000000000</f>
        <v>30.319490994999999</v>
      </c>
      <c r="AH11" s="6">
        <f>output!AH11/1000000000</f>
        <v>6.2513947200000004</v>
      </c>
      <c r="AI11" s="10">
        <f>output!AI11/1000</f>
        <v>7.4960000000000004</v>
      </c>
      <c r="AJ11">
        <f>output!AJ11/1000000000</f>
        <v>542.12249259299995</v>
      </c>
      <c r="AK11">
        <f>output!AK11/1000000000</f>
        <v>7.9772586399999996</v>
      </c>
      <c r="AL11">
        <f>output!AL11/1000000000</f>
        <v>5622.559627873</v>
      </c>
      <c r="AM11">
        <f>output!AM11/1000000000</f>
        <v>7.7425937520000003</v>
      </c>
      <c r="AN11">
        <f>output!AN11/1000000000</f>
        <v>6164.682120466</v>
      </c>
      <c r="AO11" s="6">
        <f>output!AO11/1000000000</f>
        <v>15.719852392</v>
      </c>
      <c r="AP11">
        <f>output!AP11/1000000000</f>
        <v>7.4959999999999999E-6</v>
      </c>
    </row>
    <row r="12" spans="1:47" x14ac:dyDescent="0.25">
      <c r="A12">
        <f>output!A12</f>
        <v>11</v>
      </c>
      <c r="B12">
        <f>output!B12</f>
        <v>447884</v>
      </c>
      <c r="C12">
        <f>output!C12</f>
        <v>447798</v>
      </c>
      <c r="D12">
        <f>output!D12/1000000</f>
        <v>0.89568199999999998</v>
      </c>
      <c r="E12">
        <f>output!E12/1000000</f>
        <v>0.56690799999999997</v>
      </c>
      <c r="F12">
        <f>output!F12/1000000000</f>
        <v>4.0988016480000002</v>
      </c>
      <c r="G12">
        <f>output!G12/1000000000</f>
        <v>0.418771797</v>
      </c>
      <c r="H12">
        <f>output!H12</f>
        <v>455680</v>
      </c>
      <c r="I12">
        <f>output!I12/1000000000</f>
        <v>3.0663986630000002</v>
      </c>
      <c r="J12">
        <f>output!J12/1000000000</f>
        <v>1.553595576</v>
      </c>
      <c r="K12">
        <f>output!K12/1000000000</f>
        <v>0.85964135900000005</v>
      </c>
      <c r="L12">
        <f>output!L12/1000000000</f>
        <v>0.25621153600000002</v>
      </c>
      <c r="M12" s="9">
        <f>output!M12/1000</f>
        <v>8.4190000000000005</v>
      </c>
      <c r="N12">
        <f>output!N12/1000000000</f>
        <v>1.345072499</v>
      </c>
      <c r="O12">
        <f>output!O12/1000000000</f>
        <v>0.34160619199999998</v>
      </c>
      <c r="P12">
        <f>output!P12</f>
        <v>5271112521</v>
      </c>
      <c r="Q12">
        <f>output!Q12</f>
        <v>2151413304</v>
      </c>
      <c r="R12" s="6">
        <f>output!R12/1000000000</f>
        <v>4.4114711619999998</v>
      </c>
      <c r="S12">
        <f>output!S12/1000000000</f>
        <v>1.895201768</v>
      </c>
      <c r="T12">
        <f>output!T12</f>
        <v>765535</v>
      </c>
      <c r="U12">
        <f>output!U12</f>
        <v>765535</v>
      </c>
      <c r="V12">
        <f>output!V12/1000000</f>
        <v>1.5310699999999999</v>
      </c>
      <c r="W12">
        <f>output!W12/1000000</f>
        <v>12002.111958</v>
      </c>
      <c r="X12">
        <f>output!X12</f>
        <v>441122752</v>
      </c>
      <c r="Y12">
        <f>output!Y12</f>
        <v>440170</v>
      </c>
      <c r="Z12">
        <f>output!Z12/1000000000</f>
        <v>6.0787015609999999</v>
      </c>
      <c r="AA12">
        <f>output!AA12/1000000000</f>
        <v>0.54838631999999998</v>
      </c>
      <c r="AB12">
        <f>output!AB12/1000000000</f>
        <v>24.022482864000001</v>
      </c>
      <c r="AC12">
        <f>output!AC12/1000000000</f>
        <v>4.741942424666667</v>
      </c>
      <c r="AD12" s="9">
        <f>output!AD12/1000</f>
        <v>8.5039999999999996</v>
      </c>
      <c r="AE12">
        <f>output!AE12/1000000000</f>
        <v>2.4690961640000002</v>
      </c>
      <c r="AF12">
        <f>output!AF12/1000000000</f>
        <v>0.56519896000000003</v>
      </c>
      <c r="AG12">
        <f>output!AG12/1000000000</f>
        <v>32.570280588999999</v>
      </c>
      <c r="AH12" s="6">
        <f>output!AH12/1000000000</f>
        <v>5.6583877346666673</v>
      </c>
      <c r="AI12" s="10">
        <f>output!AI12/1000</f>
        <v>8.4190000000000005</v>
      </c>
      <c r="AJ12">
        <f>output!AJ12/1000000000</f>
        <v>728.49471680500005</v>
      </c>
      <c r="AK12">
        <f>output!AK12/1000000000</f>
        <v>5.0507413919999999</v>
      </c>
      <c r="AL12">
        <f>output!AL12/1000000000</f>
        <v>8677.5756184109996</v>
      </c>
      <c r="AM12">
        <f>output!AM12/1000000000</f>
        <v>6.4827566719999998</v>
      </c>
      <c r="AN12">
        <f>output!AN12/1000000000</f>
        <v>9406.0703352159999</v>
      </c>
      <c r="AO12" s="6">
        <f>output!AO12/1000000000</f>
        <v>11.533498064</v>
      </c>
      <c r="AP12">
        <f>output!AP12/1000000000</f>
        <v>8.4190000000000002E-6</v>
      </c>
    </row>
    <row r="13" spans="1:47" x14ac:dyDescent="0.25">
      <c r="A13">
        <f>output!A13</f>
        <v>12</v>
      </c>
      <c r="B13">
        <f>output!B13</f>
        <v>488471</v>
      </c>
      <c r="C13">
        <f>output!C13</f>
        <v>488395</v>
      </c>
      <c r="D13">
        <f>output!D13/1000000</f>
        <v>0.97686600000000001</v>
      </c>
      <c r="E13">
        <f>output!E13/1000000</f>
        <v>0.60908899999999999</v>
      </c>
      <c r="F13">
        <f>output!F13/1000000000</f>
        <v>5.7924158710000002</v>
      </c>
      <c r="G13">
        <f>output!G13/1000000000</f>
        <v>0.45671729799999999</v>
      </c>
      <c r="H13">
        <f>output!H13</f>
        <v>496864</v>
      </c>
      <c r="I13">
        <f>output!I13/1000000000</f>
        <v>3.3031730850000001</v>
      </c>
      <c r="J13">
        <f>output!J13/1000000000</f>
        <v>1.7191146559999999</v>
      </c>
      <c r="K13">
        <f>output!K13/1000000000</f>
        <v>1.0801927330000001</v>
      </c>
      <c r="L13">
        <f>output!L13/1000000000</f>
        <v>0.26626798400000001</v>
      </c>
      <c r="M13" s="9">
        <f>output!M13/1000</f>
        <v>9.3000000000000007</v>
      </c>
      <c r="N13">
        <f>output!N13/1000000000</f>
        <v>1.0436546120000001</v>
      </c>
      <c r="O13">
        <f>output!O13/1000000000</f>
        <v>0.35502397600000002</v>
      </c>
      <c r="P13">
        <f>output!P13</f>
        <v>5427020430</v>
      </c>
      <c r="Q13">
        <f>output!Q13</f>
        <v>2340406616</v>
      </c>
      <c r="R13" s="6">
        <f>output!R13/1000000000</f>
        <v>4.3468276970000002</v>
      </c>
      <c r="S13">
        <f>output!S13/1000000000</f>
        <v>2.0741386319999999</v>
      </c>
      <c r="T13">
        <f>output!T13</f>
        <v>785535</v>
      </c>
      <c r="U13">
        <f>output!U13</f>
        <v>785535</v>
      </c>
      <c r="V13">
        <f>output!V13/1000000</f>
        <v>1.57107</v>
      </c>
      <c r="W13">
        <f>output!W13/1000000</f>
        <v>14352.244895</v>
      </c>
      <c r="X13">
        <f>output!X13</f>
        <v>446881024</v>
      </c>
      <c r="Y13">
        <f>output!Y13</f>
        <v>480170</v>
      </c>
      <c r="Z13">
        <f>output!Z13/1000000000</f>
        <v>7.2776675820000003</v>
      </c>
      <c r="AA13">
        <f>output!AA13/1000000000</f>
        <v>0.47613632</v>
      </c>
      <c r="AB13">
        <f>output!AB13/1000000000</f>
        <v>25.480599525999999</v>
      </c>
      <c r="AC13">
        <f>output!AC13/1000000000</f>
        <v>4.7287551826666672</v>
      </c>
      <c r="AD13" s="9">
        <f>output!AD13/1000</f>
        <v>9.3849999999999998</v>
      </c>
      <c r="AE13">
        <f>output!AE13/1000000000</f>
        <v>3.0130732309999999</v>
      </c>
      <c r="AF13">
        <f>output!AF13/1000000000</f>
        <v>0.59121237599999998</v>
      </c>
      <c r="AG13">
        <f>output!AG13/1000000000</f>
        <v>35.771340338999998</v>
      </c>
      <c r="AH13" s="6">
        <f>output!AH13/1000000000</f>
        <v>5.641347444</v>
      </c>
      <c r="AI13" s="10">
        <f>output!AI13/1000</f>
        <v>9.3000000000000007</v>
      </c>
      <c r="AJ13">
        <f>output!AJ13/1000000000</f>
        <v>1266.9342043050001</v>
      </c>
      <c r="AK13">
        <f>output!AK13/1000000000</f>
        <v>4.9387379600000001</v>
      </c>
      <c r="AL13">
        <f>output!AL13/1000000000</f>
        <v>13420.350626486001</v>
      </c>
      <c r="AM13">
        <f>output!AM13/1000000000</f>
        <v>8.0607253839999995</v>
      </c>
      <c r="AN13">
        <f>output!AN13/1000000000</f>
        <v>14687.284830791001</v>
      </c>
      <c r="AO13" s="6">
        <f>output!AO13/1000000000</f>
        <v>12.999463344</v>
      </c>
      <c r="AP13">
        <f>output!AP13/1000000000</f>
        <v>9.3000000000000007E-6</v>
      </c>
    </row>
    <row r="14" spans="1:47" x14ac:dyDescent="0.25">
      <c r="A14">
        <f>output!A14</f>
        <v>13</v>
      </c>
      <c r="B14">
        <f>output!B14</f>
        <v>529045</v>
      </c>
      <c r="C14">
        <f>output!C14</f>
        <v>528976</v>
      </c>
      <c r="D14">
        <f>output!D14/1000000</f>
        <v>1.0580210000000001</v>
      </c>
      <c r="E14">
        <f>output!E14/1000000</f>
        <v>0.65093500000000004</v>
      </c>
      <c r="F14">
        <f>output!F14/1000000000</f>
        <v>6.3301790599999999</v>
      </c>
      <c r="G14">
        <f>output!G14/1000000000</f>
        <v>0.494647277</v>
      </c>
      <c r="H14">
        <f>output!H14</f>
        <v>538019</v>
      </c>
      <c r="I14">
        <f>output!I14/1000000000</f>
        <v>3.652547293</v>
      </c>
      <c r="J14">
        <f>output!J14/1000000000</f>
        <v>1.785632232</v>
      </c>
      <c r="K14">
        <f>output!K14/1000000000</f>
        <v>1.105276428</v>
      </c>
      <c r="L14">
        <f>output!L14/1000000000</f>
        <v>0.315147648</v>
      </c>
      <c r="M14" s="9">
        <f>output!M14/1000</f>
        <v>10.223000000000001</v>
      </c>
      <c r="N14">
        <f>output!N14/1000000000</f>
        <v>1.6422477849999999</v>
      </c>
      <c r="O14">
        <f>output!O14/1000000000</f>
        <v>0.31511153600000003</v>
      </c>
      <c r="P14">
        <f>output!P14</f>
        <v>6400071506</v>
      </c>
      <c r="Q14">
        <f>output!Q14</f>
        <v>2415891416</v>
      </c>
      <c r="R14" s="6">
        <f>output!R14/1000000000</f>
        <v>5.2947950779999999</v>
      </c>
      <c r="S14">
        <f>output!S14/1000000000</f>
        <v>2.1007437680000001</v>
      </c>
      <c r="T14">
        <f>output!T14</f>
        <v>805535</v>
      </c>
      <c r="U14">
        <f>output!U14</f>
        <v>805535</v>
      </c>
      <c r="V14">
        <f>output!V14/1000000</f>
        <v>1.61107</v>
      </c>
      <c r="W14">
        <f>output!W14/1000000</f>
        <v>13310.77398</v>
      </c>
      <c r="X14">
        <f>output!X14</f>
        <v>452590824</v>
      </c>
      <c r="Y14">
        <f>output!Y14</f>
        <v>520170</v>
      </c>
      <c r="Z14">
        <f>output!Z14/1000000000</f>
        <v>7.6751818719999996</v>
      </c>
      <c r="AA14">
        <f>output!AA14/1000000000</f>
        <v>0.52525848799999997</v>
      </c>
      <c r="AB14">
        <f>output!AB14/1000000000</f>
        <v>27.889472388000002</v>
      </c>
      <c r="AC14">
        <f>output!AC14/1000000000</f>
        <v>4.698569808666667</v>
      </c>
      <c r="AD14" s="9">
        <f>output!AD14/1000</f>
        <v>10.308</v>
      </c>
      <c r="AE14">
        <f>output!AE14/1000000000</f>
        <v>3.6116114609999999</v>
      </c>
      <c r="AF14">
        <f>output!AF14/1000000000</f>
        <v>0.590055416</v>
      </c>
      <c r="AG14">
        <f>output!AG14/1000000000</f>
        <v>39.176265721</v>
      </c>
      <c r="AH14" s="6">
        <f>output!AH14/1000000000</f>
        <v>5.6151591706666668</v>
      </c>
      <c r="AI14" s="10">
        <f>output!AI14/1000</f>
        <v>10.223000000000001</v>
      </c>
      <c r="AJ14">
        <f>output!AJ14/1000000000</f>
        <v>1754.823287613</v>
      </c>
      <c r="AK14">
        <f>output!AK14/1000000000</f>
        <v>9.1239529840000007</v>
      </c>
      <c r="AL14">
        <f>output!AL14/1000000000</f>
        <v>18025.688217874002</v>
      </c>
      <c r="AM14">
        <f>output!AM14/1000000000</f>
        <v>3.8752640559999998</v>
      </c>
      <c r="AN14">
        <f>output!AN14/1000000000</f>
        <v>19780.511505487</v>
      </c>
      <c r="AO14" s="6">
        <f>output!AO14/1000000000</f>
        <v>12.99921704</v>
      </c>
      <c r="AP14">
        <f>output!AP14/1000000000</f>
        <v>1.0223E-5</v>
      </c>
    </row>
    <row r="15" spans="1:47" x14ac:dyDescent="0.25">
      <c r="A15">
        <f>output!A15</f>
        <v>14</v>
      </c>
      <c r="B15">
        <f>output!B15</f>
        <v>569604</v>
      </c>
      <c r="C15">
        <f>output!C15</f>
        <v>569582</v>
      </c>
      <c r="D15">
        <f>output!D15/1000000</f>
        <v>1.139186</v>
      </c>
      <c r="E15">
        <f>output!E15/1000000</f>
        <v>0.69251200000000002</v>
      </c>
      <c r="F15">
        <f>output!F15/1000000000</f>
        <v>5.8081013979999998</v>
      </c>
      <c r="G15">
        <f>output!G15/1000000000</f>
        <v>0.53260116800000001</v>
      </c>
      <c r="H15">
        <f>output!H15</f>
        <v>579184</v>
      </c>
      <c r="I15">
        <f>output!I15/1000000000</f>
        <v>3.199185436</v>
      </c>
      <c r="J15">
        <f>output!J15/1000000000</f>
        <v>1.867879504</v>
      </c>
      <c r="K15">
        <f>output!K15/1000000000</f>
        <v>1.204335639</v>
      </c>
      <c r="L15">
        <f>output!L15/1000000000</f>
        <v>0.32965328799999999</v>
      </c>
      <c r="M15" s="9">
        <f>output!M15/1000</f>
        <v>11.116</v>
      </c>
      <c r="N15">
        <f>output!N15/1000000000</f>
        <v>1.499008297</v>
      </c>
      <c r="O15">
        <f>output!O15/1000000000</f>
        <v>0.32965746400000001</v>
      </c>
      <c r="P15">
        <f>output!P15</f>
        <v>5902529372</v>
      </c>
      <c r="Q15">
        <f>output!Q15</f>
        <v>2527190256</v>
      </c>
      <c r="R15" s="6">
        <f>output!R15/1000000000</f>
        <v>4.6981937330000001</v>
      </c>
      <c r="S15">
        <f>output!S15/1000000000</f>
        <v>2.1975369680000001</v>
      </c>
      <c r="T15">
        <f>output!T15</f>
        <v>825535</v>
      </c>
      <c r="U15">
        <f>output!U15</f>
        <v>825535</v>
      </c>
      <c r="V15">
        <f>output!V15/1000000</f>
        <v>1.65107</v>
      </c>
      <c r="W15">
        <f>output!W15/1000000</f>
        <v>10890.451843999999</v>
      </c>
      <c r="X15">
        <f>output!X15</f>
        <v>458248208</v>
      </c>
      <c r="Y15">
        <f>output!Y15</f>
        <v>560170</v>
      </c>
      <c r="Z15">
        <f>output!Z15/1000000000</f>
        <v>7.1422075930000002</v>
      </c>
      <c r="AA15">
        <f>output!AA15/1000000000</f>
        <v>0.54943560800000002</v>
      </c>
      <c r="AB15">
        <f>output!AB15/1000000000</f>
        <v>20.345958713000002</v>
      </c>
      <c r="AC15">
        <f>output!AC15/1000000000</f>
        <v>5.493838384</v>
      </c>
      <c r="AD15" s="9">
        <f>output!AD15/1000</f>
        <v>11.201000000000001</v>
      </c>
      <c r="AE15">
        <f>output!AE15/1000000000</f>
        <v>2.7267443459999998</v>
      </c>
      <c r="AF15">
        <f>output!AF15/1000000000</f>
        <v>0.65853047200000003</v>
      </c>
      <c r="AG15">
        <f>output!AG15/1000000000</f>
        <v>30.214910652</v>
      </c>
      <c r="AH15" s="6">
        <f>output!AH15/1000000000</f>
        <v>6.7018044640000003</v>
      </c>
      <c r="AI15" s="10">
        <f>output!AI15/1000</f>
        <v>11.116</v>
      </c>
      <c r="AJ15">
        <f>output!AJ15/1000000000</f>
        <v>1424.1176538780001</v>
      </c>
      <c r="AK15">
        <f>output!AK15/1000000000</f>
        <v>9.6092114720000001</v>
      </c>
      <c r="AL15">
        <f>output!AL15/1000000000</f>
        <v>20745.534476601999</v>
      </c>
      <c r="AM15">
        <f>output!AM15/1000000000</f>
        <v>4.0564070560000003</v>
      </c>
      <c r="AN15">
        <f>output!AN15/1000000000</f>
        <v>22169.652130480001</v>
      </c>
      <c r="AO15" s="6">
        <f>output!AO15/1000000000</f>
        <v>13.665618528</v>
      </c>
      <c r="AP15">
        <f>output!AP15/1000000000</f>
        <v>1.1116E-5</v>
      </c>
    </row>
    <row r="16" spans="1:47" x14ac:dyDescent="0.25">
      <c r="A16">
        <f>output!A16</f>
        <v>15</v>
      </c>
      <c r="B16">
        <f>output!B16</f>
        <v>610151</v>
      </c>
      <c r="C16">
        <f>output!C16</f>
        <v>610165</v>
      </c>
      <c r="D16">
        <f>output!D16/1000000</f>
        <v>1.220316</v>
      </c>
      <c r="E16">
        <f>output!E16/1000000</f>
        <v>0.733796</v>
      </c>
      <c r="F16">
        <f>output!F16/1000000000</f>
        <v>7.8743555929999998</v>
      </c>
      <c r="G16">
        <f>output!G16/1000000000</f>
        <v>0.57053296200000003</v>
      </c>
      <c r="H16">
        <f>output!H16</f>
        <v>620314</v>
      </c>
      <c r="I16">
        <f>output!I16/1000000000</f>
        <v>3.678885062</v>
      </c>
      <c r="J16">
        <f>output!J16/1000000000</f>
        <v>2.073723056</v>
      </c>
      <c r="K16">
        <f>output!K16/1000000000</f>
        <v>1.123362701</v>
      </c>
      <c r="L16">
        <f>output!L16/1000000000</f>
        <v>0.37815971199999998</v>
      </c>
      <c r="M16" s="9">
        <f>output!M16/1000</f>
        <v>12.019</v>
      </c>
      <c r="N16">
        <f>output!N16/1000000000</f>
        <v>1.200340177</v>
      </c>
      <c r="O16">
        <f>output!O16/1000000000</f>
        <v>0.378161672</v>
      </c>
      <c r="P16">
        <f>output!P16</f>
        <v>6002587940</v>
      </c>
      <c r="Q16">
        <f>output!Q16</f>
        <v>2830044440</v>
      </c>
      <c r="R16" s="6">
        <f>output!R16/1000000000</f>
        <v>4.8792252390000002</v>
      </c>
      <c r="S16">
        <f>output!S16/1000000000</f>
        <v>2.451884728</v>
      </c>
      <c r="T16">
        <f>output!T16</f>
        <v>845535</v>
      </c>
      <c r="U16">
        <f>output!U16</f>
        <v>845535</v>
      </c>
      <c r="V16">
        <f>output!V16/1000000</f>
        <v>1.6910700000000001</v>
      </c>
      <c r="W16">
        <f>output!W16/1000000</f>
        <v>10786.440869</v>
      </c>
      <c r="X16">
        <f>output!X16</f>
        <v>463933856</v>
      </c>
      <c r="Y16">
        <f>output!Y16</f>
        <v>600170</v>
      </c>
      <c r="Z16">
        <f>output!Z16/1000000000</f>
        <v>6.7178547860000002</v>
      </c>
      <c r="AA16">
        <f>output!AA16/1000000000</f>
        <v>0.52397461599999995</v>
      </c>
      <c r="AB16">
        <f>output!AB16/1000000000</f>
        <v>20.601806079999999</v>
      </c>
      <c r="AC16">
        <f>output!AC16/1000000000</f>
        <v>4.7089424293333328</v>
      </c>
      <c r="AD16" s="9">
        <f>output!AD16/1000</f>
        <v>12.103999999999999</v>
      </c>
      <c r="AE16">
        <f>output!AE16/1000000000</f>
        <v>3.4816549559999999</v>
      </c>
      <c r="AF16">
        <f>output!AF16/1000000000</f>
        <v>0.63754073600000005</v>
      </c>
      <c r="AG16">
        <f>output!AG16/1000000000</f>
        <v>30.801315821999999</v>
      </c>
      <c r="AH16" s="6">
        <f>output!AH16/1000000000</f>
        <v>5.6293819120000004</v>
      </c>
      <c r="AI16" s="10">
        <f>output!AI16/1000</f>
        <v>12.019</v>
      </c>
      <c r="AJ16">
        <f>output!AJ16/1000000000</f>
        <v>1788.3287013480001</v>
      </c>
      <c r="AK16">
        <f>output!AK16/1000000000</f>
        <v>11.081515767999999</v>
      </c>
      <c r="AL16">
        <f>output!AL16/1000000000</f>
        <v>29080.920788905001</v>
      </c>
      <c r="AM16">
        <f>output!AM16/1000000000</f>
        <v>2.665564528</v>
      </c>
      <c r="AN16">
        <f>output!AN16/1000000000</f>
        <v>30869.249490253002</v>
      </c>
      <c r="AO16" s="6">
        <f>output!AO16/1000000000</f>
        <v>13.747080296</v>
      </c>
      <c r="AP16">
        <f>output!AP16/1000000000</f>
        <v>1.2019E-5</v>
      </c>
    </row>
    <row r="17" spans="1:35" s="6" customFormat="1" x14ac:dyDescent="0.25">
      <c r="M17" s="14">
        <f>output!M17/1000</f>
        <v>0</v>
      </c>
      <c r="AD17" s="9">
        <f>output!AD17/1000</f>
        <v>0</v>
      </c>
      <c r="AI17" s="10">
        <f>output!AI17/1000</f>
        <v>0</v>
      </c>
    </row>
    <row r="18" spans="1:35" x14ac:dyDescent="0.25">
      <c r="A18" t="s">
        <v>59</v>
      </c>
    </row>
    <row r="19" spans="1:35" x14ac:dyDescent="0.25">
      <c r="A19" t="s">
        <v>53</v>
      </c>
    </row>
    <row r="20" spans="1:35" x14ac:dyDescent="0.25">
      <c r="A20" t="s">
        <v>54</v>
      </c>
    </row>
    <row r="22" spans="1:35" x14ac:dyDescent="0.25">
      <c r="A22" s="7" t="s">
        <v>33</v>
      </c>
      <c r="B22" s="7"/>
      <c r="C22" s="7"/>
    </row>
    <row r="23" spans="1:35" x14ac:dyDescent="0.25">
      <c r="A23" s="7" t="s">
        <v>32</v>
      </c>
      <c r="B23" s="7"/>
      <c r="C23" s="7"/>
    </row>
    <row r="24" spans="1:35" x14ac:dyDescent="0.25">
      <c r="A24" s="7"/>
      <c r="B24" s="7"/>
      <c r="C24" s="7"/>
    </row>
    <row r="25" spans="1:35" x14ac:dyDescent="0.25">
      <c r="A25" s="8" t="s">
        <v>35</v>
      </c>
      <c r="B25" s="8"/>
      <c r="C25" s="8"/>
    </row>
    <row r="26" spans="1:35" x14ac:dyDescent="0.25">
      <c r="A26" s="8" t="s">
        <v>60</v>
      </c>
      <c r="B26" s="8"/>
      <c r="C26" s="8"/>
    </row>
    <row r="27" spans="1:35" x14ac:dyDescent="0.25">
      <c r="A27" s="8" t="s">
        <v>56</v>
      </c>
      <c r="B27" s="8"/>
      <c r="C27" s="8"/>
    </row>
    <row r="28" spans="1:35" x14ac:dyDescent="0.25">
      <c r="A28" s="8" t="s">
        <v>34</v>
      </c>
    </row>
    <row r="29" spans="1:35" x14ac:dyDescent="0.25">
      <c r="A29" s="8" t="s">
        <v>38</v>
      </c>
    </row>
    <row r="30" spans="1:35" x14ac:dyDescent="0.25">
      <c r="A30" s="8" t="s">
        <v>57</v>
      </c>
    </row>
    <row r="31" spans="1:35" x14ac:dyDescent="0.25">
      <c r="A31" s="8" t="s">
        <v>58</v>
      </c>
    </row>
    <row r="37" spans="16:18" x14ac:dyDescent="0.25">
      <c r="Q37" s="14">
        <v>29.7</v>
      </c>
    </row>
    <row r="40" spans="16:18" x14ac:dyDescent="0.25">
      <c r="P40">
        <v>210</v>
      </c>
      <c r="Q40">
        <f>P40/$Q$37</f>
        <v>7.0707070707070709</v>
      </c>
      <c r="R40">
        <f>R41/Q41*Q40</f>
        <v>4.595959595959596</v>
      </c>
    </row>
    <row r="41" spans="16:18" x14ac:dyDescent="0.25">
      <c r="P41">
        <v>297</v>
      </c>
      <c r="Q41" s="14">
        <f>P41/$Q$37</f>
        <v>10</v>
      </c>
      <c r="R41">
        <v>6.5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7.3636999999999994E-2</v>
      </c>
      <c r="C2" s="1">
        <f>output!F2/1000000</f>
        <v>257.95113300000003</v>
      </c>
      <c r="D2" s="1">
        <f>output!I2/1000000</f>
        <v>352.42356699999999</v>
      </c>
      <c r="E2" s="1">
        <f>output!AA2/1000000</f>
        <v>435.18903999999998</v>
      </c>
      <c r="F2" s="3">
        <f>output!G2/1000000000</f>
        <v>3.8186737999999998E-2</v>
      </c>
      <c r="G2" s="3">
        <f>output!J2/1000000000</f>
        <v>0.216988976</v>
      </c>
      <c r="H2" s="3">
        <f>output!L2/1000000000</f>
        <v>0.108494496</v>
      </c>
      <c r="I2" s="3">
        <f>output!P2/1000000000</f>
        <v>0.71285146300000002</v>
      </c>
      <c r="J2">
        <f>output!H2/1000000000</f>
        <v>4.1622000000000002E-5</v>
      </c>
      <c r="K2">
        <f>output!K2/1000000000</f>
        <v>0.15003817699999999</v>
      </c>
      <c r="L2">
        <f>output!M2/1000000000</f>
        <v>1.97E-7</v>
      </c>
      <c r="M2" s="4">
        <f>output!Q2/1000000000</f>
        <v>0.43624764799999999</v>
      </c>
      <c r="N2" s="5">
        <f>O2</f>
        <v>273.27358400000003</v>
      </c>
      <c r="O2" s="4">
        <f>output!X2/1000000</f>
        <v>273.27358400000003</v>
      </c>
      <c r="P2" s="3">
        <f>output!X2-3233000</f>
        <v>270040584</v>
      </c>
      <c r="Q2" s="3">
        <f>output!AB2/1000000000</f>
        <v>15.03618988</v>
      </c>
      <c r="R2" s="3">
        <f>output!AD2/1000000000</f>
        <v>2.8200000000000001E-7</v>
      </c>
      <c r="S2" s="3">
        <f>output!AF2/1000000000</f>
        <v>0.23008376</v>
      </c>
      <c r="T2">
        <f>output!AC2/1000000000</f>
        <v>4.7738658000000003</v>
      </c>
      <c r="U2">
        <f>output!AE2/1000000000</f>
        <v>0.61046778099999999</v>
      </c>
      <c r="V2" s="1">
        <f>output!AG2/1000000000</f>
        <v>21.436279691999999</v>
      </c>
    </row>
    <row r="3" spans="1:22" x14ac:dyDescent="0.25">
      <c r="A3">
        <f>output!A3</f>
        <v>2</v>
      </c>
      <c r="B3" s="1">
        <f>output!E3/1000000</f>
        <v>0.13756499999999999</v>
      </c>
      <c r="C3" s="1">
        <f>output!F3/1000000</f>
        <v>1130.5567699999999</v>
      </c>
      <c r="D3" s="1">
        <f>output!I3/1000000</f>
        <v>506.728207</v>
      </c>
      <c r="E3" s="1">
        <f>output!AA3/1000000</f>
        <v>450.14277600000003</v>
      </c>
      <c r="F3" s="3">
        <f>output!G3/1000000000</f>
        <v>7.6370872000000006E-2</v>
      </c>
      <c r="G3" s="3">
        <f>output!J3/1000000000</f>
        <v>0.45503129599999997</v>
      </c>
      <c r="H3" s="3">
        <f>output!L3/1000000000</f>
        <v>0.153872496</v>
      </c>
      <c r="I3" s="3">
        <f>output!P3/1000000000</f>
        <v>1.0166619240000001</v>
      </c>
      <c r="J3">
        <f>output!H3/1000000000</f>
        <v>8.3205E-5</v>
      </c>
      <c r="K3">
        <f>output!K3/1000000000</f>
        <v>0.184093074</v>
      </c>
      <c r="L3">
        <f>output!M3/1000000000</f>
        <v>6.7999999999999995E-7</v>
      </c>
      <c r="M3" s="4">
        <f>output!Q3/1000000000</f>
        <v>0.76060091200000002</v>
      </c>
      <c r="N3" s="5">
        <f t="shared" ref="N3:N23" si="0">O3</f>
        <v>388.00024000000002</v>
      </c>
      <c r="O3" s="4">
        <f>output!X3/1000000</f>
        <v>388.00024000000002</v>
      </c>
      <c r="P3" s="3">
        <f>output!X3-3233000</f>
        <v>384767240</v>
      </c>
      <c r="Q3" s="3">
        <f>output!AB3/1000000000</f>
        <v>23.167376902000001</v>
      </c>
      <c r="R3" s="3">
        <f>output!AD3/1000000000</f>
        <v>7.6499999999999998E-7</v>
      </c>
      <c r="S3" s="3">
        <f>output!AF3/1000000000</f>
        <v>0.306297072</v>
      </c>
      <c r="T3">
        <f>output!AC3/1000000000</f>
        <v>4.8534014320000001</v>
      </c>
      <c r="U3">
        <f>output!AE3/1000000000</f>
        <v>0.91585026199999997</v>
      </c>
      <c r="V3" s="1">
        <f>output!AG3/1000000000</f>
        <v>30.599798823</v>
      </c>
    </row>
    <row r="4" spans="1:22" x14ac:dyDescent="0.25">
      <c r="A4">
        <f>output!A4</f>
        <v>3</v>
      </c>
      <c r="B4" s="1">
        <f>output!E4/1000000</f>
        <v>0.19500300000000001</v>
      </c>
      <c r="C4" s="1">
        <f>output!F4/1000000</f>
        <v>1124.998503</v>
      </c>
      <c r="D4" s="1">
        <f>output!I4/1000000</f>
        <v>753.36443099999997</v>
      </c>
      <c r="E4" s="1">
        <f>output!AA4/1000000</f>
        <v>533.82248000000004</v>
      </c>
      <c r="F4" s="3">
        <f>output!G4/1000000000</f>
        <v>0.1124256</v>
      </c>
      <c r="G4" s="3">
        <f>output!J4/1000000000</f>
        <v>0.53832197599999998</v>
      </c>
      <c r="H4" s="3">
        <f>output!L4/1000000000</f>
        <v>0.17947273599999999</v>
      </c>
      <c r="I4" s="3">
        <f>output!P4/1000000000</f>
        <v>1.531543605</v>
      </c>
      <c r="J4">
        <f>output!H4/1000000000</f>
        <v>1.2477899999999999E-4</v>
      </c>
      <c r="K4">
        <f>output!K4/1000000000</f>
        <v>0.45398250800000001</v>
      </c>
      <c r="L4">
        <f>output!M4/1000000000</f>
        <v>1.356E-6</v>
      </c>
      <c r="M4" s="4">
        <f>output!Q4/1000000000</f>
        <v>0.89722336800000002</v>
      </c>
      <c r="N4" s="5">
        <f t="shared" si="0"/>
        <v>393.99299200000002</v>
      </c>
      <c r="O4" s="4">
        <f>output!X4/1000000</f>
        <v>393.99299200000002</v>
      </c>
      <c r="P4" s="3">
        <f>output!X4-3233000</f>
        <v>390759992</v>
      </c>
      <c r="Q4" s="3">
        <f>output!AB4/1000000000</f>
        <v>19.573645118999998</v>
      </c>
      <c r="R4" s="3">
        <f>output!AD4/1000000000</f>
        <v>1.4410000000000001E-6</v>
      </c>
      <c r="S4" s="3">
        <f>output!AF4/1000000000</f>
        <v>0.36344138399999998</v>
      </c>
      <c r="T4">
        <f>output!AC4/1000000000</f>
        <v>4.8531439599999997</v>
      </c>
      <c r="U4">
        <f>output!AE4/1000000000</f>
        <v>1.1294516530000001</v>
      </c>
      <c r="V4" s="1">
        <f>output!AG4/1000000000</f>
        <v>25.642151397999999</v>
      </c>
    </row>
    <row r="5" spans="1:22" x14ac:dyDescent="0.25">
      <c r="A5">
        <f>output!A5</f>
        <v>4</v>
      </c>
      <c r="B5" s="1">
        <f>output!E5/1000000</f>
        <v>0.24818699999999999</v>
      </c>
      <c r="C5" s="1">
        <f>output!F5/1000000</f>
        <v>1382.4805329999999</v>
      </c>
      <c r="D5" s="1">
        <f>output!I5/1000000</f>
        <v>1320.438729</v>
      </c>
      <c r="E5" s="1">
        <f>output!AA5/1000000</f>
        <v>520.21170400000005</v>
      </c>
      <c r="F5" s="3">
        <f>output!G5/1000000000</f>
        <v>0.152585368</v>
      </c>
      <c r="G5" s="3">
        <f>output!J5/1000000000</f>
        <v>0.69834105599999996</v>
      </c>
      <c r="H5" s="3">
        <f>output!L5/1000000000</f>
        <v>0.174619144</v>
      </c>
      <c r="I5" s="3">
        <f>output!P5/1000000000</f>
        <v>2.2361541690000002</v>
      </c>
      <c r="J5">
        <f>output!H5/1000000000</f>
        <v>1.6631400000000001E-4</v>
      </c>
      <c r="K5">
        <f>output!K5/1000000000</f>
        <v>0.62046898800000005</v>
      </c>
      <c r="L5">
        <f>output!M5/1000000000</f>
        <v>2.1239999999999999E-6</v>
      </c>
      <c r="M5" s="4">
        <f>output!Q5/1000000000</f>
        <v>1.0475454559999999</v>
      </c>
      <c r="N5" s="5">
        <f t="shared" si="0"/>
        <v>400.09411999999998</v>
      </c>
      <c r="O5" s="4">
        <f>output!X5/1000000</f>
        <v>400.09411999999998</v>
      </c>
      <c r="P5" s="3">
        <f>output!X5-3233000</f>
        <v>396861120</v>
      </c>
      <c r="Q5" s="3">
        <f>output!AB5/1000000000</f>
        <v>20.157725106000001</v>
      </c>
      <c r="R5" s="3">
        <f>output!AD5/1000000000</f>
        <v>2.2089999999999999E-6</v>
      </c>
      <c r="S5" s="3">
        <f>output!AF5/1000000000</f>
        <v>0.35414775199999998</v>
      </c>
      <c r="T5">
        <f>output!AC5/1000000000</f>
        <v>5.0642474000000002</v>
      </c>
      <c r="U5">
        <f>output!AE5/1000000000</f>
        <v>1.495019418</v>
      </c>
      <c r="V5" s="1">
        <f>output!AG5/1000000000</f>
        <v>27.131340088000002</v>
      </c>
    </row>
    <row r="6" spans="1:22" x14ac:dyDescent="0.25">
      <c r="A6">
        <f>output!A6</f>
        <v>5</v>
      </c>
      <c r="B6" s="1">
        <f>output!E6/1000000</f>
        <v>0.29817300000000002</v>
      </c>
      <c r="C6" s="1">
        <f>output!F6/1000000</f>
        <v>1788.911648</v>
      </c>
      <c r="D6" s="1">
        <f>output!I6/1000000</f>
        <v>1086.567581</v>
      </c>
      <c r="E6" s="1">
        <f>output!AA6/1000000</f>
        <v>490.461816</v>
      </c>
      <c r="F6" s="3">
        <f>output!G6/1000000000</f>
        <v>0.190707866</v>
      </c>
      <c r="G6" s="3">
        <f>output!J6/1000000000</f>
        <v>0.84046174399999996</v>
      </c>
      <c r="H6" s="3">
        <f>output!L6/1000000000</f>
        <v>0.173315576</v>
      </c>
      <c r="I6" s="3">
        <f>output!P6/1000000000</f>
        <v>1.856164811</v>
      </c>
      <c r="J6">
        <f>output!H6/1000000000</f>
        <v>2.0779300000000001E-4</v>
      </c>
      <c r="K6">
        <f>output!K6/1000000000</f>
        <v>0.399910194</v>
      </c>
      <c r="L6">
        <f>output!M6/1000000000</f>
        <v>2.9629999999999998E-6</v>
      </c>
      <c r="M6" s="4">
        <f>output!Q6/1000000000</f>
        <v>1.1763190320000001</v>
      </c>
      <c r="N6" s="5">
        <f t="shared" si="0"/>
        <v>406.01128</v>
      </c>
      <c r="O6" s="4">
        <f>output!X6/1000000</f>
        <v>406.01128</v>
      </c>
      <c r="P6" s="3">
        <f>output!X6-3233000</f>
        <v>402778280</v>
      </c>
      <c r="Q6" s="3">
        <f>output!AB6/1000000000</f>
        <v>22.584622945</v>
      </c>
      <c r="R6" s="3">
        <f>output!AD6/1000000000</f>
        <v>3.0479999999999999E-6</v>
      </c>
      <c r="S6" s="3">
        <f>output!AF6/1000000000</f>
        <v>0.341643488</v>
      </c>
      <c r="T6">
        <f>output!AC6/1000000000</f>
        <v>5.0677490399999998</v>
      </c>
      <c r="U6">
        <f>output!AE6/1000000000</f>
        <v>1.568812385</v>
      </c>
      <c r="V6" s="1">
        <f>output!AG6/1000000000</f>
        <v>28.777926122</v>
      </c>
    </row>
    <row r="7" spans="1:22" x14ac:dyDescent="0.25">
      <c r="A7">
        <f>output!A7</f>
        <v>6</v>
      </c>
      <c r="B7" s="1">
        <f>output!E7/1000000</f>
        <v>0.346113</v>
      </c>
      <c r="C7" s="1">
        <f>output!F7/1000000</f>
        <v>2159.8056700000002</v>
      </c>
      <c r="D7" s="1">
        <f>output!I7/1000000</f>
        <v>1427.6085189999999</v>
      </c>
      <c r="E7" s="1">
        <f>output!AA7/1000000</f>
        <v>487.043544</v>
      </c>
      <c r="F7" s="3">
        <f>output!G7/1000000000</f>
        <v>0.22874628499999999</v>
      </c>
      <c r="G7" s="3">
        <f>output!J7/1000000000</f>
        <v>1.0041541839999999</v>
      </c>
      <c r="H7" s="3">
        <f>output!L7/1000000000</f>
        <v>0.16139856</v>
      </c>
      <c r="I7" s="3">
        <f>output!P7/1000000000</f>
        <v>2.5235046290000001</v>
      </c>
      <c r="J7">
        <f>output!H7/1000000000</f>
        <v>2.4920500000000001E-4</v>
      </c>
      <c r="K7">
        <f>output!K7/1000000000</f>
        <v>0.57326781900000001</v>
      </c>
      <c r="L7">
        <f>output!M7/1000000000</f>
        <v>3.8079999999999998E-6</v>
      </c>
      <c r="M7" s="4">
        <f>output!Q7/1000000000</f>
        <v>1.3269513040000001</v>
      </c>
      <c r="N7" s="5">
        <f t="shared" si="0"/>
        <v>411.94010400000002</v>
      </c>
      <c r="O7" s="4">
        <f>output!X7/1000000</f>
        <v>411.94010400000002</v>
      </c>
      <c r="P7" s="3">
        <f>output!X7-3233000</f>
        <v>408707104</v>
      </c>
      <c r="Q7" s="3">
        <f>output!AB7/1000000000</f>
        <v>20.589404421000001</v>
      </c>
      <c r="R7" s="3">
        <f>output!AD7/1000000000</f>
        <v>3.8929999999999998E-6</v>
      </c>
      <c r="S7" s="3">
        <f>output!AF7/1000000000</f>
        <v>0.33497731200000003</v>
      </c>
      <c r="T7">
        <f>output!AC7/1000000000</f>
        <v>5.0650389999999996</v>
      </c>
      <c r="U7">
        <f>output!AE7/1000000000</f>
        <v>1.514225384</v>
      </c>
      <c r="V7" s="1">
        <f>output!AG7/1000000000</f>
        <v>26.9856427</v>
      </c>
    </row>
    <row r="8" spans="1:22" x14ac:dyDescent="0.25">
      <c r="A8">
        <f>output!A8</f>
        <v>7</v>
      </c>
      <c r="B8" s="1">
        <f>output!E8/1000000</f>
        <v>0.39233299999999999</v>
      </c>
      <c r="C8" s="1">
        <f>output!F8/1000000</f>
        <v>2639.0758839999999</v>
      </c>
      <c r="D8" s="1">
        <f>output!I8/1000000</f>
        <v>1641.754637</v>
      </c>
      <c r="E8" s="1">
        <f>output!AA8/1000000</f>
        <v>424.30824000000001</v>
      </c>
      <c r="F8" s="3">
        <f>output!G8/1000000000</f>
        <v>0.266791165</v>
      </c>
      <c r="G8" s="3">
        <f>output!J8/1000000000</f>
        <v>1.131315544</v>
      </c>
      <c r="H8" s="3">
        <f>output!L8/1000000000</f>
        <v>0.28863248800000002</v>
      </c>
      <c r="I8" s="3">
        <f>output!P8/1000000000</f>
        <v>3.1217373070000001</v>
      </c>
      <c r="J8">
        <f>output!H8/1000000000</f>
        <v>2.9056900000000002E-4</v>
      </c>
      <c r="K8">
        <f>output!K8/1000000000</f>
        <v>0.58376173600000003</v>
      </c>
      <c r="L8">
        <f>output!M8/1000000000</f>
        <v>4.6709999999999998E-6</v>
      </c>
      <c r="M8" s="4">
        <f>output!Q8/1000000000</f>
        <v>1.7027635679999999</v>
      </c>
      <c r="N8" s="5">
        <f t="shared" si="0"/>
        <v>417.85613599999999</v>
      </c>
      <c r="O8" s="4">
        <f>output!X8/1000000</f>
        <v>417.85613599999999</v>
      </c>
      <c r="P8" s="3">
        <f>output!X8-3233000</f>
        <v>414623136</v>
      </c>
      <c r="Q8" s="3">
        <f>output!AB8/1000000000</f>
        <v>18.610841838999999</v>
      </c>
      <c r="R8" s="3">
        <f>output!AD8/1000000000</f>
        <v>4.7559999999999999E-6</v>
      </c>
      <c r="S8" s="3">
        <f>output!AF8/1000000000</f>
        <v>0.437641</v>
      </c>
      <c r="T8">
        <f>output!AC8/1000000000</f>
        <v>5.0908677119999997</v>
      </c>
      <c r="U8">
        <f>output!AE8/1000000000</f>
        <v>1.7234361039999999</v>
      </c>
      <c r="V8" s="1">
        <f>output!AG8/1000000000</f>
        <v>25.826036103</v>
      </c>
    </row>
    <row r="9" spans="1:22" x14ac:dyDescent="0.25">
      <c r="A9">
        <f>output!A9</f>
        <v>8</v>
      </c>
      <c r="B9" s="1">
        <f>output!E9/1000000</f>
        <v>0.43713999999999997</v>
      </c>
      <c r="C9" s="1">
        <f>output!F9/1000000</f>
        <v>2854.933528</v>
      </c>
      <c r="D9" s="1">
        <f>output!I9/1000000</f>
        <v>1696.8402610000001</v>
      </c>
      <c r="E9" s="1">
        <f>output!AA9/1000000</f>
        <v>551.89042400000005</v>
      </c>
      <c r="F9" s="3">
        <f>output!G9/1000000000</f>
        <v>0.30477636800000002</v>
      </c>
      <c r="G9" s="3">
        <f>output!J9/1000000000</f>
        <v>1.2229295520000001</v>
      </c>
      <c r="H9" s="3">
        <f>output!L9/1000000000</f>
        <v>0.26331579999999999</v>
      </c>
      <c r="I9" s="3">
        <f>output!P9/1000000000</f>
        <v>3.280626051</v>
      </c>
      <c r="J9">
        <f>output!H9/1000000000</f>
        <v>3.31873E-4</v>
      </c>
      <c r="K9">
        <f>output!K9/1000000000</f>
        <v>0.63825801199999999</v>
      </c>
      <c r="L9">
        <f>output!M9/1000000000</f>
        <v>5.587E-6</v>
      </c>
      <c r="M9" s="4">
        <f>output!Q9/1000000000</f>
        <v>1.7495272959999999</v>
      </c>
      <c r="N9" s="5">
        <f t="shared" si="0"/>
        <v>423.75772799999999</v>
      </c>
      <c r="O9" s="4">
        <f>output!X9/1000000</f>
        <v>423.75772799999999</v>
      </c>
      <c r="P9" s="3">
        <f>output!X9-3233000</f>
        <v>420524728</v>
      </c>
      <c r="Q9" s="3">
        <f>output!AB9/1000000000</f>
        <v>18.425528171</v>
      </c>
      <c r="R9" s="3">
        <f>output!AD9/1000000000</f>
        <v>5.6720000000000001E-6</v>
      </c>
      <c r="S9" s="3">
        <f>output!AF9/1000000000</f>
        <v>0.41366103999999998</v>
      </c>
      <c r="T9">
        <f>output!AC9/1000000000</f>
        <v>5.1630708800000003</v>
      </c>
      <c r="U9">
        <f>output!AE9/1000000000</f>
        <v>2.0270897379999999</v>
      </c>
      <c r="V9" s="1">
        <f>output!AG9/1000000000</f>
        <v>24.329822684</v>
      </c>
    </row>
    <row r="10" spans="1:22" x14ac:dyDescent="0.25">
      <c r="A10">
        <f>output!A10</f>
        <v>9</v>
      </c>
      <c r="B10" s="1">
        <f>output!E10/1000000</f>
        <v>0.481126</v>
      </c>
      <c r="C10" s="1">
        <f>output!F10/1000000</f>
        <v>3348.1280280000001</v>
      </c>
      <c r="D10" s="1">
        <f>output!I10/1000000</f>
        <v>2183.4337340000002</v>
      </c>
      <c r="E10" s="1">
        <f>output!AA10/1000000</f>
        <v>491.35686399999997</v>
      </c>
      <c r="F10" s="3">
        <f>output!G10/1000000000</f>
        <v>0.34279183400000002</v>
      </c>
      <c r="G10" s="3">
        <f>output!J10/1000000000</f>
        <v>1.3424124319999999</v>
      </c>
      <c r="H10" s="3">
        <f>output!L10/1000000000</f>
        <v>0.23347870400000001</v>
      </c>
      <c r="I10" s="3">
        <f>output!P10/1000000000</f>
        <v>3.6248407199999999</v>
      </c>
      <c r="J10">
        <f>output!H10/1000000000</f>
        <v>3.7319399999999998E-4</v>
      </c>
      <c r="K10">
        <f>output!K10/1000000000</f>
        <v>0.79837643899999999</v>
      </c>
      <c r="L10">
        <f>output!M10/1000000000</f>
        <v>6.5660000000000003E-6</v>
      </c>
      <c r="M10" s="4">
        <f>output!Q10/1000000000</f>
        <v>1.8093676400000001</v>
      </c>
      <c r="N10" s="5">
        <f t="shared" si="0"/>
        <v>429.55526400000002</v>
      </c>
      <c r="O10" s="4">
        <f>output!X10/1000000</f>
        <v>429.55526400000002</v>
      </c>
      <c r="P10" s="3">
        <f>output!X10-3233000</f>
        <v>426322264</v>
      </c>
      <c r="Q10" s="3">
        <f>output!AB10/1000000000</f>
        <v>19.382442961999999</v>
      </c>
      <c r="R10" s="3">
        <f>output!AD10/1000000000</f>
        <v>6.6510000000000004E-6</v>
      </c>
      <c r="S10" s="3">
        <f>output!AF10/1000000000</f>
        <v>0.49023194399999998</v>
      </c>
      <c r="T10">
        <f>output!AC10/1000000000</f>
        <v>5.2476494560000004</v>
      </c>
      <c r="U10">
        <f>output!AE10/1000000000</f>
        <v>2.182279662</v>
      </c>
      <c r="V10" s="1">
        <f>output!AG10/1000000000</f>
        <v>27.682605388999999</v>
      </c>
    </row>
    <row r="11" spans="1:22" x14ac:dyDescent="0.25">
      <c r="A11">
        <f>output!A11</f>
        <v>10</v>
      </c>
      <c r="B11" s="1">
        <f>output!E11/1000000</f>
        <v>0.52430600000000005</v>
      </c>
      <c r="C11" s="1">
        <f>output!F11/1000000</f>
        <v>3775.5061799999999</v>
      </c>
      <c r="D11" s="1">
        <f>output!I11/1000000</f>
        <v>2649.3859510000002</v>
      </c>
      <c r="E11" s="1">
        <f>output!AA11/1000000</f>
        <v>508.874392</v>
      </c>
      <c r="F11" s="3">
        <f>output!G11/1000000000</f>
        <v>0.38075245299999999</v>
      </c>
      <c r="G11" s="3">
        <f>output!J11/1000000000</f>
        <v>1.4086234</v>
      </c>
      <c r="H11" s="3">
        <f>output!L11/1000000000</f>
        <v>0.25439826399999999</v>
      </c>
      <c r="I11" s="3">
        <f>output!P11/1000000000</f>
        <v>4.825848701</v>
      </c>
      <c r="J11">
        <f>output!H11/1000000000</f>
        <v>4.1446300000000001E-4</v>
      </c>
      <c r="K11">
        <f>output!K11/1000000000</f>
        <v>1.4143401929999999</v>
      </c>
      <c r="L11">
        <f>output!M11/1000000000</f>
        <v>7.4959999999999999E-6</v>
      </c>
      <c r="M11" s="4">
        <f>output!Q11/1000000000</f>
        <v>1.9174684479999999</v>
      </c>
      <c r="N11" s="5">
        <f t="shared" si="0"/>
        <v>435.36452000000003</v>
      </c>
      <c r="O11" s="4">
        <f>output!X11/1000000</f>
        <v>435.36452000000003</v>
      </c>
      <c r="P11" s="3">
        <f>output!X11-3233000</f>
        <v>432131520</v>
      </c>
      <c r="Q11" s="3">
        <f>output!AB11/1000000000</f>
        <v>21.576742447000001</v>
      </c>
      <c r="R11" s="3">
        <f>output!AD11/1000000000</f>
        <v>7.5809999999999999E-6</v>
      </c>
      <c r="S11" s="3">
        <f>output!AF11/1000000000</f>
        <v>0.51036632800000004</v>
      </c>
      <c r="T11">
        <f>output!AC11/1000000000</f>
        <v>5.2321540000000004</v>
      </c>
      <c r="U11">
        <f>output!AE11/1000000000</f>
        <v>2.8414358960000001</v>
      </c>
      <c r="V11" s="1">
        <f>output!AG11/1000000000</f>
        <v>30.319490994999999</v>
      </c>
    </row>
    <row r="12" spans="1:22" x14ac:dyDescent="0.25">
      <c r="A12">
        <f>output!A12</f>
        <v>11</v>
      </c>
      <c r="B12" s="1">
        <f>output!E12/1000000</f>
        <v>0.56690799999999997</v>
      </c>
      <c r="C12" s="1">
        <f>output!F12/1000000</f>
        <v>4098.8016479999997</v>
      </c>
      <c r="D12" s="1">
        <f>output!I12/1000000</f>
        <v>3066.3986629999999</v>
      </c>
      <c r="E12" s="1">
        <f>output!AA12/1000000</f>
        <v>548.38631999999996</v>
      </c>
      <c r="F12" s="3">
        <f>output!G12/1000000000</f>
        <v>0.418771797</v>
      </c>
      <c r="G12" s="3">
        <f>output!J12/1000000000</f>
        <v>1.553595576</v>
      </c>
      <c r="H12" s="3">
        <f>output!L12/1000000000</f>
        <v>0.25621153600000002</v>
      </c>
      <c r="I12" s="3">
        <f>output!P12/1000000000</f>
        <v>5.2711125210000001</v>
      </c>
      <c r="J12">
        <f>output!H12/1000000000</f>
        <v>4.5567999999999997E-4</v>
      </c>
      <c r="K12">
        <f>output!K12/1000000000</f>
        <v>0.85964135900000005</v>
      </c>
      <c r="L12">
        <f>output!M12/1000000000</f>
        <v>8.4190000000000002E-6</v>
      </c>
      <c r="M12" s="4">
        <f>output!Q12/1000000000</f>
        <v>2.1514133040000001</v>
      </c>
      <c r="N12" s="5">
        <f t="shared" si="0"/>
        <v>441.12275199999999</v>
      </c>
      <c r="O12" s="4">
        <f>output!X12/1000000</f>
        <v>441.12275199999999</v>
      </c>
      <c r="P12" s="3">
        <f>output!X12-3233000</f>
        <v>437889752</v>
      </c>
      <c r="Q12" s="3">
        <f>output!AB12/1000000000</f>
        <v>24.022482864000001</v>
      </c>
      <c r="R12" s="3">
        <f>output!AD12/1000000000</f>
        <v>8.5040000000000002E-6</v>
      </c>
      <c r="S12" s="3">
        <f>output!AF12/1000000000</f>
        <v>0.56519896000000003</v>
      </c>
      <c r="T12">
        <f>output!AC12/1000000000</f>
        <v>4.741942424666667</v>
      </c>
      <c r="U12">
        <f>output!AE12/1000000000</f>
        <v>2.4690961640000002</v>
      </c>
      <c r="V12" s="1">
        <f>output!AG12/1000000000</f>
        <v>32.570280588999999</v>
      </c>
    </row>
    <row r="13" spans="1:22" x14ac:dyDescent="0.25">
      <c r="A13">
        <f>output!A13</f>
        <v>12</v>
      </c>
      <c r="B13" s="1">
        <f>output!E13/1000000</f>
        <v>0.60908899999999999</v>
      </c>
      <c r="C13" s="1">
        <f>output!F13/1000000</f>
        <v>5792.4158710000002</v>
      </c>
      <c r="D13" s="1">
        <f>output!I13/1000000</f>
        <v>3303.1730849999999</v>
      </c>
      <c r="E13" s="1">
        <f>output!AA13/1000000</f>
        <v>476.13632000000001</v>
      </c>
      <c r="F13" s="3">
        <f>output!G13/1000000000</f>
        <v>0.45671729799999999</v>
      </c>
      <c r="G13" s="3">
        <f>output!J13/1000000000</f>
        <v>1.7191146559999999</v>
      </c>
      <c r="H13" s="3">
        <f>output!L13/1000000000</f>
        <v>0.26626798400000001</v>
      </c>
      <c r="I13" s="3">
        <f>output!P13/1000000000</f>
        <v>5.4270204299999998</v>
      </c>
      <c r="J13">
        <f>output!H13/1000000000</f>
        <v>4.9686399999999996E-4</v>
      </c>
      <c r="K13">
        <f>output!K13/1000000000</f>
        <v>1.0801927330000001</v>
      </c>
      <c r="L13">
        <f>output!M13/1000000000</f>
        <v>9.3000000000000007E-6</v>
      </c>
      <c r="M13" s="4">
        <f>output!Q13/1000000000</f>
        <v>2.3404066160000001</v>
      </c>
      <c r="N13" s="5">
        <f t="shared" si="0"/>
        <v>446.88102400000002</v>
      </c>
      <c r="O13" s="4">
        <f>output!X13/1000000</f>
        <v>446.88102400000002</v>
      </c>
      <c r="P13" s="3">
        <f>output!X13-3233000</f>
        <v>443648024</v>
      </c>
      <c r="Q13" s="3">
        <f>output!AB13/1000000000</f>
        <v>25.480599525999999</v>
      </c>
      <c r="R13" s="3">
        <f>output!AD13/1000000000</f>
        <v>9.3850000000000008E-6</v>
      </c>
      <c r="S13" s="3">
        <f>output!AF13/1000000000</f>
        <v>0.59121237599999998</v>
      </c>
      <c r="T13">
        <f>output!AC13/1000000000</f>
        <v>4.7287551826666672</v>
      </c>
      <c r="U13">
        <f>output!AE13/1000000000</f>
        <v>3.0130732309999999</v>
      </c>
      <c r="V13" s="1">
        <f>output!AG13/1000000000</f>
        <v>35.771340338999998</v>
      </c>
    </row>
    <row r="14" spans="1:22" x14ac:dyDescent="0.25">
      <c r="A14">
        <f>output!A14</f>
        <v>13</v>
      </c>
      <c r="B14" s="1">
        <f>output!E14/1000000</f>
        <v>0.65093500000000004</v>
      </c>
      <c r="C14" s="1">
        <f>output!F14/1000000</f>
        <v>6330.1790600000004</v>
      </c>
      <c r="D14" s="1">
        <f>output!I14/1000000</f>
        <v>3652.5472930000001</v>
      </c>
      <c r="E14" s="1">
        <f>output!AA14/1000000</f>
        <v>525.25848800000006</v>
      </c>
      <c r="F14" s="3">
        <f>output!G14/1000000000</f>
        <v>0.494647277</v>
      </c>
      <c r="G14" s="3">
        <f>output!J14/1000000000</f>
        <v>1.785632232</v>
      </c>
      <c r="H14" s="3">
        <f>output!L14/1000000000</f>
        <v>0.315147648</v>
      </c>
      <c r="I14" s="3">
        <f>output!P14/1000000000</f>
        <v>6.4000715059999997</v>
      </c>
      <c r="J14">
        <f>output!H14/1000000000</f>
        <v>5.3801900000000004E-4</v>
      </c>
      <c r="K14">
        <f>output!K14/1000000000</f>
        <v>1.105276428</v>
      </c>
      <c r="L14">
        <f>output!M14/1000000000</f>
        <v>1.0223E-5</v>
      </c>
      <c r="M14" s="4">
        <f>output!Q14/1000000000</f>
        <v>2.415891416</v>
      </c>
      <c r="N14" s="5">
        <f t="shared" si="0"/>
        <v>452.590824</v>
      </c>
      <c r="O14" s="4">
        <f>output!X14/1000000</f>
        <v>452.590824</v>
      </c>
      <c r="P14" s="3">
        <f>output!X14-3233000</f>
        <v>449357824</v>
      </c>
      <c r="Q14" s="3">
        <f>output!AB14/1000000000</f>
        <v>27.889472388000002</v>
      </c>
      <c r="R14" s="3">
        <f>output!AD14/1000000000</f>
        <v>1.0308E-5</v>
      </c>
      <c r="S14" s="3">
        <f>output!AF14/1000000000</f>
        <v>0.590055416</v>
      </c>
      <c r="T14">
        <f>output!AC14/1000000000</f>
        <v>4.698569808666667</v>
      </c>
      <c r="U14">
        <f>output!AE14/1000000000</f>
        <v>3.6116114609999999</v>
      </c>
      <c r="V14" s="1">
        <f>output!AG14/1000000000</f>
        <v>39.176265721</v>
      </c>
    </row>
    <row r="15" spans="1:22" x14ac:dyDescent="0.25">
      <c r="A15">
        <f>output!A15</f>
        <v>14</v>
      </c>
      <c r="B15" s="1">
        <f>output!E15/1000000</f>
        <v>0.69251200000000002</v>
      </c>
      <c r="C15" s="1">
        <f>output!F15/1000000</f>
        <v>5808.1013979999998</v>
      </c>
      <c r="D15" s="1">
        <f>output!I15/1000000</f>
        <v>3199.1854360000002</v>
      </c>
      <c r="E15" s="1">
        <f>output!AA15/1000000</f>
        <v>549.435608</v>
      </c>
      <c r="F15" s="3">
        <f>output!G15/1000000000</f>
        <v>0.53260116800000001</v>
      </c>
      <c r="G15" s="3">
        <f>output!J15/1000000000</f>
        <v>1.867879504</v>
      </c>
      <c r="H15" s="3">
        <f>output!L15/1000000000</f>
        <v>0.32965328799999999</v>
      </c>
      <c r="I15" s="3">
        <f>output!P15/1000000000</f>
        <v>5.9025293720000001</v>
      </c>
      <c r="J15">
        <f>output!H15/1000000000</f>
        <v>5.7918399999999995E-4</v>
      </c>
      <c r="K15">
        <f>output!K15/1000000000</f>
        <v>1.204335639</v>
      </c>
      <c r="L15">
        <f>output!M15/1000000000</f>
        <v>1.1116E-5</v>
      </c>
      <c r="M15" s="4">
        <f>output!Q15/1000000000</f>
        <v>2.5271902559999999</v>
      </c>
      <c r="N15" s="5">
        <f t="shared" si="0"/>
        <v>458.24820799999998</v>
      </c>
      <c r="O15" s="4">
        <f>output!X15/1000000</f>
        <v>458.24820799999998</v>
      </c>
      <c r="P15" s="3">
        <f>output!X15-3233000</f>
        <v>455015208</v>
      </c>
      <c r="Q15" s="3">
        <f>output!AB15/1000000000</f>
        <v>20.345958713000002</v>
      </c>
      <c r="R15" s="3">
        <f>output!AD15/1000000000</f>
        <v>1.1201E-5</v>
      </c>
      <c r="S15" s="3">
        <f>output!AF15/1000000000</f>
        <v>0.65853047200000003</v>
      </c>
      <c r="T15">
        <f>output!AB22/1000000000</f>
        <v>0</v>
      </c>
      <c r="U15">
        <f>output!AE15/1000000000</f>
        <v>2.7267443459999998</v>
      </c>
      <c r="V15" s="1">
        <f>output!AG15/1000000000</f>
        <v>30.214910652</v>
      </c>
    </row>
    <row r="16" spans="1:22" x14ac:dyDescent="0.25">
      <c r="A16">
        <f>output!A16</f>
        <v>15</v>
      </c>
      <c r="B16" s="1">
        <f>output!E16/1000000</f>
        <v>0.733796</v>
      </c>
      <c r="C16" s="1">
        <f>output!F16/1000000</f>
        <v>7874.3555930000002</v>
      </c>
      <c r="D16" s="1">
        <f>output!I16/1000000</f>
        <v>3678.8850619999998</v>
      </c>
      <c r="E16" s="1">
        <f>output!AA16/1000000</f>
        <v>523.97461599999997</v>
      </c>
      <c r="F16" s="3">
        <f>output!G16/1000000000</f>
        <v>0.57053296200000003</v>
      </c>
      <c r="G16" s="3">
        <f>output!J16/1000000000</f>
        <v>2.073723056</v>
      </c>
      <c r="H16" s="3">
        <f>output!L16/1000000000</f>
        <v>0.37815971199999998</v>
      </c>
      <c r="I16" s="3">
        <f>output!P16/1000000000</f>
        <v>6.0025879399999997</v>
      </c>
      <c r="J16">
        <f>output!H16/1000000000</f>
        <v>6.2031399999999996E-4</v>
      </c>
      <c r="K16">
        <f>output!K16/1000000000</f>
        <v>1.123362701</v>
      </c>
      <c r="L16">
        <f>output!M16/1000000000</f>
        <v>1.2019E-5</v>
      </c>
      <c r="M16" s="4">
        <f>output!Q16/1000000000</f>
        <v>2.83004444</v>
      </c>
      <c r="N16" s="5">
        <f t="shared" si="0"/>
        <v>463.93385599999999</v>
      </c>
      <c r="O16" s="4">
        <f>output!X16/1000000</f>
        <v>463.93385599999999</v>
      </c>
      <c r="P16" s="3">
        <f>output!X16-3233000</f>
        <v>460700856</v>
      </c>
      <c r="Q16" s="3">
        <f>output!AB16/1000000000</f>
        <v>20.601806079999999</v>
      </c>
      <c r="R16" s="3">
        <f>output!AD16/1000000000</f>
        <v>1.2104E-5</v>
      </c>
      <c r="S16" s="3">
        <f>output!AF16/1000000000</f>
        <v>0.63754073600000005</v>
      </c>
      <c r="T16">
        <f>output!AB23/1000000000</f>
        <v>0</v>
      </c>
      <c r="U16">
        <f>output!AE16/1000000000</f>
        <v>3.4816549559999999</v>
      </c>
      <c r="V16" s="1">
        <f>output!AG16/1000000000</f>
        <v>30.801315821999999</v>
      </c>
    </row>
    <row r="17" spans="1:23" x14ac:dyDescent="0.25">
      <c r="A17" t="e">
        <f>output!#REF!</f>
        <v>#REF!</v>
      </c>
      <c r="B17" s="1" t="e">
        <f>output!#REF!/1000000</f>
        <v>#REF!</v>
      </c>
      <c r="C17" s="1" t="e">
        <f>output!#REF!/1000000</f>
        <v>#REF!</v>
      </c>
      <c r="D17" s="1" t="e">
        <f>output!#REF!/1000000</f>
        <v>#REF!</v>
      </c>
      <c r="E17" s="1" t="e">
        <f>output!#REF!/1000000</f>
        <v>#REF!</v>
      </c>
      <c r="F17" s="3" t="e">
        <f>output!#REF!/1000000000</f>
        <v>#REF!</v>
      </c>
      <c r="G17" s="3" t="e">
        <f>output!#REF!/1000000000</f>
        <v>#REF!</v>
      </c>
      <c r="H17" s="3" t="e">
        <f>output!#REF!/1000000000</f>
        <v>#REF!</v>
      </c>
      <c r="I17" s="3" t="e">
        <f>output!#REF!/1000000000</f>
        <v>#REF!</v>
      </c>
      <c r="J17" t="e">
        <f>output!#REF!/1000000000</f>
        <v>#REF!</v>
      </c>
      <c r="K17" t="e">
        <f>output!#REF!/1000000000</f>
        <v>#REF!</v>
      </c>
      <c r="L17" t="e">
        <f>output!#REF!/1000000000</f>
        <v>#REF!</v>
      </c>
      <c r="M17" s="4" t="e">
        <f>output!#REF!/1000000000</f>
        <v>#REF!</v>
      </c>
      <c r="N17" s="5" t="e">
        <f t="shared" si="0"/>
        <v>#REF!</v>
      </c>
      <c r="O17" s="4" t="e">
        <f>output!#REF!/1000000</f>
        <v>#REF!</v>
      </c>
      <c r="P17" s="3" t="e">
        <f>output!#REF!-3233000</f>
        <v>#REF!</v>
      </c>
      <c r="Q17" s="3" t="e">
        <f>output!#REF!/1000000000</f>
        <v>#REF!</v>
      </c>
      <c r="R17" s="3" t="e">
        <f>output!#REF!/1000000000</f>
        <v>#REF!</v>
      </c>
      <c r="S17" s="3" t="e">
        <f>output!#REF!/1000000000</f>
        <v>#REF!</v>
      </c>
      <c r="T17" t="e">
        <f>output!#REF!/1000000000</f>
        <v>#REF!</v>
      </c>
      <c r="U17" t="e">
        <f>output!#REF!/1000000000</f>
        <v>#REF!</v>
      </c>
      <c r="V17" s="1" t="e">
        <f>output!#REF!/1000000000</f>
        <v>#REF!</v>
      </c>
    </row>
    <row r="18" spans="1:23" x14ac:dyDescent="0.25">
      <c r="A18" t="e">
        <f>output!#REF!</f>
        <v>#REF!</v>
      </c>
      <c r="B18" s="1" t="e">
        <f>output!#REF!/1000000</f>
        <v>#REF!</v>
      </c>
      <c r="C18" s="1" t="e">
        <f>output!#REF!/1000000</f>
        <v>#REF!</v>
      </c>
      <c r="D18" s="1" t="e">
        <f>output!#REF!/1000000</f>
        <v>#REF!</v>
      </c>
      <c r="E18" s="1" t="e">
        <f>output!#REF!/1000000</f>
        <v>#REF!</v>
      </c>
      <c r="F18" s="3" t="e">
        <f>output!#REF!/1000000000</f>
        <v>#REF!</v>
      </c>
      <c r="G18" s="3" t="e">
        <f>output!#REF!/1000000000</f>
        <v>#REF!</v>
      </c>
      <c r="H18" s="3" t="e">
        <f>output!#REF!/1000000000</f>
        <v>#REF!</v>
      </c>
      <c r="I18" s="3" t="e">
        <f>output!#REF!/1000000000</f>
        <v>#REF!</v>
      </c>
      <c r="J18" t="e">
        <f>output!#REF!/1000000000</f>
        <v>#REF!</v>
      </c>
      <c r="K18" t="e">
        <f>output!#REF!/1000000000</f>
        <v>#REF!</v>
      </c>
      <c r="L18" t="e">
        <f>output!#REF!/1000000000</f>
        <v>#REF!</v>
      </c>
      <c r="M18" s="4" t="e">
        <f>output!#REF!/1000000000</f>
        <v>#REF!</v>
      </c>
      <c r="N18" s="5" t="e">
        <f t="shared" si="0"/>
        <v>#REF!</v>
      </c>
      <c r="O18" s="4" t="e">
        <f>output!#REF!/1000000</f>
        <v>#REF!</v>
      </c>
      <c r="P18" s="3" t="e">
        <f>output!#REF!-3233000</f>
        <v>#REF!</v>
      </c>
      <c r="Q18" s="3" t="e">
        <f>output!#REF!/1000000000</f>
        <v>#REF!</v>
      </c>
      <c r="R18" s="3" t="e">
        <f>output!#REF!/1000000000</f>
        <v>#REF!</v>
      </c>
      <c r="S18" s="3" t="e">
        <f>output!#REF!/1000000000</f>
        <v>#REF!</v>
      </c>
      <c r="T18" t="e">
        <f>output!#REF!/1000000000</f>
        <v>#REF!</v>
      </c>
      <c r="U18" t="e">
        <f>output!#REF!/1000000000</f>
        <v>#REF!</v>
      </c>
      <c r="V18" s="1" t="e">
        <f>output!#REF!/1000000000</f>
        <v>#REF!</v>
      </c>
    </row>
    <row r="19" spans="1:23" x14ac:dyDescent="0.25">
      <c r="A19" t="e">
        <f>output!#REF!</f>
        <v>#REF!</v>
      </c>
      <c r="B19" s="1" t="e">
        <f>output!#REF!/1000000</f>
        <v>#REF!</v>
      </c>
      <c r="C19" s="1" t="e">
        <f>output!#REF!/1000000</f>
        <v>#REF!</v>
      </c>
      <c r="D19" s="1" t="e">
        <f>output!#REF!/1000000</f>
        <v>#REF!</v>
      </c>
      <c r="E19" s="1" t="e">
        <f>output!#REF!/1000000</f>
        <v>#REF!</v>
      </c>
      <c r="F19" s="3" t="e">
        <f>output!#REF!/1000000000</f>
        <v>#REF!</v>
      </c>
      <c r="G19" s="3" t="e">
        <f>output!#REF!/1000000000</f>
        <v>#REF!</v>
      </c>
      <c r="H19" s="3" t="e">
        <f>output!#REF!/1000000000</f>
        <v>#REF!</v>
      </c>
      <c r="I19" s="3" t="e">
        <f>output!#REF!/1000000000</f>
        <v>#REF!</v>
      </c>
      <c r="J19" t="e">
        <f>output!#REF!/1000000000</f>
        <v>#REF!</v>
      </c>
      <c r="K19" t="e">
        <f>output!#REF!/1000000000</f>
        <v>#REF!</v>
      </c>
      <c r="L19" t="e">
        <f>output!#REF!/1000000000</f>
        <v>#REF!</v>
      </c>
      <c r="M19" s="4" t="e">
        <f>output!#REF!/1000000000</f>
        <v>#REF!</v>
      </c>
      <c r="N19" s="5" t="e">
        <f t="shared" si="0"/>
        <v>#REF!</v>
      </c>
      <c r="O19" s="4" t="e">
        <f>output!#REF!/1000000</f>
        <v>#REF!</v>
      </c>
      <c r="P19" s="3" t="e">
        <f>output!#REF!-3233000</f>
        <v>#REF!</v>
      </c>
      <c r="Q19" s="3" t="e">
        <f>output!#REF!/1000000000</f>
        <v>#REF!</v>
      </c>
      <c r="R19" s="3" t="e">
        <f>output!#REF!/1000000000</f>
        <v>#REF!</v>
      </c>
      <c r="S19" s="3" t="e">
        <f>output!#REF!/1000000000</f>
        <v>#REF!</v>
      </c>
      <c r="T19" t="e">
        <f>output!#REF!/1000000000</f>
        <v>#REF!</v>
      </c>
      <c r="U19" t="e">
        <f>output!#REF!/1000000000</f>
        <v>#REF!</v>
      </c>
      <c r="V19" s="1" t="e">
        <f>output!#REF!/1000000000</f>
        <v>#REF!</v>
      </c>
    </row>
    <row r="20" spans="1:23" x14ac:dyDescent="0.25">
      <c r="A20" t="e">
        <f>output!#REF!</f>
        <v>#REF!</v>
      </c>
      <c r="B20" s="1" t="e">
        <f>output!#REF!/1000000</f>
        <v>#REF!</v>
      </c>
      <c r="C20" s="1" t="e">
        <f>output!#REF!/1000000</f>
        <v>#REF!</v>
      </c>
      <c r="D20" s="1" t="e">
        <f>output!#REF!/1000000</f>
        <v>#REF!</v>
      </c>
      <c r="E20" s="1" t="e">
        <f>output!#REF!/1000000</f>
        <v>#REF!</v>
      </c>
      <c r="F20" s="3" t="e">
        <f>output!#REF!/1000000000</f>
        <v>#REF!</v>
      </c>
      <c r="G20" s="3" t="e">
        <f>output!#REF!/1000000000</f>
        <v>#REF!</v>
      </c>
      <c r="H20" s="3" t="e">
        <f>output!#REF!/1000000000</f>
        <v>#REF!</v>
      </c>
      <c r="I20" s="3" t="e">
        <f>output!#REF!/1000000000</f>
        <v>#REF!</v>
      </c>
      <c r="J20" t="e">
        <f>output!#REF!/1000000000</f>
        <v>#REF!</v>
      </c>
      <c r="K20" t="e">
        <f>output!#REF!/1000000000</f>
        <v>#REF!</v>
      </c>
      <c r="L20" t="e">
        <f>output!#REF!/1000000000</f>
        <v>#REF!</v>
      </c>
      <c r="M20" s="4" t="e">
        <f>output!#REF!/1000000000</f>
        <v>#REF!</v>
      </c>
      <c r="N20" s="5" t="e">
        <f t="shared" si="0"/>
        <v>#REF!</v>
      </c>
      <c r="O20" s="4" t="e">
        <f>output!#REF!/1000000</f>
        <v>#REF!</v>
      </c>
      <c r="P20" s="3" t="e">
        <f>output!#REF!-3233000</f>
        <v>#REF!</v>
      </c>
      <c r="Q20" s="3" t="e">
        <f>output!#REF!/1000000000</f>
        <v>#REF!</v>
      </c>
      <c r="R20" s="3" t="e">
        <f>output!#REF!/1000000000</f>
        <v>#REF!</v>
      </c>
      <c r="S20" s="3" t="e">
        <f>output!#REF!/1000000000</f>
        <v>#REF!</v>
      </c>
      <c r="T20" t="e">
        <f>output!#REF!/1000000000</f>
        <v>#REF!</v>
      </c>
      <c r="U20" t="e">
        <f>output!#REF!/1000000000</f>
        <v>#REF!</v>
      </c>
      <c r="V20" s="1" t="e">
        <f>output!#REF!/1000000000</f>
        <v>#REF!</v>
      </c>
    </row>
    <row r="21" spans="1:23" x14ac:dyDescent="0.25">
      <c r="A21" t="e">
        <f>output!#REF!</f>
        <v>#REF!</v>
      </c>
      <c r="B21" s="1" t="e">
        <f>output!#REF!/1000000</f>
        <v>#REF!</v>
      </c>
      <c r="C21" s="1" t="e">
        <f>output!#REF!/1000000</f>
        <v>#REF!</v>
      </c>
      <c r="D21" s="1" t="e">
        <f>output!#REF!/1000000</f>
        <v>#REF!</v>
      </c>
      <c r="E21" s="1" t="e">
        <f>output!#REF!/1000000</f>
        <v>#REF!</v>
      </c>
      <c r="F21" s="3" t="e">
        <f>output!#REF!/1000000000</f>
        <v>#REF!</v>
      </c>
      <c r="G21" s="3" t="e">
        <f>output!#REF!/1000000000</f>
        <v>#REF!</v>
      </c>
      <c r="H21" s="3" t="e">
        <f>output!#REF!/1000000000</f>
        <v>#REF!</v>
      </c>
      <c r="I21" s="3" t="e">
        <f>output!#REF!/1000000000</f>
        <v>#REF!</v>
      </c>
      <c r="J21" t="e">
        <f>output!#REF!/1000000000</f>
        <v>#REF!</v>
      </c>
      <c r="K21" t="e">
        <f>output!#REF!/1000000000</f>
        <v>#REF!</v>
      </c>
      <c r="L21" t="e">
        <f>output!#REF!/1000000000</f>
        <v>#REF!</v>
      </c>
      <c r="M21" s="4" t="e">
        <f>output!#REF!/1000000000</f>
        <v>#REF!</v>
      </c>
      <c r="N21" s="5" t="e">
        <f t="shared" si="0"/>
        <v>#REF!</v>
      </c>
      <c r="O21" s="4" t="e">
        <f>output!#REF!/1000000</f>
        <v>#REF!</v>
      </c>
      <c r="P21" s="3" t="e">
        <f>output!#REF!-3233000</f>
        <v>#REF!</v>
      </c>
      <c r="Q21" s="3" t="e">
        <f>output!#REF!/1000000000</f>
        <v>#REF!</v>
      </c>
      <c r="R21" s="3" t="e">
        <f>output!#REF!/1000000000</f>
        <v>#REF!</v>
      </c>
      <c r="S21" s="3" t="e">
        <f>output!#REF!/1000000000</f>
        <v>#REF!</v>
      </c>
      <c r="T21" t="e">
        <f>output!#REF!/1000000000</f>
        <v>#REF!</v>
      </c>
      <c r="U21" t="e">
        <f>output!#REF!/1000000000</f>
        <v>#REF!</v>
      </c>
      <c r="V21" s="1" t="e">
        <f>output!#REF!/1000000000</f>
        <v>#REF!</v>
      </c>
    </row>
    <row r="22" spans="1:23" x14ac:dyDescent="0.25">
      <c r="A22" t="e">
        <f>output!#REF!</f>
        <v>#REF!</v>
      </c>
      <c r="B22" s="1" t="e">
        <f>output!#REF!/1000000</f>
        <v>#REF!</v>
      </c>
      <c r="C22" s="1" t="e">
        <f>output!#REF!/1000000</f>
        <v>#REF!</v>
      </c>
      <c r="D22" s="1" t="e">
        <f>output!#REF!/1000000</f>
        <v>#REF!</v>
      </c>
      <c r="E22" s="1" t="e">
        <f>output!#REF!/1000000</f>
        <v>#REF!</v>
      </c>
      <c r="F22" s="3" t="e">
        <f>output!#REF!/1000000000</f>
        <v>#REF!</v>
      </c>
      <c r="G22" s="3" t="e">
        <f>output!#REF!/1000000000</f>
        <v>#REF!</v>
      </c>
      <c r="H22" s="3" t="e">
        <f>output!#REF!/1000000000</f>
        <v>#REF!</v>
      </c>
      <c r="I22" s="3" t="e">
        <f>output!#REF!/1000000000</f>
        <v>#REF!</v>
      </c>
      <c r="J22" t="e">
        <f>output!#REF!/1000000000</f>
        <v>#REF!</v>
      </c>
      <c r="K22" t="e">
        <f>output!#REF!/1000000000</f>
        <v>#REF!</v>
      </c>
      <c r="L22" t="e">
        <f>output!#REF!/1000000000</f>
        <v>#REF!</v>
      </c>
      <c r="M22" s="4" t="e">
        <f>output!#REF!/1000000000</f>
        <v>#REF!</v>
      </c>
      <c r="N22" s="5" t="e">
        <f t="shared" si="0"/>
        <v>#REF!</v>
      </c>
      <c r="O22" s="4" t="e">
        <f>output!#REF!/1000000</f>
        <v>#REF!</v>
      </c>
      <c r="P22" s="3" t="e">
        <f>output!#REF!-3233000</f>
        <v>#REF!</v>
      </c>
      <c r="Q22" s="3" t="e">
        <f>output!#REF!/1000000000</f>
        <v>#REF!</v>
      </c>
      <c r="R22" s="3" t="e">
        <f>output!#REF!/1000000000</f>
        <v>#REF!</v>
      </c>
      <c r="S22" s="3" t="e">
        <f>output!#REF!/1000000000</f>
        <v>#REF!</v>
      </c>
      <c r="T22" t="e">
        <f>output!#REF!/1000000000</f>
        <v>#REF!</v>
      </c>
      <c r="U22" t="e">
        <f>output!#REF!/1000000000</f>
        <v>#REF!</v>
      </c>
      <c r="V22" s="1" t="e">
        <f>output!#REF!/1000000000</f>
        <v>#REF!</v>
      </c>
    </row>
    <row r="23" spans="1:23" x14ac:dyDescent="0.25">
      <c r="A23" t="e">
        <f>output!#REF!</f>
        <v>#REF!</v>
      </c>
      <c r="B23" s="1" t="e">
        <f>output!#REF!/1000000</f>
        <v>#REF!</v>
      </c>
      <c r="C23" s="1" t="e">
        <f>output!#REF!/1000000</f>
        <v>#REF!</v>
      </c>
      <c r="D23" s="1" t="e">
        <f>output!#REF!/1000000</f>
        <v>#REF!</v>
      </c>
      <c r="E23" s="1" t="e">
        <f>output!#REF!/1000000</f>
        <v>#REF!</v>
      </c>
      <c r="F23" s="3" t="e">
        <f>output!#REF!/1000000000</f>
        <v>#REF!</v>
      </c>
      <c r="G23" s="3" t="e">
        <f>output!#REF!/1000000000</f>
        <v>#REF!</v>
      </c>
      <c r="H23" s="3" t="e">
        <f>output!#REF!/1000000000</f>
        <v>#REF!</v>
      </c>
      <c r="I23" s="3" t="e">
        <f>output!#REF!/1000000000</f>
        <v>#REF!</v>
      </c>
      <c r="J23" t="e">
        <f>output!#REF!/1000000000</f>
        <v>#REF!</v>
      </c>
      <c r="K23" t="e">
        <f>output!#REF!/1000000000</f>
        <v>#REF!</v>
      </c>
      <c r="L23" t="e">
        <f>output!#REF!/1000000000</f>
        <v>#REF!</v>
      </c>
      <c r="M23" s="4" t="e">
        <f>output!#REF!/1000000000</f>
        <v>#REF!</v>
      </c>
      <c r="N23" s="5" t="e">
        <f t="shared" si="0"/>
        <v>#REF!</v>
      </c>
      <c r="O23" s="4" t="e">
        <f>output!#REF!/1000000</f>
        <v>#REF!</v>
      </c>
      <c r="P23" s="3" t="e">
        <f>output!#REF!-3233000</f>
        <v>#REF!</v>
      </c>
      <c r="Q23" s="3" t="e">
        <f>output!#REF!/1000000000</f>
        <v>#REF!</v>
      </c>
      <c r="R23" s="3" t="e">
        <f>output!#REF!/1000000000</f>
        <v>#REF!</v>
      </c>
      <c r="S23" s="3" t="e">
        <f>output!#REF!/1000000000</f>
        <v>#REF!</v>
      </c>
      <c r="T23" t="e">
        <f>output!#REF!/1000000000</f>
        <v>#REF!</v>
      </c>
      <c r="U23" t="e">
        <f>output!#REF!/1000000000</f>
        <v>#REF!</v>
      </c>
      <c r="V23" s="1" t="e">
        <f>output!#REF!/1000000000</f>
        <v>#REF!</v>
      </c>
    </row>
    <row r="27" spans="1:23" x14ac:dyDescent="0.25">
      <c r="C27" s="15" t="s">
        <v>33</v>
      </c>
      <c r="D27" s="15"/>
      <c r="E27" s="15"/>
    </row>
    <row r="28" spans="1:23" x14ac:dyDescent="0.25">
      <c r="C28" s="15" t="s">
        <v>32</v>
      </c>
      <c r="D28" s="15"/>
      <c r="E28" s="15"/>
    </row>
    <row r="29" spans="1:23" x14ac:dyDescent="0.25">
      <c r="C29" s="15" t="s">
        <v>34</v>
      </c>
      <c r="D29" s="15"/>
      <c r="E29" s="15"/>
    </row>
    <row r="32" spans="1:23" x14ac:dyDescent="0.25">
      <c r="C32" s="15" t="s">
        <v>35</v>
      </c>
      <c r="D32" s="15"/>
      <c r="E32" s="15"/>
      <c r="I32" s="15" t="s">
        <v>38</v>
      </c>
      <c r="J32" s="15"/>
      <c r="K32" s="15"/>
      <c r="L32" s="15"/>
      <c r="M32" s="15"/>
      <c r="S32" s="15" t="s">
        <v>26</v>
      </c>
      <c r="T32" s="15"/>
      <c r="U32" s="15"/>
      <c r="V32" s="15"/>
      <c r="W32" s="15"/>
    </row>
    <row r="33" spans="3:23" x14ac:dyDescent="0.25">
      <c r="C33" s="15" t="s">
        <v>36</v>
      </c>
      <c r="D33" s="15"/>
      <c r="E33" s="15"/>
      <c r="I33" s="15" t="s">
        <v>39</v>
      </c>
      <c r="J33" s="15"/>
      <c r="K33" s="15"/>
      <c r="L33" s="15"/>
      <c r="M33" s="15"/>
      <c r="S33" s="15" t="s">
        <v>27</v>
      </c>
      <c r="T33" s="15"/>
      <c r="U33" s="15"/>
      <c r="V33" s="15"/>
      <c r="W33" s="15"/>
    </row>
    <row r="34" spans="3:23" x14ac:dyDescent="0.25">
      <c r="C34" s="15" t="s">
        <v>37</v>
      </c>
      <c r="D34" s="15"/>
      <c r="E34" s="15"/>
      <c r="S34" s="15" t="s">
        <v>26</v>
      </c>
      <c r="T34" s="15"/>
      <c r="U34" s="15"/>
      <c r="V34" s="15"/>
      <c r="W34" s="15"/>
    </row>
    <row r="35" spans="3:23" x14ac:dyDescent="0.25">
      <c r="S35" s="15" t="s">
        <v>27</v>
      </c>
      <c r="T35" s="15"/>
      <c r="U35" s="15"/>
      <c r="V35" s="15"/>
      <c r="W35" s="15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4.1621999999999999E-2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8.3205000000000001E-2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0.124779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0.16631399999999999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0.20779300000000001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0.24920500000000001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0.29056900000000002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0.33187299999999997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0.37319400000000003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0.41446300000000003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0.45567999999999997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0.49686399999999997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0.53801900000000002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0.57918400000000003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0.62031400000000003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 t="e">
        <f>output!#REF!/1000000</f>
        <v>#REF!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 t="e">
        <f>output!#REF!/1000000</f>
        <v>#REF!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 t="e">
        <f>output!#REF!/1000000</f>
        <v>#REF!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 t="e">
        <f>output!#REF!/1000000</f>
        <v>#REF!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 t="e">
        <f>output!#REF!/1000000</f>
        <v>#REF!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 t="e">
        <f>output!#REF!/1000000</f>
        <v>#REF!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 t="e">
        <f>output!#REF!/1000000</f>
        <v>#REF!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2019-09-27T11:09:43Z</cp:lastPrinted>
  <dcterms:created xsi:type="dcterms:W3CDTF">2019-01-07T11:23:37Z</dcterms:created>
  <dcterms:modified xsi:type="dcterms:W3CDTF">2019-10-15T23:51:27Z</dcterms:modified>
</cp:coreProperties>
</file>