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fa7\OneDrive\Documentos\ICESI\MAESTRIA CIENCIA DE DATOS\2do semestre\Fundamentos de analitica II\Unidad II\Proyecto PSA\Data\"/>
    </mc:Choice>
  </mc:AlternateContent>
  <xr:revisionPtr revIDLastSave="0" documentId="13_ncr:1_{6AA5C754-82F5-4ED0-8B2C-83E7C7959156}" xr6:coauthVersionLast="47" xr6:coauthVersionMax="47" xr10:uidLastSave="{00000000-0000-0000-0000-000000000000}"/>
  <bookViews>
    <workbookView xWindow="-120" yWindow="-120" windowWidth="38640" windowHeight="21120" xr2:uid="{C717DC79-39F4-4587-ABDE-2DB3D48929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50" i="1"/>
  <c r="E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</calcChain>
</file>

<file path=xl/sharedStrings.xml><?xml version="1.0" encoding="utf-8"?>
<sst xmlns="http://schemas.openxmlformats.org/spreadsheetml/2006/main" count="447" uniqueCount="195">
  <si>
    <t>MEDICAMENTOS</t>
  </si>
  <si>
    <t>MEDICINA ESPECIALIZADA</t>
  </si>
  <si>
    <t>MEDICINA GENERAL</t>
  </si>
  <si>
    <t>Cant_gr_flia</t>
  </si>
  <si>
    <t>Cant_riesgos_flia_mean</t>
  </si>
  <si>
    <t>min_Tiempo_CP_Fliar</t>
  </si>
  <si>
    <t>Cant_Fliar_CP</t>
  </si>
  <si>
    <t>psa_max_gr_flia</t>
  </si>
  <si>
    <t>psa_min_gr_flia</t>
  </si>
  <si>
    <t>Cant_Fliar_riesgos</t>
  </si>
  <si>
    <t>cantidad_serv_flia</t>
  </si>
  <si>
    <t>Pendiente_flia</t>
  </si>
  <si>
    <t>Intercepto_flia</t>
  </si>
  <si>
    <t>Promedio_costo_flia</t>
  </si>
  <si>
    <t>GENERO</t>
  </si>
  <si>
    <t>ESTADO_CIVI</t>
  </si>
  <si>
    <t>PROGRAMA</t>
  </si>
  <si>
    <t>estrato</t>
  </si>
  <si>
    <t>IMC</t>
  </si>
  <si>
    <t>AGRUPACION_SISTOLICA</t>
  </si>
  <si>
    <t>AGRUPACION_DIASTOLICA</t>
  </si>
  <si>
    <t>parentesco</t>
  </si>
  <si>
    <t>EDAD</t>
  </si>
  <si>
    <t>RIESGOS</t>
  </si>
  <si>
    <t>CANTIDAD_SERVICIOS</t>
  </si>
  <si>
    <t>PERDIDA_DE_PESO</t>
  </si>
  <si>
    <t>TIEMPO_ULTIMA_CITA</t>
  </si>
  <si>
    <t>conteo_dx_diferentes</t>
  </si>
  <si>
    <t>TIEMPO_AFILIACION</t>
  </si>
  <si>
    <t>CANCER_MAMA_FAMILIAR</t>
  </si>
  <si>
    <t>CANCER_OTRO_SITIO</t>
  </si>
  <si>
    <t>CANCER_OTRO_SITIO_FAMILIAR</t>
  </si>
  <si>
    <t>HIPERTENSION</t>
  </si>
  <si>
    <t>HIPERTENSION_FAMILIAR</t>
  </si>
  <si>
    <t>DIABETES</t>
  </si>
  <si>
    <t>DIABETES_FAMILIAR</t>
  </si>
  <si>
    <t>CORONARIOS</t>
  </si>
  <si>
    <t>CORONARIOS_FAMILIAR</t>
  </si>
  <si>
    <t>CEREBRAL</t>
  </si>
  <si>
    <t>CEREBRAL_FAMILIAR</t>
  </si>
  <si>
    <t>ENFERMEDAD_RENAL</t>
  </si>
  <si>
    <t>ENFERMEDAD_RENAL_FAMILIAR</t>
  </si>
  <si>
    <t>OTROS_ANTECEDENTES_VASCULARES</t>
  </si>
  <si>
    <t>Target</t>
  </si>
  <si>
    <t>Pendiente</t>
  </si>
  <si>
    <t>Intercepto</t>
  </si>
  <si>
    <t>Promedio_costo</t>
  </si>
  <si>
    <t>GRUPO_ETAREO</t>
  </si>
  <si>
    <t>Target_clase</t>
  </si>
  <si>
    <t>Campo</t>
  </si>
  <si>
    <t>Descripción</t>
  </si>
  <si>
    <t>Resultado Ultima Toma Tension Sistolica</t>
  </si>
  <si>
    <t>Resultado Ultima Toma Tension Diastolica</t>
  </si>
  <si>
    <t>Tiene Familiar con Cancer de Prostata?</t>
  </si>
  <si>
    <t>Cantidad de riesgos del grupo Familiar</t>
  </si>
  <si>
    <t>Cantidad de personas en el grupo familiar</t>
  </si>
  <si>
    <t>Cantidad promedio de riesgos en familia</t>
  </si>
  <si>
    <t>Cantidad de Servicios prestados a la familia en el ultimo semestre</t>
  </si>
  <si>
    <t>Cantidad de Servicios prestados al usuario en el ultimo semestre</t>
  </si>
  <si>
    <t>Ha presentado enfermedad cerebral?</t>
  </si>
  <si>
    <t>Cuantos Diagnosticos ha presentado en el ultimo semestre</t>
  </si>
  <si>
    <t>Ha presentado enfermedad coronaria?</t>
  </si>
  <si>
    <t>Tienen Antecedentes De Cerebral_Familiar</t>
  </si>
  <si>
    <t>Tienen Antecedentes De Coronarios Familiar</t>
  </si>
  <si>
    <t>Ha presentado Diabetes?</t>
  </si>
  <si>
    <t>Tienen Antecedentes De Diabetes Familiar</t>
  </si>
  <si>
    <t>Edad del Usuario</t>
  </si>
  <si>
    <t>Ha presentado Enfermedad Renal?</t>
  </si>
  <si>
    <t>Tienen Antecedentes De Enfermedad Renal Familiar</t>
  </si>
  <si>
    <t>Estado Civil del Usuario</t>
  </si>
  <si>
    <t>Estrato sociodemografico del usuario</t>
  </si>
  <si>
    <t>Grupo Etareo</t>
  </si>
  <si>
    <t>Ha presentado HTA?</t>
  </si>
  <si>
    <t>Tienen Antecedentes De HTA Familiar</t>
  </si>
  <si>
    <t>Indice de masa corporal</t>
  </si>
  <si>
    <t>Intercepto del costo del ultimo semestre</t>
  </si>
  <si>
    <t>Incercepto del costo familiar del ultimo semetre</t>
  </si>
  <si>
    <t>Cantidad de medicamentos usados en el ultimo semestre</t>
  </si>
  <si>
    <t>Cantidad de servicios de medicina especializada en el ultimo semtres</t>
  </si>
  <si>
    <t>Cantidad de servicios de medicina general en el ultimo semtres</t>
  </si>
  <si>
    <t>Tiempo desde la marca del CA de Prostata Familiar</t>
  </si>
  <si>
    <t>Tienen Antecedentes De enfermedad vascular?</t>
  </si>
  <si>
    <t>Parentezco con el cotizante</t>
  </si>
  <si>
    <t>Pendiente del costo en el ultimo semestre</t>
  </si>
  <si>
    <t>Pendiente del costo familiar en el ultimo semestre</t>
  </si>
  <si>
    <t>Programa actual del usuario</t>
  </si>
  <si>
    <t>Promedio del costo en el ultimo semestre</t>
  </si>
  <si>
    <t>Promedio del costo familiar en el ultimo semestre</t>
  </si>
  <si>
    <t>Resultado PSA Maximo del grupo familiar</t>
  </si>
  <si>
    <t>Resultado PSA Minimo del grupo familiar</t>
  </si>
  <si>
    <t>Resultado numerico del PSA</t>
  </si>
  <si>
    <t>Tiempo de afiliación del usuario</t>
  </si>
  <si>
    <t>Tiempo desde la ultima cita del usuario</t>
  </si>
  <si>
    <t>Resultado anormal o normal del PSA</t>
  </si>
  <si>
    <t>Tienen Antecedentes De Cancer_Mama_Familiar</t>
  </si>
  <si>
    <t>El Usuario Tiene Cancer_Otro_Sitio Fuente Antecedentes</t>
  </si>
  <si>
    <t>Tienen Antecedentes De Cancer_Otro_Sitio_Familiar</t>
  </si>
  <si>
    <t>Genero Usuario</t>
  </si>
  <si>
    <t>cantidad de riesgos del usuario</t>
  </si>
  <si>
    <t>Peso perdido/ganado en el ultimo año</t>
  </si>
  <si>
    <t>agrupacion_diastolica</t>
  </si>
  <si>
    <t>agrupacion_sistolica</t>
  </si>
  <si>
    <t>cancer_mama_familiar</t>
  </si>
  <si>
    <t>cancer_otro_sitio</t>
  </si>
  <si>
    <t>cancer_otro_sitio_familiar</t>
  </si>
  <si>
    <t>cant_fliar_cp</t>
  </si>
  <si>
    <t>cant_fliar_riesgos</t>
  </si>
  <si>
    <t>cant_gr_flia</t>
  </si>
  <si>
    <t>cant_riesgos_flia_mean</t>
  </si>
  <si>
    <t>cantidad_servicios</t>
  </si>
  <si>
    <t>cerebral</t>
  </si>
  <si>
    <t>cerebral_familiar</t>
  </si>
  <si>
    <t>coronarios</t>
  </si>
  <si>
    <t>coronarios_familiar</t>
  </si>
  <si>
    <t>diabetes</t>
  </si>
  <si>
    <t>diabetes_familiar</t>
  </si>
  <si>
    <t>edad</t>
  </si>
  <si>
    <t>enfermedad_renal</t>
  </si>
  <si>
    <t>enfermedad_renal_familiar</t>
  </si>
  <si>
    <t>genero</t>
  </si>
  <si>
    <t>grupo_etareo</t>
  </si>
  <si>
    <t>hipertension</t>
  </si>
  <si>
    <t>hipertension_familiar</t>
  </si>
  <si>
    <t>imc</t>
  </si>
  <si>
    <t>intercepto</t>
  </si>
  <si>
    <t>intercepto_flia</t>
  </si>
  <si>
    <t>medicamentos</t>
  </si>
  <si>
    <t>min_tiempo_cp_fliar</t>
  </si>
  <si>
    <t>otros_antecedentes_vasculares</t>
  </si>
  <si>
    <t>pendiente</t>
  </si>
  <si>
    <t>pendiente_flia</t>
  </si>
  <si>
    <t>perdida_de_peso</t>
  </si>
  <si>
    <t>programa</t>
  </si>
  <si>
    <t>promedio_costo</t>
  </si>
  <si>
    <t>promedio_costo_flia</t>
  </si>
  <si>
    <t>riesgos</t>
  </si>
  <si>
    <t>target</t>
  </si>
  <si>
    <t>target_clase</t>
  </si>
  <si>
    <t>tiempo_afiliacion</t>
  </si>
  <si>
    <t>tiempo_ultima_cita</t>
  </si>
  <si>
    <t>estado_civil</t>
  </si>
  <si>
    <t>medicina_especializada</t>
  </si>
  <si>
    <t>medicina_general</t>
  </si>
  <si>
    <t>Campo formateado</t>
  </si>
  <si>
    <t>Descripción formateada</t>
  </si>
  <si>
    <t>El significado y tipo (e.g. nominal/ordinal/intervalo/ratio) de cada una de las variables</t>
  </si>
  <si>
    <t>num</t>
  </si>
  <si>
    <t>cat</t>
  </si>
  <si>
    <t>0-1-2</t>
  </si>
  <si>
    <t>valores que toma</t>
  </si>
  <si>
    <t>0-1-…-597</t>
  </si>
  <si>
    <t>positivo y negativo… temas contables (dinero)</t>
  </si>
  <si>
    <t>CA-SE-SO-UL-VI-None</t>
  </si>
  <si>
    <t>PAC-POS-RS</t>
  </si>
  <si>
    <t>0-1-2-3-None</t>
  </si>
  <si>
    <t>Bajo peso-Normal-Obesidad-Sobrepeso</t>
  </si>
  <si>
    <t>hipertenso-Hipotenso-Normal</t>
  </si>
  <si>
    <t>Conyuge-Hijo-None-Otros-Padres-Sin descripcion-Trabajador</t>
  </si>
  <si>
    <t>49-50-…-60</t>
  </si>
  <si>
    <t>1-2-…-262</t>
  </si>
  <si>
    <t>valores positivos y negativos de kg numericos</t>
  </si>
  <si>
    <t>1-2…-36 asumimos meses</t>
  </si>
  <si>
    <t>Chancuco para el notebook</t>
  </si>
  <si>
    <t>1-2-…-25</t>
  </si>
  <si>
    <t>10-11-…-300+ asumimos meses</t>
  </si>
  <si>
    <t>tipo según dataframe</t>
  </si>
  <si>
    <t>SEGÚN EL DATAFRAME</t>
  </si>
  <si>
    <t>tipo campesino</t>
  </si>
  <si>
    <t>0-1</t>
  </si>
  <si>
    <t>0-1-2 Preguntar cuales serían las respuestas</t>
  </si>
  <si>
    <t>positivo… temas contables (dinero)</t>
  </si>
  <si>
    <t>0-1…-90+</t>
  </si>
  <si>
    <t>0-1…-16+</t>
  </si>
  <si>
    <t>0-1-…-23+</t>
  </si>
  <si>
    <t>1-2-…-10</t>
  </si>
  <si>
    <t>0-16,66</t>
  </si>
  <si>
    <t>0-200+</t>
  </si>
  <si>
    <t>decimal</t>
  </si>
  <si>
    <t>Valores que toma según df</t>
  </si>
  <si>
    <t>0-91</t>
  </si>
  <si>
    <t>0-44</t>
  </si>
  <si>
    <t>0-23</t>
  </si>
  <si>
    <t>1-10*</t>
  </si>
  <si>
    <t>0-6*</t>
  </si>
  <si>
    <t>0-1 Pasar a categórico?? No se debe pasar</t>
  </si>
  <si>
    <t>0-1-2 Pasar a categórico?? No se debe pasar</t>
  </si>
  <si>
    <t>1-2-…-8 Pasar a categórico?? No se debe pasar</t>
  </si>
  <si>
    <t>0-1 No creo que se deba imputar… No se imputa se agrega categoría 2, imputamos 2 a nulos o vacios</t>
  </si>
  <si>
    <t>23-284 missing &gt;99%</t>
  </si>
  <si>
    <t>0,005-550 missing &gt;99%</t>
  </si>
  <si>
    <t>0-49 missing &gt;99%</t>
  </si>
  <si>
    <t>1-1090</t>
  </si>
  <si>
    <t>% MISSING VALUE SEGÚN DEL DF</t>
  </si>
  <si>
    <t>%</t>
  </si>
  <si>
    <t>MISSING VALUE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</si>
</sst>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7" fontId="0" fillId="0" borderId="0" xfId="0" applyNumberFormat="1"/>
    <xf numFmtId="0" fontId="0" fillId="4" borderId="0" xfId="0" applyFill="1"/>
    <xf numFmtId="0" fontId="2" fillId="0" borderId="0" xfId="0" applyFont="1"/>
    <xf numFmtId="16" fontId="0" fillId="0" borderId="0" xfId="0" applyNumberFormat="1"/>
    <xf numFmtId="0" fontId="0" fillId="3" borderId="0" xfId="0" applyFill="1" applyAlignment="1">
      <alignment wrapText="1"/>
    </xf>
    <xf numFmtId="2" fontId="0" fillId="0" borderId="0" xfId="0" applyNumberFormat="1"/>
    <xf numFmtId="2" fontId="0" fillId="3" borderId="0" xfId="0" applyNumberFormat="1" applyFill="1"/>
    <xf numFmtId="2" fontId="0" fillId="4" borderId="0" xfId="0" applyNumberFormat="1" applyFill="1"/>
    <xf numFmtId="2" fontId="1" fillId="3" borderId="0" xfId="0" applyNumberFormat="1" applyFont="1" applyFill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EF7F9-1E0B-4CD4-8EDF-3CF2CE74AC16}">
  <dimension ref="A1:R50"/>
  <sheetViews>
    <sheetView tabSelected="1" workbookViewId="0">
      <selection activeCell="G10" sqref="G10"/>
    </sheetView>
  </sheetViews>
  <sheetFormatPr baseColWidth="10" defaultColWidth="9.140625" defaultRowHeight="15" x14ac:dyDescent="0.25"/>
  <cols>
    <col min="1" max="1" width="33.5703125" bestFit="1" customWidth="1"/>
    <col min="2" max="2" width="63.42578125" bestFit="1" customWidth="1"/>
    <col min="3" max="3" width="91.28515625" bestFit="1" customWidth="1"/>
    <col min="4" max="4" width="29" bestFit="1" customWidth="1"/>
    <col min="5" max="5" width="10.42578125" bestFit="1" customWidth="1"/>
    <col min="6" max="6" width="10.85546875" bestFit="1" customWidth="1"/>
    <col min="7" max="7" width="22" bestFit="1" customWidth="1"/>
    <col min="8" max="8" width="17.140625" bestFit="1" customWidth="1"/>
    <col min="9" max="9" width="56.5703125" bestFit="1" customWidth="1"/>
    <col min="10" max="10" width="79" bestFit="1" customWidth="1"/>
    <col min="11" max="11" width="90.5703125" bestFit="1" customWidth="1"/>
    <col min="13" max="13" width="29" bestFit="1" customWidth="1"/>
    <col min="16" max="16" width="33.5703125" bestFit="1" customWidth="1"/>
    <col min="17" max="17" width="29" bestFit="1" customWidth="1"/>
    <col min="18" max="18" width="10.140625" style="10" bestFit="1" customWidth="1"/>
    <col min="20" max="20" width="29" bestFit="1" customWidth="1"/>
  </cols>
  <sheetData>
    <row r="1" spans="1:18" s="18" customFormat="1" ht="30" customHeight="1" x14ac:dyDescent="0.25">
      <c r="A1" s="14" t="s">
        <v>49</v>
      </c>
      <c r="B1" s="15" t="s">
        <v>50</v>
      </c>
      <c r="C1" s="16" t="s">
        <v>162</v>
      </c>
      <c r="D1" s="17" t="s">
        <v>143</v>
      </c>
      <c r="E1" s="17" t="s">
        <v>165</v>
      </c>
      <c r="F1" s="17" t="s">
        <v>167</v>
      </c>
      <c r="G1" s="17" t="s">
        <v>178</v>
      </c>
      <c r="H1" s="17" t="s">
        <v>194</v>
      </c>
      <c r="I1" s="17" t="s">
        <v>149</v>
      </c>
      <c r="J1" s="17" t="s">
        <v>145</v>
      </c>
      <c r="K1" s="17" t="s">
        <v>144</v>
      </c>
      <c r="M1" s="16" t="s">
        <v>166</v>
      </c>
      <c r="N1" s="16"/>
      <c r="P1" s="16" t="s">
        <v>192</v>
      </c>
      <c r="Q1" s="16"/>
      <c r="R1" s="13" t="s">
        <v>193</v>
      </c>
    </row>
    <row r="2" spans="1:18" x14ac:dyDescent="0.25">
      <c r="A2" s="1" t="s">
        <v>20</v>
      </c>
      <c r="B2" s="2" t="s">
        <v>51</v>
      </c>
      <c r="C2" t="str">
        <f>_xlfn.CONCAT("**",A2,":** ",B2)</f>
        <v>**AGRUPACION_DIASTOLICA:** Resultado Ultima Toma Tension Sistolica</v>
      </c>
      <c r="D2" t="s">
        <v>100</v>
      </c>
      <c r="E2" t="str">
        <f>VLOOKUP(D2,$M$2:$N$46,2,)</f>
        <v>cat</v>
      </c>
      <c r="F2" t="s">
        <v>147</v>
      </c>
      <c r="H2" s="11">
        <f>VLOOKUP(D2,$Q$2:$R$47,2,)</f>
        <v>14.131268</v>
      </c>
      <c r="I2" t="s">
        <v>156</v>
      </c>
      <c r="K2" t="str">
        <f>_xlfn.CONCAT("**",D2,":** ",B2)</f>
        <v>**agrupacion_diastolica:** Resultado Ultima Toma Tension Sistolica</v>
      </c>
      <c r="M2" t="s">
        <v>140</v>
      </c>
      <c r="N2" t="s">
        <v>147</v>
      </c>
      <c r="P2" t="s">
        <v>0</v>
      </c>
      <c r="Q2" t="s">
        <v>126</v>
      </c>
      <c r="R2" s="10">
        <v>0</v>
      </c>
    </row>
    <row r="3" spans="1:18" x14ac:dyDescent="0.25">
      <c r="A3" s="1" t="s">
        <v>19</v>
      </c>
      <c r="B3" s="2" t="s">
        <v>52</v>
      </c>
      <c r="C3" t="str">
        <f t="shared" ref="C3:C50" si="0">_xlfn.CONCAT("**",A3,":** ",B3)</f>
        <v>**AGRUPACION_SISTOLICA:** Resultado Ultima Toma Tension Diastolica</v>
      </c>
      <c r="D3" t="s">
        <v>101</v>
      </c>
      <c r="E3" t="str">
        <f t="shared" ref="E3:E50" si="1">VLOOKUP(D3,$M$2:$N$46,2,)</f>
        <v>cat</v>
      </c>
      <c r="F3" t="s">
        <v>147</v>
      </c>
      <c r="H3" s="11">
        <f t="shared" ref="H3:H50" si="2">VLOOKUP(D3,$Q$2:$R$47,2,)</f>
        <v>14.131268</v>
      </c>
      <c r="I3" t="s">
        <v>156</v>
      </c>
      <c r="K3" t="str">
        <f t="shared" ref="K3:K50" si="3">_xlfn.CONCAT("**",D3,":** ",B3)</f>
        <v>**agrupacion_sistolica:** Resultado Ultima Toma Tension Diastolica</v>
      </c>
      <c r="M3" t="s">
        <v>132</v>
      </c>
      <c r="N3" t="s">
        <v>147</v>
      </c>
      <c r="P3" t="s">
        <v>1</v>
      </c>
      <c r="Q3" t="s">
        <v>141</v>
      </c>
      <c r="R3" s="10">
        <v>0</v>
      </c>
    </row>
    <row r="4" spans="1:18" ht="30" x14ac:dyDescent="0.25">
      <c r="A4" s="1" t="s">
        <v>29</v>
      </c>
      <c r="B4" s="2" t="s">
        <v>94</v>
      </c>
      <c r="C4" t="str">
        <f t="shared" si="0"/>
        <v>**CANCER_MAMA_FAMILIAR:** Tienen Antecedentes De Cancer_Mama_Familiar</v>
      </c>
      <c r="D4" t="s">
        <v>102</v>
      </c>
      <c r="E4" t="str">
        <f t="shared" si="1"/>
        <v>cat</v>
      </c>
      <c r="F4" t="s">
        <v>147</v>
      </c>
      <c r="H4" s="11">
        <f t="shared" si="2"/>
        <v>28.952072999999999</v>
      </c>
      <c r="I4" s="9" t="s">
        <v>187</v>
      </c>
      <c r="K4" t="str">
        <f t="shared" si="3"/>
        <v>**cancer_mama_familiar:** Tienen Antecedentes De Cancer_Mama_Familiar</v>
      </c>
      <c r="M4" t="s">
        <v>17</v>
      </c>
      <c r="N4" t="s">
        <v>147</v>
      </c>
      <c r="P4" t="s">
        <v>2</v>
      </c>
      <c r="Q4" t="s">
        <v>142</v>
      </c>
      <c r="R4" s="10">
        <v>0</v>
      </c>
    </row>
    <row r="5" spans="1:18" x14ac:dyDescent="0.25">
      <c r="A5" s="1" t="s">
        <v>30</v>
      </c>
      <c r="B5" s="2" t="s">
        <v>95</v>
      </c>
      <c r="C5" t="str">
        <f t="shared" si="0"/>
        <v>**CANCER_OTRO_SITIO:** El Usuario Tiene Cancer_Otro_Sitio Fuente Antecedentes</v>
      </c>
      <c r="D5" t="s">
        <v>103</v>
      </c>
      <c r="E5" t="str">
        <f t="shared" si="1"/>
        <v>cat</v>
      </c>
      <c r="F5" t="s">
        <v>147</v>
      </c>
      <c r="H5" s="10">
        <f t="shared" si="2"/>
        <v>0</v>
      </c>
      <c r="I5" t="s">
        <v>169</v>
      </c>
      <c r="K5" t="str">
        <f t="shared" si="3"/>
        <v>**cancer_otro_sitio:** El Usuario Tiene Cancer_Otro_Sitio Fuente Antecedentes</v>
      </c>
      <c r="M5" t="s">
        <v>123</v>
      </c>
      <c r="N5" t="s">
        <v>147</v>
      </c>
      <c r="P5" t="s">
        <v>3</v>
      </c>
      <c r="Q5" t="s">
        <v>107</v>
      </c>
      <c r="R5" s="10">
        <v>0</v>
      </c>
    </row>
    <row r="6" spans="1:18" x14ac:dyDescent="0.25">
      <c r="A6" s="1" t="s">
        <v>31</v>
      </c>
      <c r="B6" s="2" t="s">
        <v>96</v>
      </c>
      <c r="C6" t="str">
        <f t="shared" si="0"/>
        <v>**CANCER_OTRO_SITIO_FAMILIAR:** Tienen Antecedentes De Cancer_Otro_Sitio_Familiar</v>
      </c>
      <c r="D6" t="s">
        <v>104</v>
      </c>
      <c r="E6" t="str">
        <f t="shared" si="1"/>
        <v>cat</v>
      </c>
      <c r="F6" t="s">
        <v>147</v>
      </c>
      <c r="H6" s="10">
        <f t="shared" si="2"/>
        <v>0</v>
      </c>
      <c r="I6" t="s">
        <v>169</v>
      </c>
      <c r="K6" t="str">
        <f t="shared" si="3"/>
        <v>**cancer_otro_sitio_familiar:** Tienen Antecedentes De Cancer_Otro_Sitio_Familiar</v>
      </c>
      <c r="M6" t="s">
        <v>101</v>
      </c>
      <c r="N6" t="s">
        <v>147</v>
      </c>
      <c r="P6" t="s">
        <v>4</v>
      </c>
      <c r="Q6" t="s">
        <v>108</v>
      </c>
      <c r="R6" s="10">
        <v>0</v>
      </c>
    </row>
    <row r="7" spans="1:18" x14ac:dyDescent="0.25">
      <c r="A7" s="1" t="s">
        <v>6</v>
      </c>
      <c r="B7" s="2" t="s">
        <v>53</v>
      </c>
      <c r="C7" t="str">
        <f t="shared" si="0"/>
        <v>**Cant_Fliar_CP:** Tiene Familiar con Cancer de Prostata?</v>
      </c>
      <c r="D7" t="s">
        <v>105</v>
      </c>
      <c r="E7" t="str">
        <f t="shared" si="1"/>
        <v>num</v>
      </c>
      <c r="F7" t="s">
        <v>146</v>
      </c>
      <c r="G7" t="s">
        <v>168</v>
      </c>
      <c r="H7" s="10">
        <f t="shared" si="2"/>
        <v>0</v>
      </c>
      <c r="I7" s="6" t="s">
        <v>184</v>
      </c>
      <c r="K7" t="str">
        <f t="shared" si="3"/>
        <v>**cant_fliar_cp:** Tiene Familiar con Cancer de Prostata?</v>
      </c>
      <c r="M7" t="s">
        <v>100</v>
      </c>
      <c r="N7" t="s">
        <v>147</v>
      </c>
      <c r="P7" t="s">
        <v>5</v>
      </c>
      <c r="Q7" t="s">
        <v>127</v>
      </c>
      <c r="R7" s="10">
        <v>99.965948999999995</v>
      </c>
    </row>
    <row r="8" spans="1:18" x14ac:dyDescent="0.25">
      <c r="A8" s="1" t="s">
        <v>9</v>
      </c>
      <c r="B8" s="2" t="s">
        <v>54</v>
      </c>
      <c r="C8" t="str">
        <f t="shared" si="0"/>
        <v>**Cant_Fliar_riesgos:** Cantidad de riesgos del grupo Familiar</v>
      </c>
      <c r="D8" t="s">
        <v>106</v>
      </c>
      <c r="E8" t="str">
        <f t="shared" si="1"/>
        <v>num</v>
      </c>
      <c r="F8" t="s">
        <v>146</v>
      </c>
      <c r="G8" t="s">
        <v>148</v>
      </c>
      <c r="H8" s="10">
        <f t="shared" si="2"/>
        <v>0</v>
      </c>
      <c r="I8" s="6" t="s">
        <v>185</v>
      </c>
      <c r="K8" t="str">
        <f t="shared" si="3"/>
        <v>**cant_fliar_riesgos:** Cantidad de riesgos del grupo Familiar</v>
      </c>
      <c r="M8" t="s">
        <v>21</v>
      </c>
      <c r="N8" t="s">
        <v>147</v>
      </c>
      <c r="P8" t="s">
        <v>6</v>
      </c>
      <c r="Q8" t="s">
        <v>105</v>
      </c>
      <c r="R8" s="10">
        <v>0</v>
      </c>
    </row>
    <row r="9" spans="1:18" x14ac:dyDescent="0.25">
      <c r="A9" s="1" t="s">
        <v>3</v>
      </c>
      <c r="B9" s="2" t="s">
        <v>55</v>
      </c>
      <c r="C9" t="str">
        <f t="shared" si="0"/>
        <v>**Cant_gr_flia:** Cantidad de personas en el grupo familiar</v>
      </c>
      <c r="D9" t="s">
        <v>107</v>
      </c>
      <c r="E9" t="str">
        <f t="shared" si="1"/>
        <v>num</v>
      </c>
      <c r="F9" t="s">
        <v>146</v>
      </c>
      <c r="G9" s="8" t="s">
        <v>182</v>
      </c>
      <c r="H9" s="10">
        <f t="shared" si="2"/>
        <v>0</v>
      </c>
      <c r="I9" t="s">
        <v>174</v>
      </c>
      <c r="K9" t="str">
        <f t="shared" si="3"/>
        <v>**cant_gr_flia:** Cantidad de personas en el grupo familiar</v>
      </c>
      <c r="M9" t="s">
        <v>102</v>
      </c>
      <c r="N9" t="s">
        <v>147</v>
      </c>
      <c r="P9" t="s">
        <v>7</v>
      </c>
      <c r="Q9" t="s">
        <v>7</v>
      </c>
      <c r="R9" s="10">
        <v>99.301948999999993</v>
      </c>
    </row>
    <row r="10" spans="1:18" x14ac:dyDescent="0.25">
      <c r="A10" s="1" t="s">
        <v>4</v>
      </c>
      <c r="B10" s="2" t="s">
        <v>56</v>
      </c>
      <c r="C10" t="str">
        <f t="shared" si="0"/>
        <v>**Cant_riesgos_flia_mean:** Cantidad promedio de riesgos en familia</v>
      </c>
      <c r="D10" t="s">
        <v>108</v>
      </c>
      <c r="E10" t="str">
        <f t="shared" si="1"/>
        <v>num</v>
      </c>
      <c r="F10" t="s">
        <v>146</v>
      </c>
      <c r="G10" t="s">
        <v>183</v>
      </c>
      <c r="H10" s="10">
        <f t="shared" si="2"/>
        <v>0</v>
      </c>
      <c r="I10" t="s">
        <v>175</v>
      </c>
      <c r="K10" t="str">
        <f t="shared" si="3"/>
        <v>**cant_riesgos_flia_mean:** Cantidad promedio de riesgos en familia</v>
      </c>
      <c r="M10" t="s">
        <v>103</v>
      </c>
      <c r="N10" t="s">
        <v>147</v>
      </c>
      <c r="P10" t="s">
        <v>8</v>
      </c>
      <c r="Q10" t="s">
        <v>8</v>
      </c>
      <c r="R10" s="10">
        <v>99.301948999999993</v>
      </c>
    </row>
    <row r="11" spans="1:18" x14ac:dyDescent="0.25">
      <c r="A11" s="1" t="s">
        <v>10</v>
      </c>
      <c r="B11" s="2" t="s">
        <v>57</v>
      </c>
      <c r="C11" t="str">
        <f t="shared" si="0"/>
        <v>**cantidad_serv_flia:** Cantidad de Servicios prestados a la familia en el ultimo semestre</v>
      </c>
      <c r="D11" t="s">
        <v>10</v>
      </c>
      <c r="E11" t="str">
        <f t="shared" si="1"/>
        <v>num</v>
      </c>
      <c r="F11" t="s">
        <v>146</v>
      </c>
      <c r="G11" t="s">
        <v>191</v>
      </c>
      <c r="H11" s="10">
        <f t="shared" si="2"/>
        <v>0</v>
      </c>
      <c r="I11" t="s">
        <v>150</v>
      </c>
      <c r="K11" t="str">
        <f t="shared" si="3"/>
        <v>**cantidad_serv_flia:** Cantidad de Servicios prestados a la familia en el ultimo semestre</v>
      </c>
      <c r="M11" t="s">
        <v>104</v>
      </c>
      <c r="N11" t="s">
        <v>147</v>
      </c>
      <c r="P11" t="s">
        <v>9</v>
      </c>
      <c r="Q11" t="s">
        <v>106</v>
      </c>
      <c r="R11" s="10">
        <v>0</v>
      </c>
    </row>
    <row r="12" spans="1:18" x14ac:dyDescent="0.25">
      <c r="A12" s="1" t="s">
        <v>24</v>
      </c>
      <c r="B12" s="2" t="s">
        <v>58</v>
      </c>
      <c r="C12" t="str">
        <f t="shared" si="0"/>
        <v>**CANTIDAD_SERVICIOS:** Cantidad de Servicios prestados al usuario en el ultimo semestre</v>
      </c>
      <c r="D12" t="s">
        <v>109</v>
      </c>
      <c r="E12" t="str">
        <f t="shared" si="1"/>
        <v>num</v>
      </c>
      <c r="F12" t="s">
        <v>146</v>
      </c>
      <c r="H12" s="10">
        <f t="shared" si="2"/>
        <v>0</v>
      </c>
      <c r="I12" t="s">
        <v>159</v>
      </c>
      <c r="K12" t="str">
        <f t="shared" si="3"/>
        <v>**cantidad_servicios:** Cantidad de Servicios prestados al usuario en el ultimo semestre</v>
      </c>
      <c r="M12" t="s">
        <v>121</v>
      </c>
      <c r="N12" t="s">
        <v>147</v>
      </c>
      <c r="P12" t="s">
        <v>10</v>
      </c>
      <c r="Q12" t="s">
        <v>10</v>
      </c>
      <c r="R12" s="10">
        <v>0</v>
      </c>
    </row>
    <row r="13" spans="1:18" x14ac:dyDescent="0.25">
      <c r="A13" s="1" t="s">
        <v>38</v>
      </c>
      <c r="B13" s="2" t="s">
        <v>59</v>
      </c>
      <c r="C13" t="str">
        <f t="shared" si="0"/>
        <v>**CEREBRAL:** Ha presentado enfermedad cerebral?</v>
      </c>
      <c r="D13" t="s">
        <v>110</v>
      </c>
      <c r="E13" t="str">
        <f t="shared" si="1"/>
        <v>cat</v>
      </c>
      <c r="F13" t="s">
        <v>147</v>
      </c>
      <c r="H13" s="10">
        <f t="shared" si="2"/>
        <v>0</v>
      </c>
      <c r="I13" t="s">
        <v>169</v>
      </c>
      <c r="K13" t="str">
        <f t="shared" si="3"/>
        <v>**cerebral:** Ha presentado enfermedad cerebral?</v>
      </c>
      <c r="M13" t="s">
        <v>122</v>
      </c>
      <c r="N13" t="s">
        <v>147</v>
      </c>
      <c r="P13" t="s">
        <v>11</v>
      </c>
      <c r="Q13" t="s">
        <v>130</v>
      </c>
      <c r="R13" s="10">
        <v>0</v>
      </c>
    </row>
    <row r="14" spans="1:18" x14ac:dyDescent="0.25">
      <c r="A14" s="1" t="s">
        <v>39</v>
      </c>
      <c r="B14" s="2" t="s">
        <v>62</v>
      </c>
      <c r="C14" t="str">
        <f t="shared" si="0"/>
        <v>**CEREBRAL_FAMILIAR:** Tienen Antecedentes De Cerebral_Familiar</v>
      </c>
      <c r="D14" t="s">
        <v>111</v>
      </c>
      <c r="E14" t="str">
        <f t="shared" si="1"/>
        <v>cat</v>
      </c>
      <c r="F14" t="s">
        <v>147</v>
      </c>
      <c r="H14" s="10">
        <f t="shared" si="2"/>
        <v>0</v>
      </c>
      <c r="I14" t="s">
        <v>169</v>
      </c>
      <c r="K14" t="str">
        <f t="shared" si="3"/>
        <v>**cerebral_familiar:** Tienen Antecedentes De Cerebral_Familiar</v>
      </c>
      <c r="M14" t="s">
        <v>114</v>
      </c>
      <c r="N14" t="s">
        <v>147</v>
      </c>
      <c r="P14" t="s">
        <v>12</v>
      </c>
      <c r="Q14" t="s">
        <v>125</v>
      </c>
      <c r="R14" s="10">
        <v>0</v>
      </c>
    </row>
    <row r="15" spans="1:18" x14ac:dyDescent="0.25">
      <c r="A15" s="1" t="s">
        <v>27</v>
      </c>
      <c r="B15" s="2" t="s">
        <v>60</v>
      </c>
      <c r="C15" t="str">
        <f t="shared" si="0"/>
        <v>**conteo_dx_diferentes:** Cuantos Diagnosticos ha presentado en el ultimo semestre</v>
      </c>
      <c r="D15" t="s">
        <v>27</v>
      </c>
      <c r="E15" t="str">
        <f t="shared" si="1"/>
        <v>num</v>
      </c>
      <c r="F15" t="s">
        <v>146</v>
      </c>
      <c r="H15" s="10">
        <f t="shared" si="2"/>
        <v>0</v>
      </c>
      <c r="I15" s="5" t="s">
        <v>163</v>
      </c>
      <c r="K15" t="str">
        <f t="shared" si="3"/>
        <v>**conteo_dx_diferentes:** Cuantos Diagnosticos ha presentado en el ultimo semestre</v>
      </c>
      <c r="M15" t="s">
        <v>115</v>
      </c>
      <c r="N15" t="s">
        <v>147</v>
      </c>
      <c r="P15" t="s">
        <v>13</v>
      </c>
      <c r="Q15" t="s">
        <v>134</v>
      </c>
      <c r="R15" s="10">
        <v>0</v>
      </c>
    </row>
    <row r="16" spans="1:18" x14ac:dyDescent="0.25">
      <c r="A16" s="1" t="s">
        <v>36</v>
      </c>
      <c r="B16" s="2" t="s">
        <v>61</v>
      </c>
      <c r="C16" t="str">
        <f t="shared" si="0"/>
        <v>**CORONARIOS:** Ha presentado enfermedad coronaria?</v>
      </c>
      <c r="D16" t="s">
        <v>112</v>
      </c>
      <c r="E16" t="str">
        <f t="shared" si="1"/>
        <v>cat</v>
      </c>
      <c r="F16" t="s">
        <v>147</v>
      </c>
      <c r="H16" s="10">
        <f t="shared" si="2"/>
        <v>0</v>
      </c>
      <c r="I16" t="s">
        <v>169</v>
      </c>
      <c r="K16" t="str">
        <f t="shared" si="3"/>
        <v>**coronarios:** Ha presentado enfermedad coronaria?</v>
      </c>
      <c r="M16" t="s">
        <v>112</v>
      </c>
      <c r="N16" t="s">
        <v>147</v>
      </c>
      <c r="P16" t="s">
        <v>15</v>
      </c>
      <c r="Q16" t="s">
        <v>140</v>
      </c>
      <c r="R16" s="10">
        <v>0</v>
      </c>
    </row>
    <row r="17" spans="1:18" x14ac:dyDescent="0.25">
      <c r="A17" s="1" t="s">
        <v>37</v>
      </c>
      <c r="B17" s="2" t="s">
        <v>63</v>
      </c>
      <c r="C17" t="str">
        <f t="shared" si="0"/>
        <v>**CORONARIOS_FAMILIAR:** Tienen Antecedentes De Coronarios Familiar</v>
      </c>
      <c r="D17" t="s">
        <v>113</v>
      </c>
      <c r="E17" t="str">
        <f t="shared" si="1"/>
        <v>cat</v>
      </c>
      <c r="F17" t="s">
        <v>147</v>
      </c>
      <c r="H17" s="10">
        <f t="shared" si="2"/>
        <v>0</v>
      </c>
      <c r="I17" t="s">
        <v>169</v>
      </c>
      <c r="K17" t="str">
        <f t="shared" si="3"/>
        <v>**coronarios_familiar:** Tienen Antecedentes De Coronarios Familiar</v>
      </c>
      <c r="M17" t="s">
        <v>113</v>
      </c>
      <c r="N17" t="s">
        <v>147</v>
      </c>
      <c r="P17" t="s">
        <v>16</v>
      </c>
      <c r="Q17" t="s">
        <v>132</v>
      </c>
      <c r="R17" s="10">
        <v>0</v>
      </c>
    </row>
    <row r="18" spans="1:18" x14ac:dyDescent="0.25">
      <c r="A18" s="1" t="s">
        <v>34</v>
      </c>
      <c r="B18" s="2" t="s">
        <v>64</v>
      </c>
      <c r="C18" t="str">
        <f t="shared" si="0"/>
        <v>**DIABETES:** Ha presentado Diabetes?</v>
      </c>
      <c r="D18" t="s">
        <v>114</v>
      </c>
      <c r="E18" t="str">
        <f t="shared" si="1"/>
        <v>cat</v>
      </c>
      <c r="F18" t="s">
        <v>147</v>
      </c>
      <c r="H18" s="10">
        <f t="shared" si="2"/>
        <v>0</v>
      </c>
      <c r="I18" t="s">
        <v>169</v>
      </c>
      <c r="K18" t="str">
        <f t="shared" si="3"/>
        <v>**diabetes:** Ha presentado Diabetes?</v>
      </c>
      <c r="M18" t="s">
        <v>110</v>
      </c>
      <c r="N18" t="s">
        <v>147</v>
      </c>
      <c r="P18" t="s">
        <v>17</v>
      </c>
      <c r="Q18" t="s">
        <v>17</v>
      </c>
      <c r="R18" s="10">
        <v>0</v>
      </c>
    </row>
    <row r="19" spans="1:18" x14ac:dyDescent="0.25">
      <c r="A19" s="1" t="s">
        <v>35</v>
      </c>
      <c r="B19" s="2" t="s">
        <v>65</v>
      </c>
      <c r="C19" t="str">
        <f t="shared" si="0"/>
        <v>**DIABETES_FAMILIAR:** Tienen Antecedentes De Diabetes Familiar</v>
      </c>
      <c r="D19" t="s">
        <v>115</v>
      </c>
      <c r="E19" t="str">
        <f t="shared" si="1"/>
        <v>cat</v>
      </c>
      <c r="F19" t="s">
        <v>147</v>
      </c>
      <c r="H19" s="10">
        <f t="shared" si="2"/>
        <v>0</v>
      </c>
      <c r="I19" t="s">
        <v>169</v>
      </c>
      <c r="K19" t="str">
        <f t="shared" si="3"/>
        <v>**diabetes_familiar:** Tienen Antecedentes De Diabetes Familiar</v>
      </c>
      <c r="M19" t="s">
        <v>111</v>
      </c>
      <c r="N19" t="s">
        <v>147</v>
      </c>
      <c r="P19" t="s">
        <v>18</v>
      </c>
      <c r="Q19" t="s">
        <v>123</v>
      </c>
      <c r="R19" s="10">
        <v>44.113391</v>
      </c>
    </row>
    <row r="20" spans="1:18" x14ac:dyDescent="0.25">
      <c r="A20" s="1" t="s">
        <v>22</v>
      </c>
      <c r="B20" s="2" t="s">
        <v>66</v>
      </c>
      <c r="C20" t="str">
        <f t="shared" si="0"/>
        <v>**EDAD:** Edad del Usuario</v>
      </c>
      <c r="D20" t="s">
        <v>116</v>
      </c>
      <c r="E20" t="str">
        <f t="shared" si="1"/>
        <v>num</v>
      </c>
      <c r="F20" t="s">
        <v>146</v>
      </c>
      <c r="H20" s="10">
        <f t="shared" si="2"/>
        <v>0</v>
      </c>
      <c r="I20" t="s">
        <v>158</v>
      </c>
      <c r="K20" t="str">
        <f t="shared" si="3"/>
        <v>**edad:** Edad del Usuario</v>
      </c>
      <c r="M20" t="s">
        <v>117</v>
      </c>
      <c r="N20" t="s">
        <v>147</v>
      </c>
      <c r="P20" t="s">
        <v>19</v>
      </c>
      <c r="Q20" t="s">
        <v>101</v>
      </c>
      <c r="R20" s="10">
        <v>14.131268</v>
      </c>
    </row>
    <row r="21" spans="1:18" x14ac:dyDescent="0.25">
      <c r="A21" s="1" t="s">
        <v>40</v>
      </c>
      <c r="B21" s="2" t="s">
        <v>67</v>
      </c>
      <c r="C21" t="str">
        <f t="shared" si="0"/>
        <v>**ENFERMEDAD_RENAL:** Ha presentado Enfermedad Renal?</v>
      </c>
      <c r="D21" t="s">
        <v>117</v>
      </c>
      <c r="E21" t="str">
        <f t="shared" si="1"/>
        <v>cat</v>
      </c>
      <c r="F21" t="s">
        <v>147</v>
      </c>
      <c r="H21" s="10">
        <f t="shared" si="2"/>
        <v>0</v>
      </c>
      <c r="I21" t="s">
        <v>169</v>
      </c>
      <c r="K21" t="str">
        <f t="shared" si="3"/>
        <v>**enfermedad_renal:** Ha presentado Enfermedad Renal?</v>
      </c>
      <c r="M21" t="s">
        <v>118</v>
      </c>
      <c r="N21" t="s">
        <v>147</v>
      </c>
      <c r="P21" t="s">
        <v>20</v>
      </c>
      <c r="Q21" t="s">
        <v>100</v>
      </c>
      <c r="R21" s="10">
        <v>14.131268</v>
      </c>
    </row>
    <row r="22" spans="1:18" x14ac:dyDescent="0.25">
      <c r="A22" s="1" t="s">
        <v>41</v>
      </c>
      <c r="B22" s="2" t="s">
        <v>68</v>
      </c>
      <c r="C22" t="str">
        <f t="shared" si="0"/>
        <v>**ENFERMEDAD_RENAL_FAMILIAR:** Tienen Antecedentes De Enfermedad Renal Familiar</v>
      </c>
      <c r="D22" t="s">
        <v>118</v>
      </c>
      <c r="E22" t="str">
        <f t="shared" si="1"/>
        <v>cat</v>
      </c>
      <c r="F22" t="s">
        <v>147</v>
      </c>
      <c r="H22" s="10">
        <f t="shared" si="2"/>
        <v>0</v>
      </c>
      <c r="I22" t="s">
        <v>169</v>
      </c>
      <c r="K22" t="str">
        <f t="shared" si="3"/>
        <v>**enfermedad_renal_familiar:** Tienen Antecedentes De Enfermedad Renal Familiar</v>
      </c>
      <c r="M22" t="s">
        <v>128</v>
      </c>
      <c r="N22" t="s">
        <v>147</v>
      </c>
      <c r="P22" t="s">
        <v>21</v>
      </c>
      <c r="Q22" t="s">
        <v>21</v>
      </c>
      <c r="R22" s="10">
        <v>0</v>
      </c>
    </row>
    <row r="23" spans="1:18" x14ac:dyDescent="0.25">
      <c r="A23" s="1" t="s">
        <v>15</v>
      </c>
      <c r="B23" s="2" t="s">
        <v>69</v>
      </c>
      <c r="C23" t="str">
        <f t="shared" si="0"/>
        <v>**ESTADO_CIVI:** Estado Civil del Usuario</v>
      </c>
      <c r="D23" t="s">
        <v>140</v>
      </c>
      <c r="E23" t="str">
        <f t="shared" si="1"/>
        <v>cat</v>
      </c>
      <c r="F23" t="s">
        <v>147</v>
      </c>
      <c r="H23" s="10">
        <f t="shared" si="2"/>
        <v>0</v>
      </c>
      <c r="I23" t="s">
        <v>152</v>
      </c>
      <c r="K23" t="str">
        <f t="shared" si="3"/>
        <v>**estado_civil:** Estado Civil del Usuario</v>
      </c>
      <c r="M23" t="s">
        <v>126</v>
      </c>
      <c r="N23" t="s">
        <v>146</v>
      </c>
      <c r="P23" t="s">
        <v>22</v>
      </c>
      <c r="Q23" t="s">
        <v>116</v>
      </c>
      <c r="R23" s="10">
        <v>0</v>
      </c>
    </row>
    <row r="24" spans="1:18" x14ac:dyDescent="0.25">
      <c r="A24" s="1" t="s">
        <v>17</v>
      </c>
      <c r="B24" s="2" t="s">
        <v>70</v>
      </c>
      <c r="C24" t="str">
        <f t="shared" si="0"/>
        <v>**estrato:** Estrato sociodemografico del usuario</v>
      </c>
      <c r="D24" t="s">
        <v>17</v>
      </c>
      <c r="E24" t="str">
        <f t="shared" si="1"/>
        <v>cat</v>
      </c>
      <c r="F24" t="s">
        <v>147</v>
      </c>
      <c r="H24" s="10">
        <f t="shared" si="2"/>
        <v>0</v>
      </c>
      <c r="I24" s="7" t="s">
        <v>154</v>
      </c>
      <c r="K24" t="str">
        <f t="shared" si="3"/>
        <v>**estrato:** Estrato sociodemografico del usuario</v>
      </c>
      <c r="M24" t="s">
        <v>141</v>
      </c>
      <c r="N24" t="s">
        <v>146</v>
      </c>
      <c r="P24" t="s">
        <v>23</v>
      </c>
      <c r="Q24" t="s">
        <v>135</v>
      </c>
      <c r="R24" s="10">
        <v>69.307057</v>
      </c>
    </row>
    <row r="25" spans="1:18" x14ac:dyDescent="0.25">
      <c r="A25" s="1" t="s">
        <v>14</v>
      </c>
      <c r="B25" s="2" t="s">
        <v>97</v>
      </c>
      <c r="C25" t="str">
        <f t="shared" si="0"/>
        <v>**GENERO:** Genero Usuario</v>
      </c>
      <c r="D25" t="s">
        <v>119</v>
      </c>
      <c r="E25" t="e">
        <f t="shared" si="1"/>
        <v>#N/A</v>
      </c>
      <c r="H25" s="10" t="e">
        <f t="shared" si="2"/>
        <v>#N/A</v>
      </c>
      <c r="K25" t="str">
        <f t="shared" si="3"/>
        <v>**genero:** Genero Usuario</v>
      </c>
      <c r="M25" t="s">
        <v>142</v>
      </c>
      <c r="N25" t="s">
        <v>146</v>
      </c>
      <c r="P25" t="s">
        <v>24</v>
      </c>
      <c r="Q25" t="s">
        <v>109</v>
      </c>
      <c r="R25" s="10">
        <v>0</v>
      </c>
    </row>
    <row r="26" spans="1:18" x14ac:dyDescent="0.25">
      <c r="A26" s="1" t="s">
        <v>47</v>
      </c>
      <c r="B26" s="2" t="s">
        <v>71</v>
      </c>
      <c r="C26" t="str">
        <f t="shared" si="0"/>
        <v>**GRUPO_ETAREO:** Grupo Etareo</v>
      </c>
      <c r="D26" t="s">
        <v>120</v>
      </c>
      <c r="E26" t="e">
        <f t="shared" si="1"/>
        <v>#N/A</v>
      </c>
      <c r="H26" s="10" t="e">
        <f t="shared" si="2"/>
        <v>#N/A</v>
      </c>
      <c r="K26" t="str">
        <f t="shared" si="3"/>
        <v>**grupo_etareo:** Grupo Etareo</v>
      </c>
      <c r="M26" t="s">
        <v>107</v>
      </c>
      <c r="N26" t="s">
        <v>146</v>
      </c>
      <c r="P26" t="s">
        <v>25</v>
      </c>
      <c r="Q26" t="s">
        <v>131</v>
      </c>
      <c r="R26" s="10">
        <v>75.436282000000006</v>
      </c>
    </row>
    <row r="27" spans="1:18" x14ac:dyDescent="0.25">
      <c r="A27" s="1" t="s">
        <v>32</v>
      </c>
      <c r="B27" s="2" t="s">
        <v>72</v>
      </c>
      <c r="C27" t="str">
        <f t="shared" si="0"/>
        <v>**HIPERTENSION:** Ha presentado HTA?</v>
      </c>
      <c r="D27" t="s">
        <v>121</v>
      </c>
      <c r="E27" t="str">
        <f t="shared" si="1"/>
        <v>cat</v>
      </c>
      <c r="F27" t="s">
        <v>147</v>
      </c>
      <c r="H27" s="10">
        <f t="shared" si="2"/>
        <v>0</v>
      </c>
      <c r="I27" t="s">
        <v>169</v>
      </c>
      <c r="K27" t="str">
        <f t="shared" si="3"/>
        <v>**hipertension:** Ha presentado HTA?</v>
      </c>
      <c r="M27" t="s">
        <v>108</v>
      </c>
      <c r="N27" t="s">
        <v>146</v>
      </c>
      <c r="P27" t="s">
        <v>26</v>
      </c>
      <c r="Q27" t="s">
        <v>139</v>
      </c>
      <c r="R27" s="10">
        <v>0</v>
      </c>
    </row>
    <row r="28" spans="1:18" x14ac:dyDescent="0.25">
      <c r="A28" s="1" t="s">
        <v>33</v>
      </c>
      <c r="B28" s="2" t="s">
        <v>73</v>
      </c>
      <c r="C28" t="str">
        <f t="shared" si="0"/>
        <v>**HIPERTENSION_FAMILIAR:** Tienen Antecedentes De HTA Familiar</v>
      </c>
      <c r="D28" t="s">
        <v>122</v>
      </c>
      <c r="E28" t="str">
        <f t="shared" si="1"/>
        <v>cat</v>
      </c>
      <c r="F28" t="s">
        <v>147</v>
      </c>
      <c r="H28" s="10">
        <f t="shared" si="2"/>
        <v>0</v>
      </c>
      <c r="I28" t="s">
        <v>169</v>
      </c>
      <c r="K28" t="str">
        <f t="shared" si="3"/>
        <v>**hipertension_familiar:** Tienen Antecedentes De HTA Familiar</v>
      </c>
      <c r="M28" t="s">
        <v>127</v>
      </c>
      <c r="N28" t="s">
        <v>146</v>
      </c>
      <c r="P28" t="s">
        <v>27</v>
      </c>
      <c r="Q28" t="s">
        <v>27</v>
      </c>
      <c r="R28" s="10">
        <v>0</v>
      </c>
    </row>
    <row r="29" spans="1:18" x14ac:dyDescent="0.25">
      <c r="A29" s="1" t="s">
        <v>18</v>
      </c>
      <c r="B29" s="2" t="s">
        <v>74</v>
      </c>
      <c r="C29" t="str">
        <f t="shared" si="0"/>
        <v>**IMC:** Indice de masa corporal</v>
      </c>
      <c r="D29" t="s">
        <v>123</v>
      </c>
      <c r="E29" t="str">
        <f t="shared" si="1"/>
        <v>cat</v>
      </c>
      <c r="F29" t="s">
        <v>147</v>
      </c>
      <c r="H29" s="11">
        <f t="shared" si="2"/>
        <v>44.113391</v>
      </c>
      <c r="I29" t="s">
        <v>155</v>
      </c>
      <c r="K29" t="str">
        <f t="shared" si="3"/>
        <v>**imc:** Indice de masa corporal</v>
      </c>
      <c r="M29" t="s">
        <v>105</v>
      </c>
      <c r="N29" t="s">
        <v>146</v>
      </c>
      <c r="P29" t="s">
        <v>28</v>
      </c>
      <c r="Q29" t="s">
        <v>138</v>
      </c>
      <c r="R29" s="10">
        <v>0</v>
      </c>
    </row>
    <row r="30" spans="1:18" x14ac:dyDescent="0.25">
      <c r="A30" s="1" t="s">
        <v>45</v>
      </c>
      <c r="B30" s="2" t="s">
        <v>75</v>
      </c>
      <c r="C30" t="str">
        <f t="shared" si="0"/>
        <v>**Intercepto:** Intercepto del costo del ultimo semestre</v>
      </c>
      <c r="D30" t="s">
        <v>124</v>
      </c>
      <c r="E30" t="str">
        <f t="shared" si="1"/>
        <v>num</v>
      </c>
      <c r="F30" t="s">
        <v>146</v>
      </c>
      <c r="H30" s="10">
        <f t="shared" si="2"/>
        <v>0</v>
      </c>
      <c r="I30" t="s">
        <v>151</v>
      </c>
      <c r="K30" t="str">
        <f t="shared" si="3"/>
        <v>**intercepto:** Intercepto del costo del ultimo semestre</v>
      </c>
      <c r="M30" t="s">
        <v>7</v>
      </c>
      <c r="N30" t="s">
        <v>146</v>
      </c>
      <c r="P30" t="s">
        <v>29</v>
      </c>
      <c r="Q30" t="s">
        <v>102</v>
      </c>
      <c r="R30" s="10">
        <v>28.952072999999999</v>
      </c>
    </row>
    <row r="31" spans="1:18" x14ac:dyDescent="0.25">
      <c r="A31" s="1" t="s">
        <v>12</v>
      </c>
      <c r="B31" s="2" t="s">
        <v>76</v>
      </c>
      <c r="C31" t="str">
        <f t="shared" si="0"/>
        <v>**Intercepto_flia:** Incercepto del costo familiar del ultimo semetre</v>
      </c>
      <c r="D31" t="s">
        <v>125</v>
      </c>
      <c r="E31" t="str">
        <f t="shared" si="1"/>
        <v>num</v>
      </c>
      <c r="F31" t="s">
        <v>146</v>
      </c>
      <c r="H31" s="10">
        <f t="shared" si="2"/>
        <v>0</v>
      </c>
      <c r="I31" t="s">
        <v>151</v>
      </c>
      <c r="K31" t="str">
        <f t="shared" si="3"/>
        <v>**intercepto_flia:** Incercepto del costo familiar del ultimo semetre</v>
      </c>
      <c r="M31" t="s">
        <v>8</v>
      </c>
      <c r="N31" t="s">
        <v>146</v>
      </c>
      <c r="P31" t="s">
        <v>30</v>
      </c>
      <c r="Q31" t="s">
        <v>103</v>
      </c>
      <c r="R31" s="10">
        <v>0</v>
      </c>
    </row>
    <row r="32" spans="1:18" x14ac:dyDescent="0.25">
      <c r="A32" s="1" t="s">
        <v>0</v>
      </c>
      <c r="B32" s="2" t="s">
        <v>77</v>
      </c>
      <c r="C32" t="str">
        <f t="shared" si="0"/>
        <v>**MEDICAMENTOS:** Cantidad de medicamentos usados en el ultimo semestre</v>
      </c>
      <c r="D32" t="s">
        <v>126</v>
      </c>
      <c r="E32" t="str">
        <f t="shared" si="1"/>
        <v>num</v>
      </c>
      <c r="F32" t="s">
        <v>146</v>
      </c>
      <c r="G32" t="s">
        <v>179</v>
      </c>
      <c r="H32" s="10">
        <f t="shared" si="2"/>
        <v>0</v>
      </c>
      <c r="I32" t="s">
        <v>171</v>
      </c>
      <c r="K32" t="str">
        <f t="shared" si="3"/>
        <v>**medicamentos:** Cantidad de medicamentos usados en el ultimo semestre</v>
      </c>
      <c r="M32" t="s">
        <v>106</v>
      </c>
      <c r="N32" t="s">
        <v>146</v>
      </c>
      <c r="P32" t="s">
        <v>31</v>
      </c>
      <c r="Q32" t="s">
        <v>104</v>
      </c>
      <c r="R32" s="10">
        <v>0</v>
      </c>
    </row>
    <row r="33" spans="1:18" x14ac:dyDescent="0.25">
      <c r="A33" s="1" t="s">
        <v>1</v>
      </c>
      <c r="B33" s="2" t="s">
        <v>78</v>
      </c>
      <c r="C33" t="str">
        <f t="shared" si="0"/>
        <v>**MEDICINA ESPECIALIZADA:** Cantidad de servicios de medicina especializada en el ultimo semtres</v>
      </c>
      <c r="D33" t="s">
        <v>141</v>
      </c>
      <c r="E33" t="str">
        <f t="shared" si="1"/>
        <v>num</v>
      </c>
      <c r="F33" t="s">
        <v>146</v>
      </c>
      <c r="G33" t="s">
        <v>180</v>
      </c>
      <c r="H33" s="10">
        <f t="shared" si="2"/>
        <v>0</v>
      </c>
      <c r="I33" t="s">
        <v>172</v>
      </c>
      <c r="K33" t="str">
        <f t="shared" si="3"/>
        <v>**medicina_especializada:** Cantidad de servicios de medicina especializada en el ultimo semtres</v>
      </c>
      <c r="M33" t="s">
        <v>10</v>
      </c>
      <c r="N33" t="s">
        <v>146</v>
      </c>
      <c r="P33" t="s">
        <v>32</v>
      </c>
      <c r="Q33" t="s">
        <v>121</v>
      </c>
      <c r="R33" s="10">
        <v>0</v>
      </c>
    </row>
    <row r="34" spans="1:18" x14ac:dyDescent="0.25">
      <c r="A34" s="1" t="s">
        <v>2</v>
      </c>
      <c r="B34" s="2" t="s">
        <v>79</v>
      </c>
      <c r="C34" t="str">
        <f t="shared" si="0"/>
        <v>**MEDICINA GENERAL:** Cantidad de servicios de medicina general en el ultimo semtres</v>
      </c>
      <c r="D34" t="s">
        <v>142</v>
      </c>
      <c r="E34" t="str">
        <f t="shared" si="1"/>
        <v>num</v>
      </c>
      <c r="F34" t="s">
        <v>146</v>
      </c>
      <c r="G34" t="s">
        <v>181</v>
      </c>
      <c r="H34" s="10">
        <f t="shared" si="2"/>
        <v>0</v>
      </c>
      <c r="I34" t="s">
        <v>173</v>
      </c>
      <c r="K34" t="str">
        <f t="shared" si="3"/>
        <v>**medicina_general:** Cantidad de servicios de medicina general en el ultimo semtres</v>
      </c>
      <c r="M34" t="s">
        <v>130</v>
      </c>
      <c r="N34" t="s">
        <v>146</v>
      </c>
      <c r="P34" t="s">
        <v>33</v>
      </c>
      <c r="Q34" t="s">
        <v>122</v>
      </c>
      <c r="R34" s="10">
        <v>0</v>
      </c>
    </row>
    <row r="35" spans="1:18" x14ac:dyDescent="0.25">
      <c r="A35" s="1" t="s">
        <v>5</v>
      </c>
      <c r="B35" s="2" t="s">
        <v>80</v>
      </c>
      <c r="C35" t="str">
        <f t="shared" si="0"/>
        <v>**min_Tiempo_CP_Fliar:** Tiempo desde la marca del CA de Prostata Familiar</v>
      </c>
      <c r="D35" t="s">
        <v>127</v>
      </c>
      <c r="E35" t="str">
        <f t="shared" si="1"/>
        <v>num</v>
      </c>
      <c r="F35" t="s">
        <v>146</v>
      </c>
      <c r="G35" t="s">
        <v>188</v>
      </c>
      <c r="H35" s="12">
        <f t="shared" si="2"/>
        <v>99.965948999999995</v>
      </c>
      <c r="I35" t="s">
        <v>176</v>
      </c>
      <c r="K35" t="str">
        <f t="shared" si="3"/>
        <v>**min_tiempo_cp_fliar:** Tiempo desde la marca del CA de Prostata Familiar</v>
      </c>
      <c r="M35" t="s">
        <v>125</v>
      </c>
      <c r="N35" t="s">
        <v>146</v>
      </c>
      <c r="P35" t="s">
        <v>34</v>
      </c>
      <c r="Q35" t="s">
        <v>114</v>
      </c>
      <c r="R35" s="10">
        <v>0</v>
      </c>
    </row>
    <row r="36" spans="1:18" x14ac:dyDescent="0.25">
      <c r="A36" s="1" t="s">
        <v>42</v>
      </c>
      <c r="B36" s="2" t="s">
        <v>81</v>
      </c>
      <c r="C36" t="str">
        <f t="shared" si="0"/>
        <v>**OTROS_ANTECEDENTES_VASCULARES:** Tienen Antecedentes De enfermedad vascular?</v>
      </c>
      <c r="D36" t="s">
        <v>128</v>
      </c>
      <c r="E36" t="str">
        <f t="shared" si="1"/>
        <v>cat</v>
      </c>
      <c r="F36" t="s">
        <v>147</v>
      </c>
      <c r="H36" s="10">
        <f t="shared" si="2"/>
        <v>0</v>
      </c>
      <c r="I36" t="s">
        <v>169</v>
      </c>
      <c r="K36" t="str">
        <f t="shared" si="3"/>
        <v>**otros_antecedentes_vasculares:** Tienen Antecedentes De enfermedad vascular?</v>
      </c>
      <c r="M36" t="s">
        <v>134</v>
      </c>
      <c r="N36" t="s">
        <v>146</v>
      </c>
      <c r="P36" t="s">
        <v>35</v>
      </c>
      <c r="Q36" t="s">
        <v>115</v>
      </c>
      <c r="R36" s="10">
        <v>0</v>
      </c>
    </row>
    <row r="37" spans="1:18" x14ac:dyDescent="0.25">
      <c r="A37" s="1" t="s">
        <v>21</v>
      </c>
      <c r="B37" s="2" t="s">
        <v>82</v>
      </c>
      <c r="C37" t="str">
        <f t="shared" si="0"/>
        <v>**parentesco:** Parentezco con el cotizante</v>
      </c>
      <c r="D37" t="s">
        <v>21</v>
      </c>
      <c r="E37" t="str">
        <f t="shared" si="1"/>
        <v>cat</v>
      </c>
      <c r="F37" t="s">
        <v>147</v>
      </c>
      <c r="H37" s="10">
        <f t="shared" si="2"/>
        <v>0</v>
      </c>
      <c r="I37" t="s">
        <v>157</v>
      </c>
      <c r="K37" t="str">
        <f t="shared" si="3"/>
        <v>**parentesco:** Parentezco con el cotizante</v>
      </c>
      <c r="M37" t="s">
        <v>116</v>
      </c>
      <c r="N37" t="s">
        <v>146</v>
      </c>
      <c r="P37" t="s">
        <v>36</v>
      </c>
      <c r="Q37" t="s">
        <v>112</v>
      </c>
      <c r="R37" s="10">
        <v>0</v>
      </c>
    </row>
    <row r="38" spans="1:18" x14ac:dyDescent="0.25">
      <c r="A38" s="1" t="s">
        <v>44</v>
      </c>
      <c r="B38" s="2" t="s">
        <v>83</v>
      </c>
      <c r="C38" t="str">
        <f t="shared" si="0"/>
        <v>**Pendiente:** Pendiente del costo en el ultimo semestre</v>
      </c>
      <c r="D38" t="s">
        <v>129</v>
      </c>
      <c r="E38" t="str">
        <f t="shared" si="1"/>
        <v>num</v>
      </c>
      <c r="F38" t="s">
        <v>146</v>
      </c>
      <c r="H38" s="10">
        <f t="shared" si="2"/>
        <v>0</v>
      </c>
      <c r="I38" t="s">
        <v>151</v>
      </c>
      <c r="K38" t="str">
        <f t="shared" si="3"/>
        <v>**pendiente:** Pendiente del costo en el ultimo semestre</v>
      </c>
      <c r="M38" t="s">
        <v>135</v>
      </c>
      <c r="N38" t="s">
        <v>146</v>
      </c>
      <c r="P38" t="s">
        <v>37</v>
      </c>
      <c r="Q38" t="s">
        <v>113</v>
      </c>
      <c r="R38" s="10">
        <v>0</v>
      </c>
    </row>
    <row r="39" spans="1:18" x14ac:dyDescent="0.25">
      <c r="A39" s="1" t="s">
        <v>11</v>
      </c>
      <c r="B39" s="2" t="s">
        <v>84</v>
      </c>
      <c r="C39" t="str">
        <f t="shared" si="0"/>
        <v>**Pendiente_flia:** Pendiente del costo familiar en el ultimo semestre</v>
      </c>
      <c r="D39" t="s">
        <v>130</v>
      </c>
      <c r="E39" t="str">
        <f t="shared" si="1"/>
        <v>num</v>
      </c>
      <c r="F39" t="s">
        <v>146</v>
      </c>
      <c r="H39" s="10">
        <f t="shared" si="2"/>
        <v>0</v>
      </c>
      <c r="I39" t="s">
        <v>151</v>
      </c>
      <c r="K39" t="str">
        <f t="shared" si="3"/>
        <v>**pendiente_flia:** Pendiente del costo familiar en el ultimo semestre</v>
      </c>
      <c r="M39" t="s">
        <v>109</v>
      </c>
      <c r="N39" t="s">
        <v>146</v>
      </c>
      <c r="P39" t="s">
        <v>38</v>
      </c>
      <c r="Q39" t="s">
        <v>110</v>
      </c>
      <c r="R39" s="10">
        <v>0</v>
      </c>
    </row>
    <row r="40" spans="1:18" x14ac:dyDescent="0.25">
      <c r="A40" s="1" t="s">
        <v>25</v>
      </c>
      <c r="B40" s="2" t="s">
        <v>99</v>
      </c>
      <c r="C40" t="str">
        <f t="shared" si="0"/>
        <v>**PERDIDA_DE_PESO:** Peso perdido/ganado en el ultimo año</v>
      </c>
      <c r="D40" t="s">
        <v>131</v>
      </c>
      <c r="E40" t="str">
        <f t="shared" si="1"/>
        <v>num</v>
      </c>
      <c r="F40" t="s">
        <v>146</v>
      </c>
      <c r="H40" s="12">
        <f t="shared" si="2"/>
        <v>75.436282000000006</v>
      </c>
      <c r="I40" t="s">
        <v>160</v>
      </c>
      <c r="K40" t="str">
        <f t="shared" si="3"/>
        <v>**perdida_de_peso:** Peso perdido/ganado en el ultimo año</v>
      </c>
      <c r="M40" t="s">
        <v>131</v>
      </c>
      <c r="N40" t="s">
        <v>146</v>
      </c>
      <c r="P40" t="s">
        <v>39</v>
      </c>
      <c r="Q40" t="s">
        <v>111</v>
      </c>
      <c r="R40" s="10">
        <v>0</v>
      </c>
    </row>
    <row r="41" spans="1:18" x14ac:dyDescent="0.25">
      <c r="A41" s="1" t="s">
        <v>16</v>
      </c>
      <c r="B41" s="2" t="s">
        <v>85</v>
      </c>
      <c r="C41" t="str">
        <f t="shared" si="0"/>
        <v>**PROGRAMA:** Programa actual del usuario</v>
      </c>
      <c r="D41" t="s">
        <v>132</v>
      </c>
      <c r="E41" t="str">
        <f t="shared" si="1"/>
        <v>cat</v>
      </c>
      <c r="F41" t="s">
        <v>147</v>
      </c>
      <c r="H41" s="10">
        <f t="shared" si="2"/>
        <v>0</v>
      </c>
      <c r="I41" t="s">
        <v>153</v>
      </c>
      <c r="K41" t="str">
        <f t="shared" si="3"/>
        <v>**programa:** Programa actual del usuario</v>
      </c>
      <c r="M41" t="s">
        <v>139</v>
      </c>
      <c r="N41" t="s">
        <v>146</v>
      </c>
      <c r="P41" t="s">
        <v>40</v>
      </c>
      <c r="Q41" t="s">
        <v>117</v>
      </c>
      <c r="R41" s="10">
        <v>0</v>
      </c>
    </row>
    <row r="42" spans="1:18" x14ac:dyDescent="0.25">
      <c r="A42" s="1" t="s">
        <v>46</v>
      </c>
      <c r="B42" s="2" t="s">
        <v>86</v>
      </c>
      <c r="C42" t="str">
        <f t="shared" si="0"/>
        <v>**Promedio_costo:** Promedio del costo en el ultimo semestre</v>
      </c>
      <c r="D42" t="s">
        <v>133</v>
      </c>
      <c r="E42" t="str">
        <f t="shared" si="1"/>
        <v>num</v>
      </c>
      <c r="F42" t="s">
        <v>146</v>
      </c>
      <c r="H42" s="10">
        <f t="shared" si="2"/>
        <v>0</v>
      </c>
      <c r="I42" t="s">
        <v>170</v>
      </c>
      <c r="K42" t="str">
        <f t="shared" si="3"/>
        <v>**promedio_costo:** Promedio del costo en el ultimo semestre</v>
      </c>
      <c r="M42" t="s">
        <v>27</v>
      </c>
      <c r="N42" t="s">
        <v>146</v>
      </c>
      <c r="P42" t="s">
        <v>41</v>
      </c>
      <c r="Q42" t="s">
        <v>118</v>
      </c>
      <c r="R42" s="10">
        <v>0</v>
      </c>
    </row>
    <row r="43" spans="1:18" x14ac:dyDescent="0.25">
      <c r="A43" s="1" t="s">
        <v>13</v>
      </c>
      <c r="B43" s="2" t="s">
        <v>87</v>
      </c>
      <c r="C43" t="str">
        <f t="shared" si="0"/>
        <v>**Promedio_costo_flia:** Promedio del costo familiar en el ultimo semestre</v>
      </c>
      <c r="D43" t="s">
        <v>134</v>
      </c>
      <c r="E43" t="str">
        <f t="shared" si="1"/>
        <v>num</v>
      </c>
      <c r="F43" t="s">
        <v>146</v>
      </c>
      <c r="H43" s="10">
        <f t="shared" si="2"/>
        <v>0</v>
      </c>
      <c r="I43" t="s">
        <v>151</v>
      </c>
      <c r="K43" t="str">
        <f t="shared" si="3"/>
        <v>**promedio_costo_flia:** Promedio del costo familiar en el ultimo semestre</v>
      </c>
      <c r="M43" t="s">
        <v>138</v>
      </c>
      <c r="N43" t="s">
        <v>146</v>
      </c>
      <c r="P43" t="s">
        <v>42</v>
      </c>
      <c r="Q43" t="s">
        <v>128</v>
      </c>
      <c r="R43" s="10">
        <v>0</v>
      </c>
    </row>
    <row r="44" spans="1:18" x14ac:dyDescent="0.25">
      <c r="A44" s="1" t="s">
        <v>7</v>
      </c>
      <c r="B44" s="2" t="s">
        <v>88</v>
      </c>
      <c r="C44" t="str">
        <f t="shared" si="0"/>
        <v>**psa_max_gr_flia:** Resultado PSA Maximo del grupo familiar</v>
      </c>
      <c r="D44" t="s">
        <v>7</v>
      </c>
      <c r="E44" t="str">
        <f t="shared" si="1"/>
        <v>num</v>
      </c>
      <c r="F44" t="s">
        <v>146</v>
      </c>
      <c r="G44" t="s">
        <v>189</v>
      </c>
      <c r="H44" s="12">
        <f t="shared" si="2"/>
        <v>99.301948999999993</v>
      </c>
      <c r="I44" t="s">
        <v>177</v>
      </c>
      <c r="K44" t="str">
        <f t="shared" si="3"/>
        <v>**psa_max_gr_flia:** Resultado PSA Maximo del grupo familiar</v>
      </c>
      <c r="M44" t="s">
        <v>129</v>
      </c>
      <c r="N44" t="s">
        <v>146</v>
      </c>
      <c r="P44" t="s">
        <v>43</v>
      </c>
      <c r="Q44" t="s">
        <v>136</v>
      </c>
      <c r="R44" s="10">
        <v>0</v>
      </c>
    </row>
    <row r="45" spans="1:18" x14ac:dyDescent="0.25">
      <c r="A45" s="1" t="s">
        <v>8</v>
      </c>
      <c r="B45" s="2" t="s">
        <v>89</v>
      </c>
      <c r="C45" t="str">
        <f t="shared" si="0"/>
        <v>**psa_min_gr_flia:** Resultado PSA Minimo del grupo familiar</v>
      </c>
      <c r="D45" t="s">
        <v>8</v>
      </c>
      <c r="E45" t="str">
        <f t="shared" si="1"/>
        <v>num</v>
      </c>
      <c r="F45" t="s">
        <v>146</v>
      </c>
      <c r="G45" t="s">
        <v>190</v>
      </c>
      <c r="H45" s="12">
        <f t="shared" si="2"/>
        <v>99.301948999999993</v>
      </c>
      <c r="I45" t="s">
        <v>177</v>
      </c>
      <c r="K45" t="str">
        <f t="shared" si="3"/>
        <v>**psa_min_gr_flia:** Resultado PSA Minimo del grupo familiar</v>
      </c>
      <c r="M45" t="s">
        <v>124</v>
      </c>
      <c r="N45" t="s">
        <v>146</v>
      </c>
      <c r="P45" t="s">
        <v>44</v>
      </c>
      <c r="Q45" t="s">
        <v>129</v>
      </c>
      <c r="R45" s="10">
        <v>0</v>
      </c>
    </row>
    <row r="46" spans="1:18" x14ac:dyDescent="0.25">
      <c r="A46" s="1" t="s">
        <v>23</v>
      </c>
      <c r="B46" s="2" t="s">
        <v>98</v>
      </c>
      <c r="C46" t="str">
        <f t="shared" si="0"/>
        <v>**RIESGOS:** cantidad de riesgos del usuario</v>
      </c>
      <c r="D46" t="s">
        <v>135</v>
      </c>
      <c r="E46" t="str">
        <f t="shared" si="1"/>
        <v>num</v>
      </c>
      <c r="F46" t="s">
        <v>146</v>
      </c>
      <c r="H46" s="11">
        <f t="shared" si="2"/>
        <v>69.307057</v>
      </c>
      <c r="I46" s="6" t="s">
        <v>186</v>
      </c>
      <c r="K46" t="str">
        <f t="shared" si="3"/>
        <v>**riesgos:** cantidad de riesgos del usuario</v>
      </c>
      <c r="M46" t="s">
        <v>133</v>
      </c>
      <c r="N46" t="s">
        <v>146</v>
      </c>
      <c r="P46" t="s">
        <v>45</v>
      </c>
      <c r="Q46" t="s">
        <v>124</v>
      </c>
      <c r="R46" s="10">
        <v>0</v>
      </c>
    </row>
    <row r="47" spans="1:18" x14ac:dyDescent="0.25">
      <c r="A47" s="1" t="s">
        <v>43</v>
      </c>
      <c r="B47" s="2" t="s">
        <v>90</v>
      </c>
      <c r="C47" t="str">
        <f t="shared" si="0"/>
        <v>**Target:** Resultado numerico del PSA</v>
      </c>
      <c r="D47" t="s">
        <v>136</v>
      </c>
      <c r="E47" t="s">
        <v>146</v>
      </c>
      <c r="F47" t="s">
        <v>146</v>
      </c>
      <c r="H47" s="10">
        <f t="shared" si="2"/>
        <v>0</v>
      </c>
      <c r="I47" t="s">
        <v>168</v>
      </c>
      <c r="K47" t="str">
        <f t="shared" si="3"/>
        <v>**target:** Resultado numerico del PSA</v>
      </c>
      <c r="P47" t="s">
        <v>46</v>
      </c>
      <c r="Q47" t="s">
        <v>133</v>
      </c>
      <c r="R47" s="10">
        <v>0</v>
      </c>
    </row>
    <row r="48" spans="1:18" x14ac:dyDescent="0.25">
      <c r="A48" s="1" t="s">
        <v>48</v>
      </c>
      <c r="B48" s="2" t="s">
        <v>93</v>
      </c>
      <c r="C48" t="str">
        <f t="shared" si="0"/>
        <v>**Target_clase:** Resultado anormal o normal del PSA</v>
      </c>
      <c r="D48" t="s">
        <v>137</v>
      </c>
      <c r="E48" t="e">
        <f t="shared" si="1"/>
        <v>#N/A</v>
      </c>
      <c r="H48" s="10" t="e">
        <f t="shared" si="2"/>
        <v>#N/A</v>
      </c>
      <c r="K48" t="str">
        <f t="shared" si="3"/>
        <v>**target_clase:** Resultado anormal o normal del PSA</v>
      </c>
    </row>
    <row r="49" spans="1:11" x14ac:dyDescent="0.25">
      <c r="A49" s="1" t="s">
        <v>28</v>
      </c>
      <c r="B49" s="2" t="s">
        <v>91</v>
      </c>
      <c r="C49" t="str">
        <f t="shared" si="0"/>
        <v>**TIEMPO_AFILIACION:** Tiempo de afiliación del usuario</v>
      </c>
      <c r="D49" t="s">
        <v>138</v>
      </c>
      <c r="E49" t="str">
        <f t="shared" si="1"/>
        <v>num</v>
      </c>
      <c r="F49" t="s">
        <v>146</v>
      </c>
      <c r="H49" s="10">
        <f t="shared" si="2"/>
        <v>0</v>
      </c>
      <c r="I49" t="s">
        <v>164</v>
      </c>
      <c r="K49" t="str">
        <f t="shared" si="3"/>
        <v>**tiempo_afiliacion:** Tiempo de afiliación del usuario</v>
      </c>
    </row>
    <row r="50" spans="1:11" x14ac:dyDescent="0.25">
      <c r="A50" s="3" t="s">
        <v>26</v>
      </c>
      <c r="B50" s="4" t="s">
        <v>92</v>
      </c>
      <c r="C50" t="str">
        <f t="shared" si="0"/>
        <v>**TIEMPO_ULTIMA_CITA:** Tiempo desde la ultima cita del usuario</v>
      </c>
      <c r="D50" t="s">
        <v>139</v>
      </c>
      <c r="E50" t="str">
        <f t="shared" si="1"/>
        <v>num</v>
      </c>
      <c r="F50" t="s">
        <v>146</v>
      </c>
      <c r="H50" s="10">
        <f t="shared" si="2"/>
        <v>0</v>
      </c>
      <c r="I50" t="s">
        <v>161</v>
      </c>
      <c r="K50" t="str">
        <f t="shared" si="3"/>
        <v>**tiempo_ultima_cita:** Tiempo desde la ultima cita del usuario</v>
      </c>
    </row>
  </sheetData>
  <sortState xmlns:xlrd2="http://schemas.microsoft.com/office/spreadsheetml/2017/richdata2" ref="A2:A50">
    <sortCondition ref="A2:A50"/>
  </sortState>
  <conditionalFormatting sqref="E2:E50">
    <cfRule type="cellIs" dxfId="11" priority="13" operator="equal">
      <formula>"num"</formula>
    </cfRule>
    <cfRule type="cellIs" dxfId="10" priority="14" operator="equal">
      <formula>"cat"</formula>
    </cfRule>
  </conditionalFormatting>
  <conditionalFormatting sqref="F1:H1048576 I4:I7 I9:I10 I40 I44:I47 I49:I50">
    <cfRule type="cellIs" dxfId="9" priority="15" operator="equal">
      <formula>"num"</formula>
    </cfRule>
    <cfRule type="cellIs" dxfId="8" priority="16" operator="equal">
      <formula>"cat"</formula>
    </cfRule>
  </conditionalFormatting>
  <conditionalFormatting sqref="I12:I14">
    <cfRule type="cellIs" dxfId="7" priority="5" operator="equal">
      <formula>"num"</formula>
    </cfRule>
    <cfRule type="cellIs" dxfId="6" priority="6" operator="equal">
      <formula>"cat"</formula>
    </cfRule>
  </conditionalFormatting>
  <conditionalFormatting sqref="I16:I22">
    <cfRule type="cellIs" dxfId="5" priority="3" operator="equal">
      <formula>"num"</formula>
    </cfRule>
    <cfRule type="cellIs" dxfId="4" priority="4" operator="equal">
      <formula>"cat"</formula>
    </cfRule>
  </conditionalFormatting>
  <conditionalFormatting sqref="I27:I28">
    <cfRule type="cellIs" dxfId="3" priority="11" operator="equal">
      <formula>"num"</formula>
    </cfRule>
    <cfRule type="cellIs" dxfId="2" priority="12" operator="equal">
      <formula>"cat"</formula>
    </cfRule>
  </conditionalFormatting>
  <conditionalFormatting sqref="I32:I36">
    <cfRule type="cellIs" dxfId="1" priority="1" operator="equal">
      <formula>"num"</formula>
    </cfRule>
    <cfRule type="cellIs" dxfId="0" priority="2" operator="equal">
      <formula>"cat"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FELIPE</dc:creator>
  <cp:lastModifiedBy>Fabian Salazar Figueroa</cp:lastModifiedBy>
  <dcterms:created xsi:type="dcterms:W3CDTF">2024-08-14T01:10:14Z</dcterms:created>
  <dcterms:modified xsi:type="dcterms:W3CDTF">2024-10-02T03:42:58Z</dcterms:modified>
</cp:coreProperties>
</file>