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Drive D\Kuliah\Sem 4\Prak SCPK\Proyek\"/>
    </mc:Choice>
  </mc:AlternateContent>
  <xr:revisionPtr revIDLastSave="0" documentId="13_ncr:1_{01D7418C-EB9B-404D-B49C-B038161DDE3D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Data Harian - Table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2" i="1"/>
  <c r="L94" i="1"/>
  <c r="M94" i="1"/>
  <c r="N94" i="1"/>
  <c r="O94" i="1"/>
  <c r="P94" i="1"/>
  <c r="Q94" i="1"/>
  <c r="R94" i="1"/>
  <c r="K94" i="1"/>
  <c r="L93" i="1"/>
  <c r="M93" i="1"/>
  <c r="N93" i="1"/>
  <c r="O93" i="1"/>
  <c r="P93" i="1"/>
  <c r="Q93" i="1"/>
  <c r="R93" i="1"/>
  <c r="K93" i="1"/>
</calcChain>
</file>

<file path=xl/sharedStrings.xml><?xml version="1.0" encoding="utf-8"?>
<sst xmlns="http://schemas.openxmlformats.org/spreadsheetml/2006/main" count="121" uniqueCount="121">
  <si>
    <t>ID WMO</t>
  </si>
  <si>
    <t>:  96855</t>
  </si>
  <si>
    <t>Nama Stasiun</t>
  </si>
  <si>
    <t>:  Stasiun Geofisika Sleman</t>
  </si>
  <si>
    <t>Lintang</t>
  </si>
  <si>
    <t>:  -7.82000</t>
  </si>
  <si>
    <t>Bujur</t>
  </si>
  <si>
    <t>:  110.30000</t>
  </si>
  <si>
    <t>Elevasi</t>
  </si>
  <si>
    <t>:  153</t>
  </si>
  <si>
    <t>Tanggal</t>
  </si>
  <si>
    <t>Tn</t>
  </si>
  <si>
    <t>Tx</t>
  </si>
  <si>
    <t>Tavg</t>
  </si>
  <si>
    <t>RH_avg</t>
  </si>
  <si>
    <t>RR</t>
  </si>
  <si>
    <t>ss</t>
  </si>
  <si>
    <t>ff_x</t>
  </si>
  <si>
    <t>ff_avg</t>
  </si>
  <si>
    <t>01-04-2021</t>
  </si>
  <si>
    <t>02-04-2021</t>
  </si>
  <si>
    <t>03-04-2021</t>
  </si>
  <si>
    <t>04-04-2021</t>
  </si>
  <si>
    <t>05-04-2021</t>
  </si>
  <si>
    <t>06-04-2021</t>
  </si>
  <si>
    <t>07-04-2021</t>
  </si>
  <si>
    <t>08-04-2021</t>
  </si>
  <si>
    <t>09-04-2021</t>
  </si>
  <si>
    <t>10-04-2021</t>
  </si>
  <si>
    <t>11-04-2021</t>
  </si>
  <si>
    <t>12-04-2021</t>
  </si>
  <si>
    <t>13-04-2021</t>
  </si>
  <si>
    <t>14-04-2021</t>
  </si>
  <si>
    <t>15-04-2021</t>
  </si>
  <si>
    <t>16-04-2021</t>
  </si>
  <si>
    <t>17-04-2021</t>
  </si>
  <si>
    <t>18-04-2021</t>
  </si>
  <si>
    <t>19-04-2021</t>
  </si>
  <si>
    <t>20-04-2021</t>
  </si>
  <si>
    <t>21-04-2021</t>
  </si>
  <si>
    <t>22-04-2021</t>
  </si>
  <si>
    <t>23-04-2021</t>
  </si>
  <si>
    <t>24-04-2021</t>
  </si>
  <si>
    <t>25-04-2021</t>
  </si>
  <si>
    <t>26-04-2021</t>
  </si>
  <si>
    <t>27-04-2021</t>
  </si>
  <si>
    <t>28-04-2021</t>
  </si>
  <si>
    <t>29-04-2021</t>
  </si>
  <si>
    <t>30-04-2021</t>
  </si>
  <si>
    <t>Keterangan :</t>
  </si>
  <si>
    <t>8888: data tidak terukur</t>
  </si>
  <si>
    <t>9999: Tidak Ada Data (tidak dilakukan pengukuran)</t>
  </si>
  <si>
    <t>Tn: Temperatur minimum	 (°C)</t>
  </si>
  <si>
    <t>Tx: Temperatur maksimum (°C)</t>
  </si>
  <si>
    <t>Tavg: Temperatur rata-rata (°C)</t>
  </si>
  <si>
    <t>RH_avg: Kelembapan rata-rata (%)</t>
  </si>
  <si>
    <t>RR: Curah hujan (mm)</t>
  </si>
  <si>
    <t>ss: Lamanya penyinaran matahari (jam)</t>
  </si>
  <si>
    <t>ff_x: Kecepatan angin maksimum (m/s)</t>
  </si>
  <si>
    <t>ff_avg: Kecepatan angin rata-rata (m/s)</t>
  </si>
  <si>
    <t>01-05-2021</t>
  </si>
  <si>
    <t>02-05-2021</t>
  </si>
  <si>
    <t>03-05-2021</t>
  </si>
  <si>
    <t>04-05-2021</t>
  </si>
  <si>
    <t>05-05-2021</t>
  </si>
  <si>
    <t>06-05-2021</t>
  </si>
  <si>
    <t>07-05-2021</t>
  </si>
  <si>
    <t>08-05-2021</t>
  </si>
  <si>
    <t>09-05-2021</t>
  </si>
  <si>
    <t>10-05-2021</t>
  </si>
  <si>
    <t>11-05-2021</t>
  </si>
  <si>
    <t>12-05-2021</t>
  </si>
  <si>
    <t>13-05-2021</t>
  </si>
  <si>
    <t>14-05-2021</t>
  </si>
  <si>
    <t>15-05-2021</t>
  </si>
  <si>
    <t>16-05-2021</t>
  </si>
  <si>
    <t>17-05-2021</t>
  </si>
  <si>
    <t>18-05-2021</t>
  </si>
  <si>
    <t>19-05-2021</t>
  </si>
  <si>
    <t>20-05-2021</t>
  </si>
  <si>
    <t>21-05-2021</t>
  </si>
  <si>
    <t>22-05-2021</t>
  </si>
  <si>
    <t>23-05-2021</t>
  </si>
  <si>
    <t>24-05-2021</t>
  </si>
  <si>
    <t>25-05-2021</t>
  </si>
  <si>
    <t>26-05-2021</t>
  </si>
  <si>
    <t>27-05-2021</t>
  </si>
  <si>
    <t>28-05-2021</t>
  </si>
  <si>
    <t>29-05-2021</t>
  </si>
  <si>
    <t>30-05-2021</t>
  </si>
  <si>
    <t>31-05-2021</t>
  </si>
  <si>
    <t>01-06-2021</t>
  </si>
  <si>
    <t>02-06-2021</t>
  </si>
  <si>
    <t>03-06-2021</t>
  </si>
  <si>
    <t>04-06-2021</t>
  </si>
  <si>
    <t>05-06-2021</t>
  </si>
  <si>
    <t>06-06-2021</t>
  </si>
  <si>
    <t>07-06-2021</t>
  </si>
  <si>
    <t>08-06-2021</t>
  </si>
  <si>
    <t>09-06-2021</t>
  </si>
  <si>
    <t>10-06-2021</t>
  </si>
  <si>
    <t>11-06-2021</t>
  </si>
  <si>
    <t>12-06-2021</t>
  </si>
  <si>
    <t>13-06-2021</t>
  </si>
  <si>
    <t>14-06-2021</t>
  </si>
  <si>
    <t>15-06-2021</t>
  </si>
  <si>
    <t>16-06-2021</t>
  </si>
  <si>
    <t>17-06-2021</t>
  </si>
  <si>
    <t>18-06-2021</t>
  </si>
  <si>
    <t>19-06-2021</t>
  </si>
  <si>
    <t>20-06-2021</t>
  </si>
  <si>
    <t>21-06-2021</t>
  </si>
  <si>
    <t>22-06-2021</t>
  </si>
  <si>
    <t>23-06-2021</t>
  </si>
  <si>
    <t>24-06-2021</t>
  </si>
  <si>
    <t>25-06-2021</t>
  </si>
  <si>
    <t>26-06-2021</t>
  </si>
  <si>
    <t>27-06-2021</t>
  </si>
  <si>
    <t>28-06-2021</t>
  </si>
  <si>
    <t>29-06-2021</t>
  </si>
  <si>
    <t>30-06-2021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</si>
</sst>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0" xfId="0"/>
    <xf numFmtId="0" fontId="0" fillId="0" borderId="1" xfId="0" applyBorder="1" applyAlignment="1">
      <alignment horizontal="left" vertical="top" wrapText="1"/>
    </xf>
    <xf numFmtId="164" fontId="0" fillId="0" borderId="1" xfId="0" applyNumberFormat="1" applyBorder="1" applyAlignment="1">
      <alignment horizontal="left" vertical="top" wrapText="1"/>
    </xf>
    <xf numFmtId="164" fontId="0" fillId="0" borderId="0" xfId="0" applyNumberFormat="1"/>
    <xf numFmtId="165" fontId="0" fillId="0" borderId="1" xfId="0" applyNumberForma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238125</xdr:colOff>
      <xdr:row>94</xdr:row>
      <xdr:rowOff>133350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7100" y="133350"/>
          <a:ext cx="857250" cy="8572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3"/>
  <sheetViews>
    <sheetView tabSelected="1" zoomScale="90" zoomScaleNormal="90" workbookViewId="0">
      <selection activeCell="J5" sqref="J5"/>
    </sheetView>
  </sheetViews>
  <sheetFormatPr defaultRowHeight="15" x14ac:dyDescent="0.25"/>
  <cols>
    <col min="1" max="9" width="13" customWidth="1"/>
  </cols>
  <sheetData>
    <row r="1" spans="1:1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</row>
    <row r="2" spans="1:18" x14ac:dyDescent="0.25">
      <c r="A2" s="2" t="s">
        <v>19</v>
      </c>
      <c r="B2" s="7">
        <f xml:space="preserve"> 0.8 * ( K2 - 0 ) / ( 25.4 ) + 0.1</f>
        <v>0.85905511811023627</v>
      </c>
      <c r="C2" s="7">
        <f xml:space="preserve"> 0.8 * ( L2 - 0 ) / ( 34.6 ) + 0.1</f>
        <v>0.83294797687861266</v>
      </c>
      <c r="D2" s="7">
        <f xml:space="preserve"> 0.8 * ( M2 - 24.7 ) / ( 28 - 24.7 ) + 0.1</f>
        <v>0.43939393939393978</v>
      </c>
      <c r="E2" s="7">
        <f xml:space="preserve"> 0.8 * ( N2 - 76 ) / ( 92 - 76 ) + 0.1</f>
        <v>0.8</v>
      </c>
      <c r="F2" s="7">
        <f xml:space="preserve"> 0.8 * ( O2 - 0 ) / ( 110 ) + 0.1</f>
        <v>0.10800000000000001</v>
      </c>
      <c r="G2" s="7">
        <f xml:space="preserve"> 0.8 * ( P2 - 0 ) / ( 10.6 ) + 0.1</f>
        <v>0.57547169811320753</v>
      </c>
      <c r="H2" s="7">
        <f xml:space="preserve"> 0.8 * ( Q2 - 2 ) / ( 5 - 2 ) + 0.1</f>
        <v>0.3666666666666667</v>
      </c>
      <c r="I2" s="7">
        <f xml:space="preserve"> 0.8 * ( R2 - 0 ) / ( 2 ) + 0.1</f>
        <v>0.5</v>
      </c>
      <c r="J2" s="6"/>
      <c r="K2" s="5">
        <v>24.1</v>
      </c>
      <c r="L2" s="4">
        <v>31.7</v>
      </c>
      <c r="M2" s="4">
        <v>26.1</v>
      </c>
      <c r="N2" s="4">
        <v>90</v>
      </c>
      <c r="O2" s="4">
        <v>1.1000000000000001</v>
      </c>
      <c r="P2" s="4">
        <v>6.3</v>
      </c>
      <c r="Q2" s="4">
        <v>3</v>
      </c>
      <c r="R2" s="4">
        <v>1</v>
      </c>
    </row>
    <row r="3" spans="1:18" x14ac:dyDescent="0.25">
      <c r="A3" s="2" t="s">
        <v>20</v>
      </c>
      <c r="B3" s="7">
        <f t="shared" ref="B3:B66" si="0" xml:space="preserve"> 0.8 * ( K3 - 0 ) / ( 25.4 ) + 0.1</f>
        <v>0.84330708661417331</v>
      </c>
      <c r="C3" s="7">
        <f t="shared" ref="C3:C66" si="1" xml:space="preserve"> 0.8 * ( L3 - 0 ) / ( 34.6 ) + 0.1</f>
        <v>0.83063583815028896</v>
      </c>
      <c r="D3" s="7">
        <f t="shared" ref="D3:D66" si="2" xml:space="preserve"> 0.8 * ( M3 - 24.7 ) / ( 28 - 24.7 ) + 0.1</f>
        <v>0.58484848484848473</v>
      </c>
      <c r="E3" s="7">
        <f t="shared" ref="E3:E66" si="3" xml:space="preserve"> 0.8 * ( N3 - 76 ) / ( 92 - 76 ) + 0.1</f>
        <v>0.6</v>
      </c>
      <c r="F3" s="7">
        <f t="shared" ref="F3:F66" si="4" xml:space="preserve"> 0.8 * ( O3 - 0 ) / ( 110 ) + 0.1</f>
        <v>0.18</v>
      </c>
      <c r="G3" s="7">
        <f t="shared" ref="G3:G66" si="5" xml:space="preserve"> 0.8 * ( P3 - 0 ) / ( 10.6 ) + 0.1</f>
        <v>0.46226415094339623</v>
      </c>
      <c r="H3" s="7">
        <f t="shared" ref="H3:H66" si="6" xml:space="preserve"> 0.8 * ( Q3 - 2 ) / ( 5 - 2 ) + 0.1</f>
        <v>0.1</v>
      </c>
      <c r="I3" s="7">
        <f t="shared" ref="I3:I66" si="7" xml:space="preserve"> 0.8 * ( R3 - 0 ) / ( 2 ) + 0.1</f>
        <v>0.1</v>
      </c>
      <c r="K3" s="4">
        <v>23.6</v>
      </c>
      <c r="L3" s="4">
        <v>31.6</v>
      </c>
      <c r="M3" s="4">
        <v>26.7</v>
      </c>
      <c r="N3" s="4">
        <v>86</v>
      </c>
      <c r="O3" s="4">
        <v>11</v>
      </c>
      <c r="P3" s="4">
        <v>4.8</v>
      </c>
      <c r="Q3" s="4">
        <v>2</v>
      </c>
      <c r="R3" s="4">
        <v>0</v>
      </c>
    </row>
    <row r="4" spans="1:18" x14ac:dyDescent="0.25">
      <c r="A4" s="2" t="s">
        <v>21</v>
      </c>
      <c r="B4" s="7">
        <f t="shared" si="0"/>
        <v>0.81811023622047252</v>
      </c>
      <c r="C4" s="7">
        <f t="shared" si="1"/>
        <v>0.87687861271676304</v>
      </c>
      <c r="D4" s="7">
        <f t="shared" si="2"/>
        <v>0.53636363636363649</v>
      </c>
      <c r="E4" s="7">
        <f t="shared" si="3"/>
        <v>0.65</v>
      </c>
      <c r="F4" s="7">
        <f t="shared" si="4"/>
        <v>0.1</v>
      </c>
      <c r="G4" s="7">
        <f t="shared" si="5"/>
        <v>0.44716981132075473</v>
      </c>
      <c r="H4" s="7">
        <f t="shared" si="6"/>
        <v>0.3666666666666667</v>
      </c>
      <c r="I4" s="7">
        <f t="shared" si="7"/>
        <v>0.9</v>
      </c>
      <c r="K4" s="4">
        <v>22.8</v>
      </c>
      <c r="L4" s="4">
        <v>33.6</v>
      </c>
      <c r="M4" s="4">
        <v>26.5</v>
      </c>
      <c r="N4" s="4">
        <v>87</v>
      </c>
      <c r="O4" s="4">
        <v>0</v>
      </c>
      <c r="P4" s="4">
        <v>4.5999999999999996</v>
      </c>
      <c r="Q4" s="4">
        <v>3</v>
      </c>
      <c r="R4" s="4">
        <v>2</v>
      </c>
    </row>
    <row r="5" spans="1:18" x14ac:dyDescent="0.25">
      <c r="A5" s="2" t="s">
        <v>22</v>
      </c>
      <c r="B5" s="7">
        <f t="shared" si="0"/>
        <v>0.86220472440944884</v>
      </c>
      <c r="C5" s="7">
        <f t="shared" si="1"/>
        <v>0.88150289017341033</v>
      </c>
      <c r="D5" s="7">
        <f t="shared" si="2"/>
        <v>0.6575757575757577</v>
      </c>
      <c r="E5" s="7">
        <f t="shared" si="3"/>
        <v>0.6</v>
      </c>
      <c r="F5" s="7">
        <f t="shared" si="4"/>
        <v>0.34799999999999998</v>
      </c>
      <c r="G5" s="7">
        <f t="shared" si="5"/>
        <v>0.39433962264150946</v>
      </c>
      <c r="H5" s="7">
        <f t="shared" si="6"/>
        <v>0.3666666666666667</v>
      </c>
      <c r="I5" s="7">
        <f t="shared" si="7"/>
        <v>0.5</v>
      </c>
      <c r="K5" s="4">
        <v>24.2</v>
      </c>
      <c r="L5" s="4">
        <v>33.799999999999997</v>
      </c>
      <c r="M5" s="4">
        <v>27</v>
      </c>
      <c r="N5" s="4">
        <v>86</v>
      </c>
      <c r="O5" s="4">
        <v>34.1</v>
      </c>
      <c r="P5" s="4">
        <v>3.9</v>
      </c>
      <c r="Q5" s="4">
        <v>3</v>
      </c>
      <c r="R5" s="4">
        <v>1</v>
      </c>
    </row>
    <row r="6" spans="1:18" x14ac:dyDescent="0.25">
      <c r="A6" s="2" t="s">
        <v>23</v>
      </c>
      <c r="B6" s="7">
        <f t="shared" si="0"/>
        <v>0.79921259842519687</v>
      </c>
      <c r="C6" s="7">
        <f t="shared" si="1"/>
        <v>0.1</v>
      </c>
      <c r="D6" s="7">
        <f t="shared" si="2"/>
        <v>0.53636363636363649</v>
      </c>
      <c r="E6" s="7">
        <f t="shared" si="3"/>
        <v>0.6</v>
      </c>
      <c r="F6" s="7">
        <f t="shared" si="4"/>
        <v>0.31454545454545457</v>
      </c>
      <c r="G6" s="7">
        <f t="shared" si="5"/>
        <v>0.56792452830188689</v>
      </c>
      <c r="H6" s="7">
        <f t="shared" si="6"/>
        <v>0.1</v>
      </c>
      <c r="I6" s="7">
        <f t="shared" si="7"/>
        <v>0.1</v>
      </c>
      <c r="K6" s="4">
        <v>22.2</v>
      </c>
      <c r="L6" s="4">
        <v>0</v>
      </c>
      <c r="M6" s="4">
        <v>26.5</v>
      </c>
      <c r="N6" s="4">
        <v>86</v>
      </c>
      <c r="O6" s="4">
        <v>29.5</v>
      </c>
      <c r="P6" s="4">
        <v>6.2</v>
      </c>
      <c r="Q6" s="4">
        <v>2</v>
      </c>
      <c r="R6" s="4">
        <v>0</v>
      </c>
    </row>
    <row r="7" spans="1:18" x14ac:dyDescent="0.25">
      <c r="A7" s="2" t="s">
        <v>24</v>
      </c>
      <c r="B7" s="7">
        <f t="shared" si="0"/>
        <v>0.1</v>
      </c>
      <c r="C7" s="7">
        <f t="shared" si="1"/>
        <v>0.84913294797687866</v>
      </c>
      <c r="D7" s="7">
        <f t="shared" si="2"/>
        <v>0.70606060606060594</v>
      </c>
      <c r="E7" s="7">
        <f t="shared" si="3"/>
        <v>0.65</v>
      </c>
      <c r="F7" s="7">
        <f t="shared" si="4"/>
        <v>0.16400000000000003</v>
      </c>
      <c r="G7" s="7">
        <f t="shared" si="5"/>
        <v>0.31132075471698112</v>
      </c>
      <c r="H7" s="7">
        <f t="shared" si="6"/>
        <v>0.1</v>
      </c>
      <c r="I7" s="7">
        <f t="shared" si="7"/>
        <v>0.5</v>
      </c>
      <c r="K7" s="4">
        <v>0</v>
      </c>
      <c r="L7" s="4">
        <v>32.4</v>
      </c>
      <c r="M7" s="4">
        <v>27.2</v>
      </c>
      <c r="N7" s="4">
        <v>87</v>
      </c>
      <c r="O7" s="4">
        <v>8.8000000000000007</v>
      </c>
      <c r="P7" s="4">
        <v>2.8</v>
      </c>
      <c r="Q7" s="4">
        <v>2</v>
      </c>
      <c r="R7" s="4">
        <v>1</v>
      </c>
    </row>
    <row r="8" spans="1:18" x14ac:dyDescent="0.25">
      <c r="A8" s="2" t="s">
        <v>25</v>
      </c>
      <c r="B8" s="7">
        <f t="shared" si="0"/>
        <v>0.8559055118110237</v>
      </c>
      <c r="C8" s="7">
        <f t="shared" si="1"/>
        <v>0.80751445086705209</v>
      </c>
      <c r="D8" s="7">
        <f t="shared" si="2"/>
        <v>0.58484848484848473</v>
      </c>
      <c r="E8" s="7">
        <f t="shared" si="3"/>
        <v>0.70000000000000007</v>
      </c>
      <c r="F8" s="7">
        <f t="shared" si="4"/>
        <v>0.29418181818181821</v>
      </c>
      <c r="G8" s="7">
        <f t="shared" si="5"/>
        <v>0.41698113207547172</v>
      </c>
      <c r="H8" s="7">
        <f t="shared" si="6"/>
        <v>0.3666666666666667</v>
      </c>
      <c r="I8" s="7">
        <f t="shared" si="7"/>
        <v>0.5</v>
      </c>
      <c r="K8" s="4">
        <v>24</v>
      </c>
      <c r="L8" s="4">
        <v>30.6</v>
      </c>
      <c r="M8" s="4">
        <v>26.7</v>
      </c>
      <c r="N8" s="4">
        <v>88</v>
      </c>
      <c r="O8" s="4">
        <v>26.7</v>
      </c>
      <c r="P8" s="4">
        <v>4.2</v>
      </c>
      <c r="Q8" s="4">
        <v>3</v>
      </c>
      <c r="R8" s="4">
        <v>1</v>
      </c>
    </row>
    <row r="9" spans="1:18" x14ac:dyDescent="0.25">
      <c r="A9" s="2" t="s">
        <v>26</v>
      </c>
      <c r="B9" s="7">
        <f t="shared" si="0"/>
        <v>0.8559055118110237</v>
      </c>
      <c r="C9" s="7">
        <f t="shared" si="1"/>
        <v>0.85838150289017334</v>
      </c>
      <c r="D9" s="7">
        <f t="shared" si="2"/>
        <v>0.80303030303030332</v>
      </c>
      <c r="E9" s="7">
        <f t="shared" si="3"/>
        <v>0.4</v>
      </c>
      <c r="F9" s="7">
        <f t="shared" si="4"/>
        <v>0.1</v>
      </c>
      <c r="G9" s="7">
        <f t="shared" si="5"/>
        <v>0.18301886792452832</v>
      </c>
      <c r="H9" s="7">
        <f t="shared" si="6"/>
        <v>0.3666666666666667</v>
      </c>
      <c r="I9" s="7">
        <f t="shared" si="7"/>
        <v>0.9</v>
      </c>
      <c r="K9" s="4">
        <v>24</v>
      </c>
      <c r="L9" s="4">
        <v>32.799999999999997</v>
      </c>
      <c r="M9" s="4">
        <v>27.6</v>
      </c>
      <c r="N9" s="4">
        <v>82</v>
      </c>
      <c r="O9" s="4">
        <v>0</v>
      </c>
      <c r="P9" s="4">
        <v>1.1000000000000001</v>
      </c>
      <c r="Q9" s="4">
        <v>3</v>
      </c>
      <c r="R9" s="4">
        <v>2</v>
      </c>
    </row>
    <row r="10" spans="1:18" x14ac:dyDescent="0.25">
      <c r="A10" s="2" t="s">
        <v>27</v>
      </c>
      <c r="B10" s="7">
        <f t="shared" si="0"/>
        <v>0.83700787401574805</v>
      </c>
      <c r="C10" s="7">
        <f t="shared" si="1"/>
        <v>0.86300578034682085</v>
      </c>
      <c r="D10" s="7">
        <f t="shared" si="2"/>
        <v>0.63333333333333308</v>
      </c>
      <c r="E10" s="7">
        <f t="shared" si="3"/>
        <v>0.5</v>
      </c>
      <c r="F10" s="7">
        <f t="shared" si="4"/>
        <v>0.1</v>
      </c>
      <c r="G10" s="7">
        <f t="shared" si="5"/>
        <v>0.67358490566037732</v>
      </c>
      <c r="H10" s="7">
        <f t="shared" si="6"/>
        <v>0.1</v>
      </c>
      <c r="I10" s="7">
        <f t="shared" si="7"/>
        <v>0.5</v>
      </c>
      <c r="K10" s="4">
        <v>23.4</v>
      </c>
      <c r="L10" s="4">
        <v>33</v>
      </c>
      <c r="M10" s="4">
        <v>26.9</v>
      </c>
      <c r="N10" s="4">
        <v>84</v>
      </c>
      <c r="O10" s="4">
        <v>0</v>
      </c>
      <c r="P10" s="4">
        <v>7.6</v>
      </c>
      <c r="Q10" s="4">
        <v>2</v>
      </c>
      <c r="R10" s="4">
        <v>1</v>
      </c>
    </row>
    <row r="11" spans="1:18" x14ac:dyDescent="0.25">
      <c r="A11" s="2" t="s">
        <v>28</v>
      </c>
      <c r="B11" s="7">
        <f t="shared" si="0"/>
        <v>0.84330708661417331</v>
      </c>
      <c r="C11" s="7">
        <f t="shared" si="1"/>
        <v>0.88612716763005783</v>
      </c>
      <c r="D11" s="7">
        <f t="shared" si="2"/>
        <v>0.68181818181818221</v>
      </c>
      <c r="E11" s="7">
        <f t="shared" si="3"/>
        <v>0.5</v>
      </c>
      <c r="F11" s="7">
        <f t="shared" si="4"/>
        <v>0.1</v>
      </c>
      <c r="G11" s="7">
        <f t="shared" si="5"/>
        <v>0.74150943396226421</v>
      </c>
      <c r="H11" s="7">
        <f t="shared" si="6"/>
        <v>0.3666666666666667</v>
      </c>
      <c r="I11" s="7">
        <f t="shared" si="7"/>
        <v>0.5</v>
      </c>
      <c r="K11" s="4">
        <v>23.6</v>
      </c>
      <c r="L11" s="4">
        <v>34</v>
      </c>
      <c r="M11" s="4">
        <v>27.1</v>
      </c>
      <c r="N11" s="4">
        <v>84</v>
      </c>
      <c r="O11" s="4">
        <v>0</v>
      </c>
      <c r="P11" s="4">
        <v>8.5</v>
      </c>
      <c r="Q11" s="4">
        <v>3</v>
      </c>
      <c r="R11" s="4">
        <v>1</v>
      </c>
    </row>
    <row r="12" spans="1:18" x14ac:dyDescent="0.25">
      <c r="A12" s="2" t="s">
        <v>29</v>
      </c>
      <c r="B12" s="7">
        <f t="shared" si="0"/>
        <v>0.82440944881889777</v>
      </c>
      <c r="C12" s="7">
        <f t="shared" si="1"/>
        <v>0.83988439306358376</v>
      </c>
      <c r="D12" s="7">
        <f t="shared" si="2"/>
        <v>0.63333333333333308</v>
      </c>
      <c r="E12" s="7">
        <f t="shared" si="3"/>
        <v>0.5</v>
      </c>
      <c r="F12" s="7">
        <f t="shared" si="4"/>
        <v>0.39236363636363636</v>
      </c>
      <c r="G12" s="7">
        <f t="shared" si="5"/>
        <v>0.51509433962264162</v>
      </c>
      <c r="H12" s="7">
        <f t="shared" si="6"/>
        <v>0.3666666666666667</v>
      </c>
      <c r="I12" s="7">
        <f t="shared" si="7"/>
        <v>0.9</v>
      </c>
      <c r="K12" s="4">
        <v>23</v>
      </c>
      <c r="L12" s="4">
        <v>32</v>
      </c>
      <c r="M12" s="4">
        <v>26.9</v>
      </c>
      <c r="N12" s="4">
        <v>84</v>
      </c>
      <c r="O12" s="4">
        <v>40.200000000000003</v>
      </c>
      <c r="P12" s="4">
        <v>5.5</v>
      </c>
      <c r="Q12" s="4">
        <v>3</v>
      </c>
      <c r="R12" s="4">
        <v>2</v>
      </c>
    </row>
    <row r="13" spans="1:18" x14ac:dyDescent="0.25">
      <c r="A13" s="2" t="s">
        <v>30</v>
      </c>
      <c r="B13" s="7">
        <f t="shared" si="0"/>
        <v>0.76456692913385838</v>
      </c>
      <c r="C13" s="7">
        <f t="shared" si="1"/>
        <v>0.83988439306358376</v>
      </c>
      <c r="D13" s="7">
        <f t="shared" si="2"/>
        <v>0.22121212121212119</v>
      </c>
      <c r="E13" s="7">
        <f t="shared" si="3"/>
        <v>0.6</v>
      </c>
      <c r="F13" s="7">
        <f t="shared" si="4"/>
        <v>0.32545454545454544</v>
      </c>
      <c r="G13" s="7">
        <f t="shared" si="5"/>
        <v>0.52264150943396226</v>
      </c>
      <c r="H13" s="7">
        <f t="shared" si="6"/>
        <v>0.1</v>
      </c>
      <c r="I13" s="7">
        <f t="shared" si="7"/>
        <v>0.5</v>
      </c>
      <c r="K13" s="4">
        <v>21.1</v>
      </c>
      <c r="L13" s="4">
        <v>32</v>
      </c>
      <c r="M13" s="4">
        <v>25.2</v>
      </c>
      <c r="N13" s="4">
        <v>86</v>
      </c>
      <c r="O13" s="4">
        <v>31</v>
      </c>
      <c r="P13" s="4">
        <v>5.6</v>
      </c>
      <c r="Q13" s="4">
        <v>2</v>
      </c>
      <c r="R13" s="4">
        <v>1</v>
      </c>
    </row>
    <row r="14" spans="1:18" x14ac:dyDescent="0.25">
      <c r="A14" s="2" t="s">
        <v>31</v>
      </c>
      <c r="B14" s="7">
        <f t="shared" si="0"/>
        <v>0.77401574803149609</v>
      </c>
      <c r="C14" s="7">
        <f t="shared" si="1"/>
        <v>0.82369942196531798</v>
      </c>
      <c r="D14" s="7">
        <f t="shared" si="2"/>
        <v>0.41515151515151527</v>
      </c>
      <c r="E14" s="7">
        <f t="shared" si="3"/>
        <v>0.70000000000000007</v>
      </c>
      <c r="F14" s="7">
        <f t="shared" si="4"/>
        <v>0.45054545454545458</v>
      </c>
      <c r="G14" s="7">
        <f t="shared" si="5"/>
        <v>0.53018867924528312</v>
      </c>
      <c r="H14" s="7">
        <f t="shared" si="6"/>
        <v>0.3666666666666667</v>
      </c>
      <c r="I14" s="7">
        <f t="shared" si="7"/>
        <v>0.9</v>
      </c>
      <c r="K14" s="4">
        <v>21.4</v>
      </c>
      <c r="L14" s="4">
        <v>31.3</v>
      </c>
      <c r="M14" s="4">
        <v>26</v>
      </c>
      <c r="N14" s="4">
        <v>88</v>
      </c>
      <c r="O14" s="4">
        <v>48.2</v>
      </c>
      <c r="P14" s="4">
        <v>5.7</v>
      </c>
      <c r="Q14" s="4">
        <v>3</v>
      </c>
      <c r="R14" s="4">
        <v>2</v>
      </c>
    </row>
    <row r="15" spans="1:18" x14ac:dyDescent="0.25">
      <c r="A15" s="2" t="s">
        <v>32</v>
      </c>
      <c r="B15" s="7">
        <f t="shared" si="0"/>
        <v>0.77716535433070866</v>
      </c>
      <c r="C15" s="7">
        <f t="shared" si="1"/>
        <v>0.83526011560693636</v>
      </c>
      <c r="D15" s="7">
        <f t="shared" si="2"/>
        <v>0.53636363636363649</v>
      </c>
      <c r="E15" s="7">
        <f t="shared" si="3"/>
        <v>0.5</v>
      </c>
      <c r="F15" s="7">
        <f t="shared" si="4"/>
        <v>0.1</v>
      </c>
      <c r="G15" s="7">
        <f t="shared" si="5"/>
        <v>0.63584905660377355</v>
      </c>
      <c r="H15" s="7">
        <f t="shared" si="6"/>
        <v>0.3666666666666667</v>
      </c>
      <c r="I15" s="7">
        <f t="shared" si="7"/>
        <v>0.5</v>
      </c>
      <c r="K15" s="4">
        <v>21.5</v>
      </c>
      <c r="L15" s="4">
        <v>31.8</v>
      </c>
      <c r="M15" s="4">
        <v>26.5</v>
      </c>
      <c r="N15" s="4">
        <v>84</v>
      </c>
      <c r="O15" s="4">
        <v>0</v>
      </c>
      <c r="P15" s="4">
        <v>7.1</v>
      </c>
      <c r="Q15" s="4">
        <v>3</v>
      </c>
      <c r="R15" s="4">
        <v>1</v>
      </c>
    </row>
    <row r="16" spans="1:18" x14ac:dyDescent="0.25">
      <c r="A16" s="2" t="s">
        <v>33</v>
      </c>
      <c r="B16" s="7">
        <f t="shared" si="0"/>
        <v>0.87480314960629935</v>
      </c>
      <c r="C16" s="7">
        <f t="shared" si="1"/>
        <v>0.83988439306358376</v>
      </c>
      <c r="D16" s="7">
        <f t="shared" si="2"/>
        <v>0.70606060606060594</v>
      </c>
      <c r="E16" s="7">
        <f t="shared" si="3"/>
        <v>0.5</v>
      </c>
      <c r="F16" s="7">
        <f t="shared" si="4"/>
        <v>0.14363636363636365</v>
      </c>
      <c r="G16" s="7">
        <f t="shared" si="5"/>
        <v>0.56037735849056602</v>
      </c>
      <c r="H16" s="7">
        <f t="shared" si="6"/>
        <v>0.1</v>
      </c>
      <c r="I16" s="7">
        <f t="shared" si="7"/>
        <v>0.5</v>
      </c>
      <c r="K16" s="4">
        <v>24.6</v>
      </c>
      <c r="L16" s="4">
        <v>32</v>
      </c>
      <c r="M16" s="4">
        <v>27.2</v>
      </c>
      <c r="N16" s="4">
        <v>84</v>
      </c>
      <c r="O16" s="4">
        <v>6</v>
      </c>
      <c r="P16" s="4">
        <v>6.1</v>
      </c>
      <c r="Q16" s="4">
        <v>2</v>
      </c>
      <c r="R16" s="4">
        <v>1</v>
      </c>
    </row>
    <row r="17" spans="1:18" x14ac:dyDescent="0.25">
      <c r="A17" s="2" t="s">
        <v>34</v>
      </c>
      <c r="B17" s="7">
        <f t="shared" si="0"/>
        <v>0.86220472440944884</v>
      </c>
      <c r="C17" s="7">
        <f t="shared" si="1"/>
        <v>0.84450867052023126</v>
      </c>
      <c r="D17" s="7">
        <f t="shared" si="2"/>
        <v>0.73030303030303056</v>
      </c>
      <c r="E17" s="7">
        <f t="shared" si="3"/>
        <v>0.4</v>
      </c>
      <c r="F17" s="7">
        <f t="shared" si="4"/>
        <v>0.1</v>
      </c>
      <c r="G17" s="7">
        <f t="shared" si="5"/>
        <v>0.73396226415094346</v>
      </c>
      <c r="H17" s="7">
        <f t="shared" si="6"/>
        <v>0.1</v>
      </c>
      <c r="I17" s="7">
        <f t="shared" si="7"/>
        <v>0.5</v>
      </c>
      <c r="K17" s="4">
        <v>24.2</v>
      </c>
      <c r="L17" s="4">
        <v>32.200000000000003</v>
      </c>
      <c r="M17" s="4">
        <v>27.3</v>
      </c>
      <c r="N17" s="4">
        <v>82</v>
      </c>
      <c r="O17" s="4">
        <v>0</v>
      </c>
      <c r="P17" s="4">
        <v>8.4</v>
      </c>
      <c r="Q17" s="4">
        <v>2</v>
      </c>
      <c r="R17" s="4">
        <v>1</v>
      </c>
    </row>
    <row r="18" spans="1:18" x14ac:dyDescent="0.25">
      <c r="A18" s="2" t="s">
        <v>35</v>
      </c>
      <c r="B18" s="7">
        <f t="shared" si="0"/>
        <v>0.8559055118110237</v>
      </c>
      <c r="C18" s="7">
        <f t="shared" si="1"/>
        <v>0.85375722543352606</v>
      </c>
      <c r="D18" s="7">
        <f t="shared" si="2"/>
        <v>0.77878787878787881</v>
      </c>
      <c r="E18" s="7">
        <f t="shared" si="3"/>
        <v>0.2</v>
      </c>
      <c r="F18" s="7">
        <f t="shared" si="4"/>
        <v>0.1</v>
      </c>
      <c r="G18" s="7">
        <f t="shared" si="5"/>
        <v>0.82452830188679238</v>
      </c>
      <c r="H18" s="7">
        <f t="shared" si="6"/>
        <v>0.3666666666666667</v>
      </c>
      <c r="I18" s="7">
        <f t="shared" si="7"/>
        <v>0.5</v>
      </c>
      <c r="K18" s="4">
        <v>24</v>
      </c>
      <c r="L18" s="4">
        <v>32.6</v>
      </c>
      <c r="M18" s="4">
        <v>27.5</v>
      </c>
      <c r="N18" s="4">
        <v>78</v>
      </c>
      <c r="O18" s="4">
        <v>0</v>
      </c>
      <c r="P18" s="4">
        <v>9.6</v>
      </c>
      <c r="Q18" s="4">
        <v>3</v>
      </c>
      <c r="R18" s="4">
        <v>1</v>
      </c>
    </row>
    <row r="19" spans="1:18" x14ac:dyDescent="0.25">
      <c r="A19" s="2" t="s">
        <v>36</v>
      </c>
      <c r="B19" s="7">
        <f t="shared" si="0"/>
        <v>0.86850393700787398</v>
      </c>
      <c r="C19" s="7">
        <f t="shared" si="1"/>
        <v>0.85838150289017334</v>
      </c>
      <c r="D19" s="7">
        <f t="shared" si="2"/>
        <v>0.7545454545454543</v>
      </c>
      <c r="E19" s="7">
        <f t="shared" si="3"/>
        <v>0.35</v>
      </c>
      <c r="F19" s="7">
        <f t="shared" si="4"/>
        <v>0.1</v>
      </c>
      <c r="G19" s="7">
        <f t="shared" si="5"/>
        <v>0.8547169811320755</v>
      </c>
      <c r="H19" s="7">
        <f t="shared" si="6"/>
        <v>0.3666666666666667</v>
      </c>
      <c r="I19" s="7">
        <f t="shared" si="7"/>
        <v>0.9</v>
      </c>
      <c r="K19" s="4">
        <v>24.4</v>
      </c>
      <c r="L19" s="4">
        <v>32.799999999999997</v>
      </c>
      <c r="M19" s="4">
        <v>27.4</v>
      </c>
      <c r="N19" s="4">
        <v>81</v>
      </c>
      <c r="O19" s="4">
        <v>0</v>
      </c>
      <c r="P19" s="4">
        <v>10</v>
      </c>
      <c r="Q19" s="4">
        <v>3</v>
      </c>
      <c r="R19" s="4">
        <v>2</v>
      </c>
    </row>
    <row r="20" spans="1:18" x14ac:dyDescent="0.25">
      <c r="A20" s="2" t="s">
        <v>37</v>
      </c>
      <c r="B20" s="7">
        <f t="shared" si="0"/>
        <v>0.8307086614173228</v>
      </c>
      <c r="C20" s="7">
        <f t="shared" si="1"/>
        <v>0.87225433526011553</v>
      </c>
      <c r="D20" s="7">
        <f t="shared" si="2"/>
        <v>0.73030303030303056</v>
      </c>
      <c r="E20" s="7">
        <f t="shared" si="3"/>
        <v>0.25</v>
      </c>
      <c r="F20" s="7">
        <f t="shared" si="4"/>
        <v>0.1</v>
      </c>
      <c r="G20" s="7">
        <f t="shared" si="5"/>
        <v>0.74905660377358485</v>
      </c>
      <c r="H20" s="7">
        <f t="shared" si="6"/>
        <v>0.1</v>
      </c>
      <c r="I20" s="7">
        <f t="shared" si="7"/>
        <v>0.5</v>
      </c>
      <c r="K20" s="4">
        <v>23.2</v>
      </c>
      <c r="L20" s="4">
        <v>33.4</v>
      </c>
      <c r="M20" s="4">
        <v>27.3</v>
      </c>
      <c r="N20" s="4">
        <v>79</v>
      </c>
      <c r="O20" s="4">
        <v>0</v>
      </c>
      <c r="P20" s="4">
        <v>8.6</v>
      </c>
      <c r="Q20" s="4">
        <v>2</v>
      </c>
      <c r="R20" s="4">
        <v>1</v>
      </c>
    </row>
    <row r="21" spans="1:18" x14ac:dyDescent="0.25">
      <c r="A21" s="2" t="s">
        <v>38</v>
      </c>
      <c r="B21" s="7">
        <f t="shared" si="0"/>
        <v>0.83700787401574805</v>
      </c>
      <c r="C21" s="7">
        <f t="shared" si="1"/>
        <v>0.84913294797687866</v>
      </c>
      <c r="D21" s="7">
        <f t="shared" si="2"/>
        <v>0.53636363636363649</v>
      </c>
      <c r="E21" s="7">
        <f t="shared" si="3"/>
        <v>0.30000000000000004</v>
      </c>
      <c r="F21" s="7">
        <f t="shared" si="4"/>
        <v>0.1</v>
      </c>
      <c r="G21" s="7">
        <f t="shared" si="5"/>
        <v>0.8547169811320755</v>
      </c>
      <c r="H21" s="7">
        <f t="shared" si="6"/>
        <v>0.1</v>
      </c>
      <c r="I21" s="7">
        <f t="shared" si="7"/>
        <v>0.5</v>
      </c>
      <c r="K21" s="4">
        <v>23.4</v>
      </c>
      <c r="L21" s="4">
        <v>32.4</v>
      </c>
      <c r="M21" s="4">
        <v>26.5</v>
      </c>
      <c r="N21" s="4">
        <v>80</v>
      </c>
      <c r="O21" s="4">
        <v>0</v>
      </c>
      <c r="P21" s="4">
        <v>10</v>
      </c>
      <c r="Q21" s="4">
        <v>2</v>
      </c>
      <c r="R21" s="4">
        <v>1</v>
      </c>
    </row>
    <row r="22" spans="1:18" x14ac:dyDescent="0.25">
      <c r="A22" s="2" t="s">
        <v>39</v>
      </c>
      <c r="B22" s="7">
        <f t="shared" si="0"/>
        <v>0.77086614173228363</v>
      </c>
      <c r="C22" s="7">
        <f t="shared" si="1"/>
        <v>0.84913294797687866</v>
      </c>
      <c r="D22" s="7">
        <f t="shared" si="2"/>
        <v>0.48787878787878813</v>
      </c>
      <c r="E22" s="7">
        <f t="shared" si="3"/>
        <v>0.15000000000000002</v>
      </c>
      <c r="F22" s="7">
        <f t="shared" si="4"/>
        <v>0.1</v>
      </c>
      <c r="G22" s="7">
        <f t="shared" si="5"/>
        <v>0.8547169811320755</v>
      </c>
      <c r="H22" s="7">
        <f t="shared" si="6"/>
        <v>0.1</v>
      </c>
      <c r="I22" s="7">
        <f t="shared" si="7"/>
        <v>0.5</v>
      </c>
      <c r="K22" s="4">
        <v>21.3</v>
      </c>
      <c r="L22" s="4">
        <v>32.4</v>
      </c>
      <c r="M22" s="4">
        <v>26.3</v>
      </c>
      <c r="N22" s="4">
        <v>77</v>
      </c>
      <c r="O22" s="4">
        <v>0</v>
      </c>
      <c r="P22" s="4">
        <v>10</v>
      </c>
      <c r="Q22" s="4">
        <v>2</v>
      </c>
      <c r="R22" s="4">
        <v>1</v>
      </c>
    </row>
    <row r="23" spans="1:18" x14ac:dyDescent="0.25">
      <c r="A23" s="2" t="s">
        <v>40</v>
      </c>
      <c r="B23" s="7">
        <f t="shared" si="0"/>
        <v>0.79291338582677173</v>
      </c>
      <c r="C23" s="7">
        <f t="shared" si="1"/>
        <v>0.85375722543352606</v>
      </c>
      <c r="D23" s="7">
        <f t="shared" si="2"/>
        <v>0.56060606060606111</v>
      </c>
      <c r="E23" s="7">
        <f t="shared" si="3"/>
        <v>0.1</v>
      </c>
      <c r="F23" s="7">
        <f t="shared" si="4"/>
        <v>0.1</v>
      </c>
      <c r="G23" s="7">
        <f t="shared" si="5"/>
        <v>0.9</v>
      </c>
      <c r="H23" s="7">
        <f t="shared" si="6"/>
        <v>0.1</v>
      </c>
      <c r="I23" s="7">
        <f t="shared" si="7"/>
        <v>0.5</v>
      </c>
      <c r="K23" s="4">
        <v>22</v>
      </c>
      <c r="L23" s="4">
        <v>32.6</v>
      </c>
      <c r="M23" s="4">
        <v>26.6</v>
      </c>
      <c r="N23" s="4">
        <v>76</v>
      </c>
      <c r="O23" s="4">
        <v>0</v>
      </c>
      <c r="P23" s="4">
        <v>10.6</v>
      </c>
      <c r="Q23" s="4">
        <v>2</v>
      </c>
      <c r="R23" s="4">
        <v>1</v>
      </c>
    </row>
    <row r="24" spans="1:18" x14ac:dyDescent="0.25">
      <c r="A24" s="2" t="s">
        <v>41</v>
      </c>
      <c r="B24" s="7">
        <f t="shared" si="0"/>
        <v>0.8559055118110237</v>
      </c>
      <c r="C24" s="7">
        <f t="shared" si="1"/>
        <v>0.84450867052023126</v>
      </c>
      <c r="D24" s="7">
        <f t="shared" si="2"/>
        <v>0.60909090909090935</v>
      </c>
      <c r="E24" s="7">
        <f t="shared" si="3"/>
        <v>0.2</v>
      </c>
      <c r="F24" s="7">
        <f t="shared" si="4"/>
        <v>0.1</v>
      </c>
      <c r="G24" s="7">
        <f t="shared" si="5"/>
        <v>0.86981132075471701</v>
      </c>
      <c r="H24" s="7">
        <f t="shared" si="6"/>
        <v>0.1</v>
      </c>
      <c r="I24" s="7">
        <f t="shared" si="7"/>
        <v>0.1</v>
      </c>
      <c r="K24" s="4">
        <v>24</v>
      </c>
      <c r="L24" s="4">
        <v>32.200000000000003</v>
      </c>
      <c r="M24" s="4">
        <v>26.8</v>
      </c>
      <c r="N24" s="4">
        <v>78</v>
      </c>
      <c r="O24" s="4">
        <v>0</v>
      </c>
      <c r="P24" s="4">
        <v>10.199999999999999</v>
      </c>
      <c r="Q24" s="4">
        <v>2</v>
      </c>
      <c r="R24" s="4">
        <v>0</v>
      </c>
    </row>
    <row r="25" spans="1:18" x14ac:dyDescent="0.25">
      <c r="A25" s="2" t="s">
        <v>42</v>
      </c>
      <c r="B25" s="7">
        <f t="shared" si="0"/>
        <v>0.79921259842519687</v>
      </c>
      <c r="C25" s="7">
        <f t="shared" si="1"/>
        <v>0.83988439306358376</v>
      </c>
      <c r="D25" s="7">
        <f t="shared" si="2"/>
        <v>0.51212121212121187</v>
      </c>
      <c r="E25" s="7">
        <f t="shared" si="3"/>
        <v>0.30000000000000004</v>
      </c>
      <c r="F25" s="7">
        <f t="shared" si="4"/>
        <v>0.1</v>
      </c>
      <c r="G25" s="7">
        <f t="shared" si="5"/>
        <v>0.87735849056603776</v>
      </c>
      <c r="H25" s="7">
        <f t="shared" si="6"/>
        <v>0.3666666666666667</v>
      </c>
      <c r="I25" s="7">
        <f t="shared" si="7"/>
        <v>0.5</v>
      </c>
      <c r="K25" s="4">
        <v>22.2</v>
      </c>
      <c r="L25" s="4">
        <v>32</v>
      </c>
      <c r="M25" s="4">
        <v>26.4</v>
      </c>
      <c r="N25" s="4">
        <v>80</v>
      </c>
      <c r="O25" s="4">
        <v>0</v>
      </c>
      <c r="P25" s="4">
        <v>10.3</v>
      </c>
      <c r="Q25" s="4">
        <v>3</v>
      </c>
      <c r="R25" s="4">
        <v>1</v>
      </c>
    </row>
    <row r="26" spans="1:18" x14ac:dyDescent="0.25">
      <c r="A26" s="2" t="s">
        <v>43</v>
      </c>
      <c r="B26" s="7">
        <f t="shared" si="0"/>
        <v>0.89370078740157488</v>
      </c>
      <c r="C26" s="7">
        <f t="shared" si="1"/>
        <v>0.83988439306358376</v>
      </c>
      <c r="D26" s="7">
        <f t="shared" si="2"/>
        <v>0.7545454545454543</v>
      </c>
      <c r="E26" s="7">
        <f t="shared" si="3"/>
        <v>0.30000000000000004</v>
      </c>
      <c r="F26" s="7">
        <f t="shared" si="4"/>
        <v>0.1</v>
      </c>
      <c r="G26" s="7">
        <f t="shared" si="5"/>
        <v>0.86981132075471701</v>
      </c>
      <c r="H26" s="7">
        <f t="shared" si="6"/>
        <v>0.1</v>
      </c>
      <c r="I26" s="7">
        <f t="shared" si="7"/>
        <v>0.1</v>
      </c>
      <c r="K26" s="4">
        <v>25.2</v>
      </c>
      <c r="L26" s="4">
        <v>32</v>
      </c>
      <c r="M26" s="4">
        <v>27.4</v>
      </c>
      <c r="N26" s="4">
        <v>80</v>
      </c>
      <c r="O26" s="4">
        <v>0</v>
      </c>
      <c r="P26" s="4">
        <v>10.199999999999999</v>
      </c>
      <c r="Q26" s="4">
        <v>2</v>
      </c>
      <c r="R26" s="4">
        <v>0</v>
      </c>
    </row>
    <row r="27" spans="1:18" x14ac:dyDescent="0.25">
      <c r="A27" s="2" t="s">
        <v>44</v>
      </c>
      <c r="B27" s="7">
        <f t="shared" si="0"/>
        <v>0.8307086614173228</v>
      </c>
      <c r="C27" s="7">
        <f t="shared" si="1"/>
        <v>0.85375722543352606</v>
      </c>
      <c r="D27" s="7">
        <f t="shared" si="2"/>
        <v>0.63333333333333308</v>
      </c>
      <c r="E27" s="7">
        <f t="shared" si="3"/>
        <v>0.4</v>
      </c>
      <c r="F27" s="7">
        <f t="shared" si="4"/>
        <v>0.1</v>
      </c>
      <c r="G27" s="7">
        <f t="shared" si="5"/>
        <v>0.25094339622641515</v>
      </c>
      <c r="H27" s="7">
        <f t="shared" si="6"/>
        <v>0.3666666666666667</v>
      </c>
      <c r="I27" s="7">
        <f t="shared" si="7"/>
        <v>0.9</v>
      </c>
      <c r="K27" s="4">
        <v>23.2</v>
      </c>
      <c r="L27" s="4">
        <v>32.6</v>
      </c>
      <c r="M27" s="4">
        <v>26.9</v>
      </c>
      <c r="N27" s="4">
        <v>82</v>
      </c>
      <c r="O27" s="4">
        <v>0</v>
      </c>
      <c r="P27" s="4">
        <v>2</v>
      </c>
      <c r="Q27" s="4">
        <v>3</v>
      </c>
      <c r="R27" s="4">
        <v>2</v>
      </c>
    </row>
    <row r="28" spans="1:18" x14ac:dyDescent="0.25">
      <c r="A28" s="2" t="s">
        <v>45</v>
      </c>
      <c r="B28" s="7">
        <f t="shared" si="0"/>
        <v>0.8307086614173228</v>
      </c>
      <c r="C28" s="7">
        <f t="shared" si="1"/>
        <v>0.87225433526011553</v>
      </c>
      <c r="D28" s="7">
        <f t="shared" si="2"/>
        <v>0.73030303030303056</v>
      </c>
      <c r="E28" s="7">
        <f t="shared" si="3"/>
        <v>0.35</v>
      </c>
      <c r="F28" s="7">
        <f t="shared" si="4"/>
        <v>0.1</v>
      </c>
      <c r="G28" s="7">
        <f t="shared" si="5"/>
        <v>0.81698113207547174</v>
      </c>
      <c r="H28" s="7">
        <f t="shared" si="6"/>
        <v>0.1</v>
      </c>
      <c r="I28" s="7">
        <f t="shared" si="7"/>
        <v>0.5</v>
      </c>
      <c r="K28" s="4">
        <v>23.2</v>
      </c>
      <c r="L28" s="4">
        <v>33.4</v>
      </c>
      <c r="M28" s="4">
        <v>27.3</v>
      </c>
      <c r="N28" s="4">
        <v>81</v>
      </c>
      <c r="O28" s="4">
        <v>0</v>
      </c>
      <c r="P28" s="4">
        <v>9.5</v>
      </c>
      <c r="Q28" s="4">
        <v>2</v>
      </c>
      <c r="R28" s="4">
        <v>1</v>
      </c>
    </row>
    <row r="29" spans="1:18" x14ac:dyDescent="0.25">
      <c r="A29" s="2" t="s">
        <v>46</v>
      </c>
      <c r="B29" s="7">
        <f t="shared" si="0"/>
        <v>0.1</v>
      </c>
      <c r="C29" s="7">
        <f t="shared" si="1"/>
        <v>0.83526011560693636</v>
      </c>
      <c r="D29" s="7">
        <f t="shared" si="2"/>
        <v>0.60909090909090935</v>
      </c>
      <c r="E29" s="7">
        <f t="shared" si="3"/>
        <v>0.30000000000000004</v>
      </c>
      <c r="F29" s="7">
        <f t="shared" si="4"/>
        <v>0.1</v>
      </c>
      <c r="G29" s="7">
        <f t="shared" si="5"/>
        <v>0.78679245283018873</v>
      </c>
      <c r="H29" s="7">
        <f t="shared" si="6"/>
        <v>0.3666666666666667</v>
      </c>
      <c r="I29" s="7">
        <f t="shared" si="7"/>
        <v>0.5</v>
      </c>
      <c r="K29" s="4">
        <v>0</v>
      </c>
      <c r="L29" s="4">
        <v>31.8</v>
      </c>
      <c r="M29" s="4">
        <v>26.8</v>
      </c>
      <c r="N29" s="4">
        <v>80</v>
      </c>
      <c r="O29" s="4">
        <v>0</v>
      </c>
      <c r="P29" s="4">
        <v>9.1</v>
      </c>
      <c r="Q29" s="4">
        <v>3</v>
      </c>
      <c r="R29" s="4">
        <v>1</v>
      </c>
    </row>
    <row r="30" spans="1:18" x14ac:dyDescent="0.25">
      <c r="A30" s="2" t="s">
        <v>47</v>
      </c>
      <c r="B30" s="7">
        <f t="shared" si="0"/>
        <v>0.78661417322834648</v>
      </c>
      <c r="C30" s="7">
        <f t="shared" si="1"/>
        <v>0.84913294797687866</v>
      </c>
      <c r="D30" s="7">
        <f t="shared" si="2"/>
        <v>0.41515151515151527</v>
      </c>
      <c r="E30" s="7">
        <f t="shared" si="3"/>
        <v>0.25</v>
      </c>
      <c r="F30" s="7">
        <f t="shared" si="4"/>
        <v>0.1</v>
      </c>
      <c r="G30" s="7">
        <f t="shared" si="5"/>
        <v>0.55283018867924538</v>
      </c>
      <c r="H30" s="7">
        <f t="shared" si="6"/>
        <v>0.3666666666666667</v>
      </c>
      <c r="I30" s="7">
        <f t="shared" si="7"/>
        <v>0.5</v>
      </c>
      <c r="K30" s="4">
        <v>21.8</v>
      </c>
      <c r="L30" s="4">
        <v>32.4</v>
      </c>
      <c r="M30" s="4">
        <v>26</v>
      </c>
      <c r="N30" s="4">
        <v>79</v>
      </c>
      <c r="O30" s="4">
        <v>0</v>
      </c>
      <c r="P30" s="4">
        <v>6</v>
      </c>
      <c r="Q30" s="4">
        <v>3</v>
      </c>
      <c r="R30" s="4">
        <v>1</v>
      </c>
    </row>
    <row r="31" spans="1:18" x14ac:dyDescent="0.25">
      <c r="A31" s="2" t="s">
        <v>48</v>
      </c>
      <c r="B31" s="7">
        <f t="shared" si="0"/>
        <v>0.81811023622047252</v>
      </c>
      <c r="C31" s="7">
        <f t="shared" si="1"/>
        <v>0.84913294797687866</v>
      </c>
      <c r="D31" s="7">
        <f t="shared" si="2"/>
        <v>0.60909090909090935</v>
      </c>
      <c r="E31" s="7">
        <f t="shared" si="3"/>
        <v>0.5</v>
      </c>
      <c r="F31" s="7">
        <f t="shared" si="4"/>
        <v>0.1</v>
      </c>
      <c r="G31" s="7">
        <f t="shared" si="5"/>
        <v>0.8547169811320755</v>
      </c>
      <c r="H31" s="7">
        <f t="shared" si="6"/>
        <v>0.3666666666666667</v>
      </c>
      <c r="I31" s="7">
        <f t="shared" si="7"/>
        <v>0.5</v>
      </c>
      <c r="K31" s="4">
        <v>22.8</v>
      </c>
      <c r="L31" s="4">
        <v>32.4</v>
      </c>
      <c r="M31" s="4">
        <v>26.8</v>
      </c>
      <c r="N31" s="4">
        <v>84</v>
      </c>
      <c r="O31" s="4">
        <v>0</v>
      </c>
      <c r="P31" s="4">
        <v>10</v>
      </c>
      <c r="Q31" s="4">
        <v>3</v>
      </c>
      <c r="R31" s="4">
        <v>1</v>
      </c>
    </row>
    <row r="32" spans="1:18" x14ac:dyDescent="0.25">
      <c r="A32" s="4" t="s">
        <v>60</v>
      </c>
      <c r="B32" s="7">
        <f t="shared" si="0"/>
        <v>0.8559055118110237</v>
      </c>
      <c r="C32" s="7">
        <f t="shared" si="1"/>
        <v>0.87687861271676304</v>
      </c>
      <c r="D32" s="7">
        <f t="shared" si="2"/>
        <v>0.9</v>
      </c>
      <c r="E32" s="7">
        <f t="shared" si="3"/>
        <v>0.25</v>
      </c>
      <c r="F32" s="7">
        <f t="shared" si="4"/>
        <v>0.1</v>
      </c>
      <c r="G32" s="7">
        <f t="shared" si="5"/>
        <v>0.65849056603773592</v>
      </c>
      <c r="H32" s="7">
        <f t="shared" si="6"/>
        <v>0.1</v>
      </c>
      <c r="I32" s="7">
        <f t="shared" si="7"/>
        <v>0.5</v>
      </c>
      <c r="K32" s="4">
        <v>24</v>
      </c>
      <c r="L32" s="4">
        <v>33.6</v>
      </c>
      <c r="M32" s="4">
        <v>28</v>
      </c>
      <c r="N32" s="4">
        <v>79</v>
      </c>
      <c r="O32" s="4">
        <v>0</v>
      </c>
      <c r="P32" s="4">
        <v>7.4</v>
      </c>
      <c r="Q32" s="4">
        <v>2</v>
      </c>
      <c r="R32" s="4">
        <v>1</v>
      </c>
    </row>
    <row r="33" spans="1:18" x14ac:dyDescent="0.25">
      <c r="A33" s="4" t="s">
        <v>61</v>
      </c>
      <c r="B33" s="7">
        <f t="shared" si="0"/>
        <v>0.86220472440944884</v>
      </c>
      <c r="C33" s="7">
        <f t="shared" si="1"/>
        <v>0.86300578034682085</v>
      </c>
      <c r="D33" s="7">
        <f t="shared" si="2"/>
        <v>0.82727272727272716</v>
      </c>
      <c r="E33" s="7">
        <f t="shared" si="3"/>
        <v>0.30000000000000004</v>
      </c>
      <c r="F33" s="7">
        <f t="shared" si="4"/>
        <v>0.1</v>
      </c>
      <c r="G33" s="7">
        <f t="shared" si="5"/>
        <v>0.58301886792452839</v>
      </c>
      <c r="H33" s="7">
        <f t="shared" si="6"/>
        <v>0.1</v>
      </c>
      <c r="I33" s="7">
        <f t="shared" si="7"/>
        <v>0.5</v>
      </c>
      <c r="K33" s="4">
        <v>24.2</v>
      </c>
      <c r="L33" s="4">
        <v>33</v>
      </c>
      <c r="M33" s="4">
        <v>27.7</v>
      </c>
      <c r="N33" s="4">
        <v>80</v>
      </c>
      <c r="O33" s="4">
        <v>0</v>
      </c>
      <c r="P33" s="4">
        <v>6.4</v>
      </c>
      <c r="Q33" s="4">
        <v>2</v>
      </c>
      <c r="R33" s="4">
        <v>1</v>
      </c>
    </row>
    <row r="34" spans="1:18" x14ac:dyDescent="0.25">
      <c r="A34" s="4" t="s">
        <v>62</v>
      </c>
      <c r="B34" s="7">
        <f t="shared" si="0"/>
        <v>0.88740157480314963</v>
      </c>
      <c r="C34" s="7">
        <f t="shared" si="1"/>
        <v>0.86300578034682085</v>
      </c>
      <c r="D34" s="7">
        <f t="shared" si="2"/>
        <v>0.77878787878787881</v>
      </c>
      <c r="E34" s="7">
        <f t="shared" si="3"/>
        <v>0.5</v>
      </c>
      <c r="F34" s="7">
        <f t="shared" si="4"/>
        <v>0.1</v>
      </c>
      <c r="G34" s="7">
        <f t="shared" si="5"/>
        <v>0.7264150943396227</v>
      </c>
      <c r="H34" s="7">
        <f t="shared" si="6"/>
        <v>0.1</v>
      </c>
      <c r="I34" s="7">
        <f t="shared" si="7"/>
        <v>0.1</v>
      </c>
      <c r="K34" s="4">
        <v>25</v>
      </c>
      <c r="L34" s="4">
        <v>33</v>
      </c>
      <c r="M34" s="4">
        <v>27.5</v>
      </c>
      <c r="N34" s="4">
        <v>84</v>
      </c>
      <c r="O34" s="4">
        <v>0</v>
      </c>
      <c r="P34" s="4">
        <v>8.3000000000000007</v>
      </c>
      <c r="Q34" s="4">
        <v>2</v>
      </c>
      <c r="R34" s="4">
        <v>0</v>
      </c>
    </row>
    <row r="35" spans="1:18" x14ac:dyDescent="0.25">
      <c r="A35" s="4" t="s">
        <v>63</v>
      </c>
      <c r="B35" s="7">
        <f t="shared" si="0"/>
        <v>0.84960629921259856</v>
      </c>
      <c r="C35" s="7">
        <f t="shared" si="1"/>
        <v>0.86300578034682085</v>
      </c>
      <c r="D35" s="7">
        <f t="shared" si="2"/>
        <v>0.80303030303030332</v>
      </c>
      <c r="E35" s="7">
        <f t="shared" si="3"/>
        <v>0.35</v>
      </c>
      <c r="F35" s="7">
        <f t="shared" si="4"/>
        <v>0.1</v>
      </c>
      <c r="G35" s="7">
        <f t="shared" si="5"/>
        <v>0.61320754716981141</v>
      </c>
      <c r="H35" s="7">
        <f t="shared" si="6"/>
        <v>0.3666666666666667</v>
      </c>
      <c r="I35" s="7">
        <f t="shared" si="7"/>
        <v>0.5</v>
      </c>
      <c r="K35" s="4">
        <v>23.8</v>
      </c>
      <c r="L35" s="4">
        <v>33</v>
      </c>
      <c r="M35" s="4">
        <v>27.6</v>
      </c>
      <c r="N35" s="4">
        <v>81</v>
      </c>
      <c r="O35" s="4">
        <v>0</v>
      </c>
      <c r="P35" s="4">
        <v>6.8</v>
      </c>
      <c r="Q35" s="4">
        <v>3</v>
      </c>
      <c r="R35" s="4">
        <v>1</v>
      </c>
    </row>
    <row r="36" spans="1:18" x14ac:dyDescent="0.25">
      <c r="A36" s="4" t="s">
        <v>64</v>
      </c>
      <c r="B36" s="7">
        <f t="shared" si="0"/>
        <v>0.8811023622047246</v>
      </c>
      <c r="C36" s="7">
        <f t="shared" si="1"/>
        <v>0.85375722543352606</v>
      </c>
      <c r="D36" s="7">
        <f t="shared" si="2"/>
        <v>0.8757575757575754</v>
      </c>
      <c r="E36" s="7">
        <f t="shared" si="3"/>
        <v>0.45000000000000007</v>
      </c>
      <c r="F36" s="7">
        <f t="shared" si="4"/>
        <v>0.1</v>
      </c>
      <c r="G36" s="7">
        <f t="shared" si="5"/>
        <v>0.65849056603773592</v>
      </c>
      <c r="H36" s="7">
        <f t="shared" si="6"/>
        <v>0.3666666666666667</v>
      </c>
      <c r="I36" s="7">
        <f t="shared" si="7"/>
        <v>0.5</v>
      </c>
      <c r="K36" s="4">
        <v>24.8</v>
      </c>
      <c r="L36" s="4">
        <v>32.6</v>
      </c>
      <c r="M36" s="4">
        <v>27.9</v>
      </c>
      <c r="N36" s="4">
        <v>83</v>
      </c>
      <c r="O36" s="4">
        <v>0</v>
      </c>
      <c r="P36" s="4">
        <v>7.4</v>
      </c>
      <c r="Q36" s="4">
        <v>3</v>
      </c>
      <c r="R36" s="4">
        <v>1</v>
      </c>
    </row>
    <row r="37" spans="1:18" x14ac:dyDescent="0.25">
      <c r="A37" s="4" t="s">
        <v>65</v>
      </c>
      <c r="B37" s="7">
        <f t="shared" si="0"/>
        <v>0.8559055118110237</v>
      </c>
      <c r="C37" s="7">
        <f t="shared" si="1"/>
        <v>0.87225433526011553</v>
      </c>
      <c r="D37" s="7">
        <f t="shared" si="2"/>
        <v>0.80303030303030332</v>
      </c>
      <c r="E37" s="7">
        <f t="shared" si="3"/>
        <v>0.30000000000000004</v>
      </c>
      <c r="F37" s="7">
        <f t="shared" si="4"/>
        <v>0.1</v>
      </c>
      <c r="G37" s="7">
        <f t="shared" si="5"/>
        <v>0.49245283018867925</v>
      </c>
      <c r="H37" s="7">
        <f t="shared" si="6"/>
        <v>0.3666666666666667</v>
      </c>
      <c r="I37" s="7">
        <f t="shared" si="7"/>
        <v>0.9</v>
      </c>
      <c r="K37" s="4">
        <v>24</v>
      </c>
      <c r="L37" s="4">
        <v>33.4</v>
      </c>
      <c r="M37" s="4">
        <v>27.6</v>
      </c>
      <c r="N37" s="4">
        <v>80</v>
      </c>
      <c r="O37" s="4">
        <v>0</v>
      </c>
      <c r="P37" s="4">
        <v>5.2</v>
      </c>
      <c r="Q37" s="4">
        <v>3</v>
      </c>
      <c r="R37" s="4">
        <v>2</v>
      </c>
    </row>
    <row r="38" spans="1:18" x14ac:dyDescent="0.25">
      <c r="A38" s="4" t="s">
        <v>66</v>
      </c>
      <c r="B38" s="7">
        <f t="shared" si="0"/>
        <v>0.9</v>
      </c>
      <c r="C38" s="7">
        <f t="shared" si="1"/>
        <v>0.83988439306358376</v>
      </c>
      <c r="D38" s="7">
        <f t="shared" si="2"/>
        <v>0.77878787878787881</v>
      </c>
      <c r="E38" s="7">
        <f t="shared" si="3"/>
        <v>0.55000000000000004</v>
      </c>
      <c r="F38" s="7">
        <f t="shared" si="4"/>
        <v>0.1</v>
      </c>
      <c r="G38" s="7">
        <f t="shared" si="5"/>
        <v>0.7566037735849056</v>
      </c>
      <c r="H38" s="7">
        <f t="shared" si="6"/>
        <v>0.1</v>
      </c>
      <c r="I38" s="7">
        <f t="shared" si="7"/>
        <v>0.1</v>
      </c>
      <c r="K38" s="4">
        <v>25.4</v>
      </c>
      <c r="L38" s="4">
        <v>32</v>
      </c>
      <c r="M38" s="4">
        <v>27.5</v>
      </c>
      <c r="N38" s="4">
        <v>85</v>
      </c>
      <c r="O38" s="4">
        <v>0</v>
      </c>
      <c r="P38" s="4">
        <v>8.6999999999999993</v>
      </c>
      <c r="Q38" s="4">
        <v>2</v>
      </c>
      <c r="R38" s="4">
        <v>0</v>
      </c>
    </row>
    <row r="39" spans="1:18" x14ac:dyDescent="0.25">
      <c r="A39" s="4" t="s">
        <v>67</v>
      </c>
      <c r="B39" s="7">
        <f t="shared" si="0"/>
        <v>0.8811023622047246</v>
      </c>
      <c r="C39" s="7">
        <f t="shared" si="1"/>
        <v>0.83988439306358376</v>
      </c>
      <c r="D39" s="7">
        <f t="shared" si="2"/>
        <v>0.60909090909090935</v>
      </c>
      <c r="E39" s="7">
        <f t="shared" si="3"/>
        <v>0.55000000000000004</v>
      </c>
      <c r="F39" s="7">
        <f t="shared" si="4"/>
        <v>0.1</v>
      </c>
      <c r="G39" s="7">
        <f t="shared" si="5"/>
        <v>0.43207547169811322</v>
      </c>
      <c r="H39" s="7">
        <f t="shared" si="6"/>
        <v>0.3666666666666667</v>
      </c>
      <c r="I39" s="7">
        <f t="shared" si="7"/>
        <v>0.5</v>
      </c>
      <c r="K39" s="4">
        <v>24.8</v>
      </c>
      <c r="L39" s="4">
        <v>32</v>
      </c>
      <c r="M39" s="4">
        <v>26.8</v>
      </c>
      <c r="N39" s="4">
        <v>85</v>
      </c>
      <c r="O39" s="4">
        <v>0</v>
      </c>
      <c r="P39" s="4">
        <v>4.4000000000000004</v>
      </c>
      <c r="Q39" s="4">
        <v>3</v>
      </c>
      <c r="R39" s="4">
        <v>1</v>
      </c>
    </row>
    <row r="40" spans="1:18" x14ac:dyDescent="0.25">
      <c r="A40" s="4" t="s">
        <v>68</v>
      </c>
      <c r="B40" s="7">
        <f t="shared" si="0"/>
        <v>0.79291338582677173</v>
      </c>
      <c r="C40" s="7">
        <f t="shared" si="1"/>
        <v>0.83988439306358376</v>
      </c>
      <c r="D40" s="7">
        <f t="shared" si="2"/>
        <v>0.39090909090909076</v>
      </c>
      <c r="E40" s="7">
        <f t="shared" si="3"/>
        <v>0.30000000000000004</v>
      </c>
      <c r="F40" s="7">
        <f t="shared" si="4"/>
        <v>0.1</v>
      </c>
      <c r="G40" s="7">
        <f t="shared" si="5"/>
        <v>0.28867924528301891</v>
      </c>
      <c r="H40" s="7">
        <f t="shared" si="6"/>
        <v>0.3666666666666667</v>
      </c>
      <c r="I40" s="7">
        <f t="shared" si="7"/>
        <v>0.9</v>
      </c>
      <c r="K40" s="4">
        <v>22</v>
      </c>
      <c r="L40" s="4">
        <v>32</v>
      </c>
      <c r="M40" s="4">
        <v>25.9</v>
      </c>
      <c r="N40" s="4">
        <v>80</v>
      </c>
      <c r="O40" s="4">
        <v>0</v>
      </c>
      <c r="P40" s="4">
        <v>2.5</v>
      </c>
      <c r="Q40" s="4">
        <v>3</v>
      </c>
      <c r="R40" s="4">
        <v>2</v>
      </c>
    </row>
    <row r="41" spans="1:18" x14ac:dyDescent="0.25">
      <c r="A41" s="4" t="s">
        <v>69</v>
      </c>
      <c r="B41" s="7">
        <f t="shared" si="0"/>
        <v>0.7834645669291338</v>
      </c>
      <c r="C41" s="7">
        <f t="shared" si="1"/>
        <v>0.84913294797687866</v>
      </c>
      <c r="D41" s="7">
        <f t="shared" si="2"/>
        <v>0.41515151515151527</v>
      </c>
      <c r="E41" s="7">
        <f t="shared" si="3"/>
        <v>0.35</v>
      </c>
      <c r="F41" s="7">
        <f t="shared" si="4"/>
        <v>0.1</v>
      </c>
      <c r="G41" s="7">
        <f t="shared" si="5"/>
        <v>0.86981132075471701</v>
      </c>
      <c r="H41" s="7">
        <f t="shared" si="6"/>
        <v>0.3666666666666667</v>
      </c>
      <c r="I41" s="7">
        <f t="shared" si="7"/>
        <v>0.9</v>
      </c>
      <c r="K41" s="4">
        <v>21.7</v>
      </c>
      <c r="L41" s="4">
        <v>32.4</v>
      </c>
      <c r="M41" s="4">
        <v>26</v>
      </c>
      <c r="N41" s="4">
        <v>81</v>
      </c>
      <c r="O41" s="4">
        <v>0</v>
      </c>
      <c r="P41" s="4">
        <v>10.199999999999999</v>
      </c>
      <c r="Q41" s="4">
        <v>3</v>
      </c>
      <c r="R41" s="4">
        <v>2</v>
      </c>
    </row>
    <row r="42" spans="1:18" x14ac:dyDescent="0.25">
      <c r="A42" s="4" t="s">
        <v>70</v>
      </c>
      <c r="B42" s="7">
        <f t="shared" si="0"/>
        <v>0.78031496062992134</v>
      </c>
      <c r="C42" s="7">
        <f t="shared" si="1"/>
        <v>0.86300578034682085</v>
      </c>
      <c r="D42" s="7">
        <f t="shared" si="2"/>
        <v>0.68181818181818221</v>
      </c>
      <c r="E42" s="7">
        <f t="shared" si="3"/>
        <v>0.5</v>
      </c>
      <c r="F42" s="7">
        <f t="shared" si="4"/>
        <v>0.1</v>
      </c>
      <c r="G42" s="7">
        <f t="shared" si="5"/>
        <v>0.7113207547169812</v>
      </c>
      <c r="H42" s="7">
        <f t="shared" si="6"/>
        <v>0.1</v>
      </c>
      <c r="I42" s="7">
        <f t="shared" si="7"/>
        <v>0.5</v>
      </c>
      <c r="K42" s="4">
        <v>21.6</v>
      </c>
      <c r="L42" s="4">
        <v>33</v>
      </c>
      <c r="M42" s="4">
        <v>27.1</v>
      </c>
      <c r="N42" s="4">
        <v>84</v>
      </c>
      <c r="O42" s="4">
        <v>0</v>
      </c>
      <c r="P42" s="4">
        <v>8.1</v>
      </c>
      <c r="Q42" s="4">
        <v>2</v>
      </c>
      <c r="R42" s="4">
        <v>1</v>
      </c>
    </row>
    <row r="43" spans="1:18" x14ac:dyDescent="0.25">
      <c r="A43" s="4" t="s">
        <v>71</v>
      </c>
      <c r="B43" s="7">
        <f t="shared" si="0"/>
        <v>0.79291338582677173</v>
      </c>
      <c r="C43" s="7">
        <f t="shared" si="1"/>
        <v>0.84450867052023126</v>
      </c>
      <c r="D43" s="7">
        <f t="shared" si="2"/>
        <v>0.7545454545454543</v>
      </c>
      <c r="E43" s="7">
        <f t="shared" si="3"/>
        <v>0.35</v>
      </c>
      <c r="F43" s="7">
        <f t="shared" si="4"/>
        <v>0.1</v>
      </c>
      <c r="G43" s="7">
        <f t="shared" si="5"/>
        <v>0.73396226415094346</v>
      </c>
      <c r="H43" s="7">
        <f t="shared" si="6"/>
        <v>0.1</v>
      </c>
      <c r="I43" s="7">
        <f t="shared" si="7"/>
        <v>0.5</v>
      </c>
      <c r="K43" s="4">
        <v>22</v>
      </c>
      <c r="L43" s="4">
        <v>32.200000000000003</v>
      </c>
      <c r="M43" s="4">
        <v>27.4</v>
      </c>
      <c r="N43" s="4">
        <v>81</v>
      </c>
      <c r="O43" s="4">
        <v>0</v>
      </c>
      <c r="P43" s="4">
        <v>8.4</v>
      </c>
      <c r="Q43" s="4">
        <v>2</v>
      </c>
      <c r="R43" s="4">
        <v>1</v>
      </c>
    </row>
    <row r="44" spans="1:18" x14ac:dyDescent="0.25">
      <c r="A44" s="4" t="s">
        <v>72</v>
      </c>
      <c r="B44" s="7">
        <f t="shared" si="0"/>
        <v>0.81811023622047252</v>
      </c>
      <c r="C44" s="7">
        <f t="shared" si="1"/>
        <v>0.86763005780346825</v>
      </c>
      <c r="D44" s="7">
        <f t="shared" si="2"/>
        <v>0.73030303030303056</v>
      </c>
      <c r="E44" s="7">
        <f t="shared" si="3"/>
        <v>0.4</v>
      </c>
      <c r="F44" s="7">
        <f t="shared" si="4"/>
        <v>0.1</v>
      </c>
      <c r="G44" s="7">
        <f t="shared" si="5"/>
        <v>0.58301886792452839</v>
      </c>
      <c r="H44" s="7">
        <f t="shared" si="6"/>
        <v>0.1</v>
      </c>
      <c r="I44" s="7">
        <f t="shared" si="7"/>
        <v>0.5</v>
      </c>
      <c r="K44" s="4">
        <v>22.8</v>
      </c>
      <c r="L44" s="4">
        <v>33.200000000000003</v>
      </c>
      <c r="M44" s="4">
        <v>27.3</v>
      </c>
      <c r="N44" s="4">
        <v>82</v>
      </c>
      <c r="O44" s="4">
        <v>0</v>
      </c>
      <c r="P44" s="4">
        <v>6.4</v>
      </c>
      <c r="Q44" s="4">
        <v>2</v>
      </c>
      <c r="R44" s="4">
        <v>1</v>
      </c>
    </row>
    <row r="45" spans="1:18" x14ac:dyDescent="0.25">
      <c r="A45" s="4" t="s">
        <v>73</v>
      </c>
      <c r="B45" s="7">
        <f t="shared" si="0"/>
        <v>0.85275590551181113</v>
      </c>
      <c r="C45" s="7">
        <f t="shared" si="1"/>
        <v>0.86300578034682085</v>
      </c>
      <c r="D45" s="7">
        <f t="shared" si="2"/>
        <v>0.73030303030303056</v>
      </c>
      <c r="E45" s="7">
        <f t="shared" si="3"/>
        <v>0.4</v>
      </c>
      <c r="F45" s="7">
        <f t="shared" si="4"/>
        <v>0.1</v>
      </c>
      <c r="G45" s="7">
        <f t="shared" si="5"/>
        <v>0.5981132075471699</v>
      </c>
      <c r="H45" s="7">
        <f t="shared" si="6"/>
        <v>0.3666666666666667</v>
      </c>
      <c r="I45" s="7">
        <f t="shared" si="7"/>
        <v>0.9</v>
      </c>
      <c r="K45" s="4">
        <v>23.9</v>
      </c>
      <c r="L45" s="4">
        <v>33</v>
      </c>
      <c r="M45" s="4">
        <v>27.3</v>
      </c>
      <c r="N45" s="4">
        <v>82</v>
      </c>
      <c r="O45" s="4">
        <v>0</v>
      </c>
      <c r="P45" s="4">
        <v>6.6</v>
      </c>
      <c r="Q45" s="4">
        <v>3</v>
      </c>
      <c r="R45" s="4">
        <v>2</v>
      </c>
    </row>
    <row r="46" spans="1:18" x14ac:dyDescent="0.25">
      <c r="A46" s="4" t="s">
        <v>74</v>
      </c>
      <c r="B46" s="7">
        <f t="shared" si="0"/>
        <v>0.8559055118110237</v>
      </c>
      <c r="C46" s="7">
        <f t="shared" si="1"/>
        <v>0.86300578034682085</v>
      </c>
      <c r="D46" s="7">
        <f t="shared" si="2"/>
        <v>0.80303030303030332</v>
      </c>
      <c r="E46" s="7">
        <f t="shared" si="3"/>
        <v>0.30000000000000004</v>
      </c>
      <c r="F46" s="7">
        <f t="shared" si="4"/>
        <v>0.1</v>
      </c>
      <c r="G46" s="7">
        <f t="shared" si="5"/>
        <v>0.69622641509433969</v>
      </c>
      <c r="H46" s="7">
        <f t="shared" si="6"/>
        <v>0.1</v>
      </c>
      <c r="I46" s="7">
        <f t="shared" si="7"/>
        <v>0.5</v>
      </c>
      <c r="K46" s="4">
        <v>24</v>
      </c>
      <c r="L46" s="4">
        <v>33</v>
      </c>
      <c r="M46" s="4">
        <v>27.6</v>
      </c>
      <c r="N46" s="4">
        <v>80</v>
      </c>
      <c r="O46" s="4">
        <v>0</v>
      </c>
      <c r="P46" s="4">
        <v>7.9</v>
      </c>
      <c r="Q46" s="4">
        <v>2</v>
      </c>
      <c r="R46" s="4">
        <v>1</v>
      </c>
    </row>
    <row r="47" spans="1:18" x14ac:dyDescent="0.25">
      <c r="A47" s="4" t="s">
        <v>75</v>
      </c>
      <c r="B47" s="7">
        <f t="shared" si="0"/>
        <v>0.84015748031496063</v>
      </c>
      <c r="C47" s="7">
        <f t="shared" si="1"/>
        <v>0.84913294797687866</v>
      </c>
      <c r="D47" s="7">
        <f t="shared" si="2"/>
        <v>0.68181818181818221</v>
      </c>
      <c r="E47" s="7">
        <f t="shared" si="3"/>
        <v>0.35</v>
      </c>
      <c r="F47" s="7">
        <f t="shared" si="4"/>
        <v>0.1</v>
      </c>
      <c r="G47" s="7">
        <f t="shared" si="5"/>
        <v>0.78679245283018873</v>
      </c>
      <c r="H47" s="7">
        <f t="shared" si="6"/>
        <v>0.1</v>
      </c>
      <c r="I47" s="7">
        <f t="shared" si="7"/>
        <v>0.1</v>
      </c>
      <c r="K47" s="4">
        <v>23.5</v>
      </c>
      <c r="L47" s="4">
        <v>32.4</v>
      </c>
      <c r="M47" s="4">
        <v>27.1</v>
      </c>
      <c r="N47" s="4">
        <v>81</v>
      </c>
      <c r="O47" s="4">
        <v>0</v>
      </c>
      <c r="P47" s="4">
        <v>9.1</v>
      </c>
      <c r="Q47" s="4">
        <v>2</v>
      </c>
      <c r="R47" s="4">
        <v>0</v>
      </c>
    </row>
    <row r="48" spans="1:18" x14ac:dyDescent="0.25">
      <c r="A48" s="4" t="s">
        <v>76</v>
      </c>
      <c r="B48" s="7">
        <f t="shared" si="0"/>
        <v>0.82440944881889777</v>
      </c>
      <c r="C48" s="7">
        <f t="shared" si="1"/>
        <v>0.85375722543352606</v>
      </c>
      <c r="D48" s="7">
        <f t="shared" si="2"/>
        <v>0.56060606060606111</v>
      </c>
      <c r="E48" s="7">
        <f t="shared" si="3"/>
        <v>0.5</v>
      </c>
      <c r="F48" s="7">
        <f t="shared" si="4"/>
        <v>0.1</v>
      </c>
      <c r="G48" s="7">
        <f t="shared" si="5"/>
        <v>0.80188679245283034</v>
      </c>
      <c r="H48" s="7">
        <f t="shared" si="6"/>
        <v>0.1</v>
      </c>
      <c r="I48" s="7">
        <f t="shared" si="7"/>
        <v>0.5</v>
      </c>
      <c r="K48" s="4">
        <v>23</v>
      </c>
      <c r="L48" s="4">
        <v>32.6</v>
      </c>
      <c r="M48" s="4">
        <v>26.6</v>
      </c>
      <c r="N48" s="4">
        <v>84</v>
      </c>
      <c r="O48" s="4">
        <v>0</v>
      </c>
      <c r="P48" s="4">
        <v>9.3000000000000007</v>
      </c>
      <c r="Q48" s="4">
        <v>2</v>
      </c>
      <c r="R48" s="4">
        <v>1</v>
      </c>
    </row>
    <row r="49" spans="1:18" x14ac:dyDescent="0.25">
      <c r="A49" s="4" t="s">
        <v>77</v>
      </c>
      <c r="B49" s="7">
        <f t="shared" si="0"/>
        <v>0.84960629921259856</v>
      </c>
      <c r="C49" s="7">
        <f t="shared" si="1"/>
        <v>0.82369942196531798</v>
      </c>
      <c r="D49" s="7">
        <f t="shared" si="2"/>
        <v>0.51212121212121187</v>
      </c>
      <c r="E49" s="7">
        <f t="shared" si="3"/>
        <v>0.5</v>
      </c>
      <c r="F49" s="7">
        <f t="shared" si="4"/>
        <v>0.10072727272727273</v>
      </c>
      <c r="G49" s="7">
        <f t="shared" si="5"/>
        <v>0.7264150943396227</v>
      </c>
      <c r="H49" s="7">
        <f t="shared" si="6"/>
        <v>0.1</v>
      </c>
      <c r="I49" s="7">
        <f t="shared" si="7"/>
        <v>0.1</v>
      </c>
      <c r="K49" s="4">
        <v>23.8</v>
      </c>
      <c r="L49" s="4">
        <v>31.3</v>
      </c>
      <c r="M49" s="4">
        <v>26.4</v>
      </c>
      <c r="N49" s="4">
        <v>84</v>
      </c>
      <c r="O49" s="4">
        <v>0.1</v>
      </c>
      <c r="P49" s="4">
        <v>8.3000000000000007</v>
      </c>
      <c r="Q49" s="4">
        <v>2</v>
      </c>
      <c r="R49" s="4">
        <v>0</v>
      </c>
    </row>
    <row r="50" spans="1:18" x14ac:dyDescent="0.25">
      <c r="A50" s="4" t="s">
        <v>78</v>
      </c>
      <c r="B50" s="7">
        <f t="shared" si="0"/>
        <v>0.1</v>
      </c>
      <c r="C50" s="7">
        <f t="shared" si="1"/>
        <v>0.81676300578034677</v>
      </c>
      <c r="D50" s="7">
        <f t="shared" si="2"/>
        <v>0.41515151515151527</v>
      </c>
      <c r="E50" s="7">
        <f t="shared" si="3"/>
        <v>0.5</v>
      </c>
      <c r="F50" s="7">
        <f t="shared" si="4"/>
        <v>0.1</v>
      </c>
      <c r="G50" s="7">
        <f t="shared" si="5"/>
        <v>0.67358490566037732</v>
      </c>
      <c r="H50" s="7">
        <f t="shared" si="6"/>
        <v>0.1</v>
      </c>
      <c r="I50" s="7">
        <f t="shared" si="7"/>
        <v>0.5</v>
      </c>
      <c r="K50" s="4">
        <v>0</v>
      </c>
      <c r="L50" s="4">
        <v>31</v>
      </c>
      <c r="M50" s="4">
        <v>26</v>
      </c>
      <c r="N50" s="4">
        <v>84</v>
      </c>
      <c r="O50" s="4">
        <v>0</v>
      </c>
      <c r="P50" s="4">
        <v>7.6</v>
      </c>
      <c r="Q50" s="4">
        <v>2</v>
      </c>
      <c r="R50" s="4">
        <v>1</v>
      </c>
    </row>
    <row r="51" spans="1:18" x14ac:dyDescent="0.25">
      <c r="A51" s="4" t="s">
        <v>79</v>
      </c>
      <c r="B51" s="7">
        <f t="shared" si="0"/>
        <v>0.81181102362204738</v>
      </c>
      <c r="C51" s="7">
        <f t="shared" si="1"/>
        <v>0.83063583815028896</v>
      </c>
      <c r="D51" s="7">
        <f t="shared" si="2"/>
        <v>0.58484848484848473</v>
      </c>
      <c r="E51" s="7">
        <f t="shared" si="3"/>
        <v>0.65</v>
      </c>
      <c r="F51" s="7">
        <f t="shared" si="4"/>
        <v>0.1</v>
      </c>
      <c r="G51" s="7">
        <f t="shared" si="5"/>
        <v>0.28113207547169811</v>
      </c>
      <c r="H51" s="7">
        <f t="shared" si="6"/>
        <v>0.90000000000000013</v>
      </c>
      <c r="I51" s="7">
        <f t="shared" si="7"/>
        <v>0.5</v>
      </c>
      <c r="K51" s="4">
        <v>22.6</v>
      </c>
      <c r="L51" s="4">
        <v>31.6</v>
      </c>
      <c r="M51" s="4">
        <v>26.7</v>
      </c>
      <c r="N51" s="4">
        <v>87</v>
      </c>
      <c r="O51" s="4">
        <v>0</v>
      </c>
      <c r="P51" s="4">
        <v>2.4</v>
      </c>
      <c r="Q51" s="4">
        <v>5</v>
      </c>
      <c r="R51" s="4">
        <v>1</v>
      </c>
    </row>
    <row r="52" spans="1:18" x14ac:dyDescent="0.25">
      <c r="A52" s="4" t="s">
        <v>80</v>
      </c>
      <c r="B52" s="7">
        <f t="shared" si="0"/>
        <v>0.86850393700787398</v>
      </c>
      <c r="C52" s="7">
        <f t="shared" si="1"/>
        <v>0.85375722543352606</v>
      </c>
      <c r="D52" s="7">
        <f t="shared" si="2"/>
        <v>0.68181818181818221</v>
      </c>
      <c r="E52" s="7">
        <f t="shared" si="3"/>
        <v>0.5</v>
      </c>
      <c r="F52" s="7">
        <f t="shared" si="4"/>
        <v>0.1</v>
      </c>
      <c r="G52" s="7">
        <f t="shared" si="5"/>
        <v>0.42452830188679247</v>
      </c>
      <c r="H52" s="7">
        <f t="shared" si="6"/>
        <v>0.1</v>
      </c>
      <c r="I52" s="7">
        <f t="shared" si="7"/>
        <v>0.1</v>
      </c>
      <c r="K52" s="4">
        <v>24.4</v>
      </c>
      <c r="L52" s="4">
        <v>32.6</v>
      </c>
      <c r="M52" s="4">
        <v>27.1</v>
      </c>
      <c r="N52" s="4">
        <v>84</v>
      </c>
      <c r="O52" s="4">
        <v>0</v>
      </c>
      <c r="P52" s="4">
        <v>4.3</v>
      </c>
      <c r="Q52" s="4">
        <v>2</v>
      </c>
      <c r="R52" s="4">
        <v>0</v>
      </c>
    </row>
    <row r="53" spans="1:18" x14ac:dyDescent="0.25">
      <c r="A53" s="4" t="s">
        <v>81</v>
      </c>
      <c r="B53" s="7">
        <f t="shared" si="0"/>
        <v>0.84330708661417331</v>
      </c>
      <c r="C53" s="7">
        <f t="shared" si="1"/>
        <v>0.85375722543352606</v>
      </c>
      <c r="D53" s="7">
        <f t="shared" si="2"/>
        <v>0.58484848484848473</v>
      </c>
      <c r="E53" s="7">
        <f t="shared" si="3"/>
        <v>0.55000000000000004</v>
      </c>
      <c r="F53" s="7">
        <f t="shared" si="4"/>
        <v>0.1</v>
      </c>
      <c r="G53" s="7">
        <f t="shared" si="5"/>
        <v>0.69622641509433969</v>
      </c>
      <c r="H53" s="7">
        <f t="shared" si="6"/>
        <v>0.1</v>
      </c>
      <c r="I53" s="7">
        <f t="shared" si="7"/>
        <v>0.5</v>
      </c>
      <c r="K53" s="4">
        <v>23.6</v>
      </c>
      <c r="L53" s="4">
        <v>32.6</v>
      </c>
      <c r="M53" s="4">
        <v>26.7</v>
      </c>
      <c r="N53" s="4">
        <v>85</v>
      </c>
      <c r="O53" s="4">
        <v>0</v>
      </c>
      <c r="P53" s="4">
        <v>7.9</v>
      </c>
      <c r="Q53" s="4">
        <v>2</v>
      </c>
      <c r="R53" s="4">
        <v>1</v>
      </c>
    </row>
    <row r="54" spans="1:18" x14ac:dyDescent="0.25">
      <c r="A54" s="4" t="s">
        <v>82</v>
      </c>
      <c r="B54" s="7">
        <f t="shared" si="0"/>
        <v>0.84960629921259856</v>
      </c>
      <c r="C54" s="7">
        <f t="shared" si="1"/>
        <v>0.84450867052023126</v>
      </c>
      <c r="D54" s="7">
        <f t="shared" si="2"/>
        <v>0.73030303030303056</v>
      </c>
      <c r="E54" s="7">
        <f t="shared" si="3"/>
        <v>0.4</v>
      </c>
      <c r="F54" s="7">
        <f t="shared" si="4"/>
        <v>0.1</v>
      </c>
      <c r="G54" s="7">
        <f t="shared" si="5"/>
        <v>0.77169811320754722</v>
      </c>
      <c r="H54" s="7">
        <f t="shared" si="6"/>
        <v>0.3666666666666667</v>
      </c>
      <c r="I54" s="7">
        <f t="shared" si="7"/>
        <v>0.9</v>
      </c>
      <c r="K54" s="4">
        <v>23.8</v>
      </c>
      <c r="L54" s="4">
        <v>32.200000000000003</v>
      </c>
      <c r="M54" s="4">
        <v>27.3</v>
      </c>
      <c r="N54" s="4">
        <v>82</v>
      </c>
      <c r="O54" s="4">
        <v>0</v>
      </c>
      <c r="P54" s="4">
        <v>8.9</v>
      </c>
      <c r="Q54" s="4">
        <v>3</v>
      </c>
      <c r="R54" s="4">
        <v>2</v>
      </c>
    </row>
    <row r="55" spans="1:18" x14ac:dyDescent="0.25">
      <c r="A55" s="4" t="s">
        <v>83</v>
      </c>
      <c r="B55" s="7">
        <f t="shared" si="0"/>
        <v>0.84960629921259856</v>
      </c>
      <c r="C55" s="7">
        <f t="shared" si="1"/>
        <v>0.84450867052023126</v>
      </c>
      <c r="D55" s="7">
        <f t="shared" si="2"/>
        <v>0.6575757575757577</v>
      </c>
      <c r="E55" s="7">
        <f t="shared" si="3"/>
        <v>0.5</v>
      </c>
      <c r="F55" s="7">
        <f t="shared" si="4"/>
        <v>0.1</v>
      </c>
      <c r="G55" s="7">
        <f t="shared" si="5"/>
        <v>0.50754716981132075</v>
      </c>
      <c r="H55" s="7">
        <f t="shared" si="6"/>
        <v>0.1</v>
      </c>
      <c r="I55" s="7">
        <f t="shared" si="7"/>
        <v>0.5</v>
      </c>
      <c r="K55" s="4">
        <v>23.8</v>
      </c>
      <c r="L55" s="4">
        <v>32.200000000000003</v>
      </c>
      <c r="M55" s="4">
        <v>27</v>
      </c>
      <c r="N55" s="4">
        <v>84</v>
      </c>
      <c r="O55" s="4">
        <v>0</v>
      </c>
      <c r="P55" s="4">
        <v>5.4</v>
      </c>
      <c r="Q55" s="4">
        <v>2</v>
      </c>
      <c r="R55" s="4">
        <v>1</v>
      </c>
    </row>
    <row r="56" spans="1:18" x14ac:dyDescent="0.25">
      <c r="A56" s="4" t="s">
        <v>84</v>
      </c>
      <c r="B56" s="7">
        <f t="shared" si="0"/>
        <v>0.82440944881889777</v>
      </c>
      <c r="C56" s="7">
        <f t="shared" si="1"/>
        <v>0.82138728323699417</v>
      </c>
      <c r="D56" s="7">
        <f t="shared" si="2"/>
        <v>0.58484848484848473</v>
      </c>
      <c r="E56" s="7">
        <f t="shared" si="3"/>
        <v>0.65</v>
      </c>
      <c r="F56" s="7">
        <f t="shared" si="4"/>
        <v>0.1</v>
      </c>
      <c r="G56" s="7">
        <f t="shared" si="5"/>
        <v>0.47735849056603774</v>
      </c>
      <c r="H56" s="7">
        <f t="shared" si="6"/>
        <v>0.1</v>
      </c>
      <c r="I56" s="7">
        <f t="shared" si="7"/>
        <v>0.5</v>
      </c>
      <c r="K56" s="4">
        <v>23</v>
      </c>
      <c r="L56" s="4">
        <v>31.2</v>
      </c>
      <c r="M56" s="4">
        <v>26.7</v>
      </c>
      <c r="N56" s="4">
        <v>87</v>
      </c>
      <c r="O56" s="4">
        <v>0</v>
      </c>
      <c r="P56" s="4">
        <v>5</v>
      </c>
      <c r="Q56" s="4">
        <v>2</v>
      </c>
      <c r="R56" s="4">
        <v>1</v>
      </c>
    </row>
    <row r="57" spans="1:18" x14ac:dyDescent="0.25">
      <c r="A57" s="4" t="s">
        <v>85</v>
      </c>
      <c r="B57" s="7">
        <f t="shared" si="0"/>
        <v>0.8559055118110237</v>
      </c>
      <c r="C57" s="7">
        <f t="shared" si="1"/>
        <v>0.86994219653179183</v>
      </c>
      <c r="D57" s="7">
        <f t="shared" si="2"/>
        <v>0.6575757575757577</v>
      </c>
      <c r="E57" s="7">
        <f t="shared" si="3"/>
        <v>0.6</v>
      </c>
      <c r="F57" s="7">
        <f t="shared" si="4"/>
        <v>0.10145454545454546</v>
      </c>
      <c r="G57" s="7">
        <f t="shared" si="5"/>
        <v>0.18301886792452832</v>
      </c>
      <c r="H57" s="7">
        <f t="shared" si="6"/>
        <v>0.3666666666666667</v>
      </c>
      <c r="I57" s="7">
        <f t="shared" si="7"/>
        <v>0.9</v>
      </c>
      <c r="K57" s="4">
        <v>24</v>
      </c>
      <c r="L57" s="4">
        <v>33.299999999999997</v>
      </c>
      <c r="M57" s="4">
        <v>27</v>
      </c>
      <c r="N57" s="4">
        <v>86</v>
      </c>
      <c r="O57" s="4">
        <v>0.2</v>
      </c>
      <c r="P57" s="4">
        <v>1.1000000000000001</v>
      </c>
      <c r="Q57" s="4">
        <v>3</v>
      </c>
      <c r="R57" s="4">
        <v>2</v>
      </c>
    </row>
    <row r="58" spans="1:18" x14ac:dyDescent="0.25">
      <c r="A58" s="4" t="s">
        <v>86</v>
      </c>
      <c r="B58" s="7">
        <f t="shared" si="0"/>
        <v>0.84960629921259856</v>
      </c>
      <c r="C58" s="7">
        <f t="shared" si="1"/>
        <v>0.9</v>
      </c>
      <c r="D58" s="7">
        <f t="shared" si="2"/>
        <v>0.7545454545454543</v>
      </c>
      <c r="E58" s="7">
        <f t="shared" si="3"/>
        <v>0.30000000000000004</v>
      </c>
      <c r="F58" s="7">
        <f t="shared" si="4"/>
        <v>0.1</v>
      </c>
      <c r="G58" s="7">
        <f t="shared" si="5"/>
        <v>0.56037735849056602</v>
      </c>
      <c r="H58" s="7">
        <f t="shared" si="6"/>
        <v>0.3666666666666667</v>
      </c>
      <c r="I58" s="7">
        <f t="shared" si="7"/>
        <v>0.9</v>
      </c>
      <c r="K58" s="4">
        <v>23.8</v>
      </c>
      <c r="L58" s="4">
        <v>34.6</v>
      </c>
      <c r="M58" s="4">
        <v>27.4</v>
      </c>
      <c r="N58" s="4">
        <v>80</v>
      </c>
      <c r="O58" s="4">
        <v>0</v>
      </c>
      <c r="P58" s="4">
        <v>6.1</v>
      </c>
      <c r="Q58" s="4">
        <v>3</v>
      </c>
      <c r="R58" s="4">
        <v>2</v>
      </c>
    </row>
    <row r="59" spans="1:18" x14ac:dyDescent="0.25">
      <c r="A59" s="4" t="s">
        <v>87</v>
      </c>
      <c r="B59" s="7">
        <f t="shared" si="0"/>
        <v>0.84960629921259856</v>
      </c>
      <c r="C59" s="7">
        <f t="shared" si="1"/>
        <v>0.9</v>
      </c>
      <c r="D59" s="7">
        <f t="shared" si="2"/>
        <v>0.53636363636363649</v>
      </c>
      <c r="E59" s="7">
        <f t="shared" si="3"/>
        <v>0.70000000000000007</v>
      </c>
      <c r="F59" s="7">
        <f t="shared" si="4"/>
        <v>0.1</v>
      </c>
      <c r="G59" s="7">
        <f t="shared" si="5"/>
        <v>0.77169811320754722</v>
      </c>
      <c r="H59" s="7">
        <f t="shared" si="6"/>
        <v>0.3666666666666667</v>
      </c>
      <c r="I59" s="7">
        <f t="shared" si="7"/>
        <v>0.9</v>
      </c>
      <c r="K59" s="4">
        <v>23.8</v>
      </c>
      <c r="L59" s="4">
        <v>34.6</v>
      </c>
      <c r="M59" s="4">
        <v>26.5</v>
      </c>
      <c r="N59" s="4">
        <v>88</v>
      </c>
      <c r="O59" s="4">
        <v>0</v>
      </c>
      <c r="P59" s="4">
        <v>8.9</v>
      </c>
      <c r="Q59" s="4">
        <v>3</v>
      </c>
      <c r="R59" s="4">
        <v>2</v>
      </c>
    </row>
    <row r="60" spans="1:18" x14ac:dyDescent="0.25">
      <c r="A60" s="4" t="s">
        <v>88</v>
      </c>
      <c r="B60" s="7">
        <f t="shared" si="0"/>
        <v>0.84960629921259856</v>
      </c>
      <c r="C60" s="7">
        <f t="shared" si="1"/>
        <v>0.89537572254335251</v>
      </c>
      <c r="D60" s="7">
        <f t="shared" si="2"/>
        <v>0.73030303030303056</v>
      </c>
      <c r="E60" s="7">
        <f t="shared" si="3"/>
        <v>0.65</v>
      </c>
      <c r="F60" s="7">
        <f t="shared" si="4"/>
        <v>0.11454545454545455</v>
      </c>
      <c r="G60" s="7">
        <f t="shared" si="5"/>
        <v>0.49245283018867925</v>
      </c>
      <c r="H60" s="7">
        <f t="shared" si="6"/>
        <v>0.3666666666666667</v>
      </c>
      <c r="I60" s="7">
        <f t="shared" si="7"/>
        <v>0.9</v>
      </c>
      <c r="K60" s="4">
        <v>23.8</v>
      </c>
      <c r="L60" s="4">
        <v>34.4</v>
      </c>
      <c r="M60" s="4">
        <v>27.3</v>
      </c>
      <c r="N60" s="4">
        <v>87</v>
      </c>
      <c r="O60" s="4">
        <v>2</v>
      </c>
      <c r="P60" s="4">
        <v>5.2</v>
      </c>
      <c r="Q60" s="4">
        <v>3</v>
      </c>
      <c r="R60" s="4">
        <v>2</v>
      </c>
    </row>
    <row r="61" spans="1:18" x14ac:dyDescent="0.25">
      <c r="A61" s="4" t="s">
        <v>89</v>
      </c>
      <c r="B61" s="7">
        <f t="shared" si="0"/>
        <v>0.86850393700787398</v>
      </c>
      <c r="C61" s="7">
        <f t="shared" si="1"/>
        <v>0.83526011560693636</v>
      </c>
      <c r="D61" s="7">
        <f t="shared" si="2"/>
        <v>0.63333333333333308</v>
      </c>
      <c r="E61" s="7">
        <f t="shared" si="3"/>
        <v>0.55000000000000004</v>
      </c>
      <c r="F61" s="7">
        <f t="shared" si="4"/>
        <v>0.1</v>
      </c>
      <c r="G61" s="7">
        <f t="shared" si="5"/>
        <v>0.46981132075471699</v>
      </c>
      <c r="H61" s="7">
        <f t="shared" si="6"/>
        <v>0.1</v>
      </c>
      <c r="I61" s="7">
        <f t="shared" si="7"/>
        <v>0.5</v>
      </c>
      <c r="K61" s="4">
        <v>24.4</v>
      </c>
      <c r="L61" s="4">
        <v>31.8</v>
      </c>
      <c r="M61" s="4">
        <v>26.9</v>
      </c>
      <c r="N61" s="4">
        <v>85</v>
      </c>
      <c r="O61" s="4">
        <v>0</v>
      </c>
      <c r="P61" s="4">
        <v>4.9000000000000004</v>
      </c>
      <c r="Q61" s="4">
        <v>2</v>
      </c>
      <c r="R61" s="4">
        <v>1</v>
      </c>
    </row>
    <row r="62" spans="1:18" x14ac:dyDescent="0.25">
      <c r="A62" s="4" t="s">
        <v>90</v>
      </c>
      <c r="B62" s="7">
        <f t="shared" si="0"/>
        <v>0.84960629921259856</v>
      </c>
      <c r="C62" s="7">
        <f t="shared" si="1"/>
        <v>0.82832369942196538</v>
      </c>
      <c r="D62" s="7">
        <f t="shared" si="2"/>
        <v>0.60909090909090935</v>
      </c>
      <c r="E62" s="7">
        <f t="shared" si="3"/>
        <v>0.5</v>
      </c>
      <c r="F62" s="7">
        <f t="shared" si="4"/>
        <v>0.1</v>
      </c>
      <c r="G62" s="7">
        <f t="shared" si="5"/>
        <v>0.68113207547169807</v>
      </c>
      <c r="H62" s="7">
        <f t="shared" si="6"/>
        <v>0.1</v>
      </c>
      <c r="I62" s="7">
        <f t="shared" si="7"/>
        <v>0.5</v>
      </c>
      <c r="K62" s="4">
        <v>23.8</v>
      </c>
      <c r="L62" s="4">
        <v>31.5</v>
      </c>
      <c r="M62" s="4">
        <v>26.8</v>
      </c>
      <c r="N62" s="4">
        <v>84</v>
      </c>
      <c r="O62" s="4">
        <v>0</v>
      </c>
      <c r="P62" s="4">
        <v>7.7</v>
      </c>
      <c r="Q62" s="4">
        <v>2</v>
      </c>
      <c r="R62" s="4">
        <v>1</v>
      </c>
    </row>
    <row r="63" spans="1:18" x14ac:dyDescent="0.25">
      <c r="A63" s="4" t="s">
        <v>91</v>
      </c>
      <c r="B63" s="7">
        <f t="shared" si="0"/>
        <v>0.8559055118110237</v>
      </c>
      <c r="C63" s="7">
        <f t="shared" si="1"/>
        <v>0.86069364161849704</v>
      </c>
      <c r="D63" s="7">
        <f t="shared" si="2"/>
        <v>0.6575757575757577</v>
      </c>
      <c r="E63" s="7">
        <f t="shared" si="3"/>
        <v>0.5</v>
      </c>
      <c r="F63" s="7">
        <f t="shared" si="4"/>
        <v>0.1</v>
      </c>
      <c r="G63" s="7">
        <f t="shared" si="5"/>
        <v>0.1</v>
      </c>
      <c r="H63" s="7">
        <f t="shared" si="6"/>
        <v>0.3666666666666667</v>
      </c>
      <c r="I63" s="7">
        <f t="shared" si="7"/>
        <v>0.9</v>
      </c>
      <c r="K63" s="4">
        <v>24</v>
      </c>
      <c r="L63" s="4">
        <v>32.9</v>
      </c>
      <c r="M63" s="4">
        <v>27</v>
      </c>
      <c r="N63" s="4">
        <v>84</v>
      </c>
      <c r="O63" s="4">
        <v>0</v>
      </c>
      <c r="P63" s="4">
        <v>0</v>
      </c>
      <c r="Q63" s="4">
        <v>3</v>
      </c>
      <c r="R63" s="4">
        <v>2</v>
      </c>
    </row>
    <row r="64" spans="1:18" x14ac:dyDescent="0.25">
      <c r="A64" s="4" t="s">
        <v>92</v>
      </c>
      <c r="B64" s="7">
        <f t="shared" si="0"/>
        <v>0.8559055118110237</v>
      </c>
      <c r="C64" s="7">
        <f t="shared" si="1"/>
        <v>0.1</v>
      </c>
      <c r="D64" s="7">
        <f t="shared" si="2"/>
        <v>0.6575757575757577</v>
      </c>
      <c r="E64" s="7">
        <f t="shared" si="3"/>
        <v>0.6</v>
      </c>
      <c r="F64" s="7">
        <f t="shared" si="4"/>
        <v>0.1</v>
      </c>
      <c r="G64" s="7">
        <f t="shared" si="5"/>
        <v>0.64339622641509442</v>
      </c>
      <c r="H64" s="7">
        <f t="shared" si="6"/>
        <v>0.3666666666666667</v>
      </c>
      <c r="I64" s="7">
        <f t="shared" si="7"/>
        <v>0.9</v>
      </c>
      <c r="K64" s="4">
        <v>24</v>
      </c>
      <c r="L64" s="4">
        <v>0</v>
      </c>
      <c r="M64" s="4">
        <v>27</v>
      </c>
      <c r="N64" s="4">
        <v>86</v>
      </c>
      <c r="O64" s="4">
        <v>0</v>
      </c>
      <c r="P64" s="4">
        <v>7.2</v>
      </c>
      <c r="Q64" s="4">
        <v>3</v>
      </c>
      <c r="R64" s="4">
        <v>2</v>
      </c>
    </row>
    <row r="65" spans="1:18" x14ac:dyDescent="0.25">
      <c r="A65" s="4" t="s">
        <v>93</v>
      </c>
      <c r="B65" s="7">
        <f t="shared" si="0"/>
        <v>0.8307086614173228</v>
      </c>
      <c r="C65" s="7">
        <f t="shared" si="1"/>
        <v>0.86763005780346825</v>
      </c>
      <c r="D65" s="7">
        <f t="shared" si="2"/>
        <v>0.7545454545454543</v>
      </c>
      <c r="E65" s="7">
        <f t="shared" si="3"/>
        <v>0.5</v>
      </c>
      <c r="F65" s="7">
        <f t="shared" si="4"/>
        <v>0.1</v>
      </c>
      <c r="G65" s="7">
        <f t="shared" si="5"/>
        <v>0.44716981132075473</v>
      </c>
      <c r="H65" s="7">
        <f t="shared" si="6"/>
        <v>0.3666666666666667</v>
      </c>
      <c r="I65" s="7">
        <f t="shared" si="7"/>
        <v>0.5</v>
      </c>
      <c r="K65" s="4">
        <v>23.2</v>
      </c>
      <c r="L65" s="4">
        <v>33.200000000000003</v>
      </c>
      <c r="M65" s="4">
        <v>27.4</v>
      </c>
      <c r="N65" s="4">
        <v>84</v>
      </c>
      <c r="O65" s="4">
        <v>0</v>
      </c>
      <c r="P65" s="4">
        <v>4.5999999999999996</v>
      </c>
      <c r="Q65" s="4">
        <v>3</v>
      </c>
      <c r="R65" s="4">
        <v>1</v>
      </c>
    </row>
    <row r="66" spans="1:18" x14ac:dyDescent="0.25">
      <c r="A66" s="4" t="s">
        <v>94</v>
      </c>
      <c r="B66" s="7">
        <f t="shared" si="0"/>
        <v>0.83385826771653548</v>
      </c>
      <c r="C66" s="7">
        <f t="shared" si="1"/>
        <v>0.83526011560693636</v>
      </c>
      <c r="D66" s="7">
        <f t="shared" si="2"/>
        <v>0.58484848484848473</v>
      </c>
      <c r="E66" s="7">
        <f t="shared" si="3"/>
        <v>0.5</v>
      </c>
      <c r="F66" s="7">
        <f t="shared" si="4"/>
        <v>0.1</v>
      </c>
      <c r="G66" s="7">
        <f t="shared" si="5"/>
        <v>0.68113207547169807</v>
      </c>
      <c r="H66" s="7">
        <f t="shared" si="6"/>
        <v>0.1</v>
      </c>
      <c r="I66" s="7">
        <f t="shared" si="7"/>
        <v>0.5</v>
      </c>
      <c r="K66" s="4">
        <v>23.3</v>
      </c>
      <c r="L66" s="4">
        <v>31.8</v>
      </c>
      <c r="M66" s="4">
        <v>26.7</v>
      </c>
      <c r="N66" s="4">
        <v>84</v>
      </c>
      <c r="O66" s="4">
        <v>0</v>
      </c>
      <c r="P66" s="4">
        <v>7.7</v>
      </c>
      <c r="Q66" s="4">
        <v>2</v>
      </c>
      <c r="R66" s="4">
        <v>1</v>
      </c>
    </row>
    <row r="67" spans="1:18" x14ac:dyDescent="0.25">
      <c r="A67" s="4" t="s">
        <v>95</v>
      </c>
      <c r="B67" s="7">
        <f t="shared" ref="B67:B92" si="8" xml:space="preserve"> 0.8 * ( K67 - 0 ) / ( 25.4 ) + 0.1</f>
        <v>0.85905511811023627</v>
      </c>
      <c r="C67" s="7">
        <f t="shared" ref="C67:C92" si="9" xml:space="preserve"> 0.8 * ( L67 - 0 ) / ( 34.6 ) + 0.1</f>
        <v>0.86763005780346825</v>
      </c>
      <c r="D67" s="7">
        <f t="shared" ref="D67:D92" si="10" xml:space="preserve"> 0.8 * ( M67 - 24.7 ) / ( 28 - 24.7 ) + 0.1</f>
        <v>0.68181818181818221</v>
      </c>
      <c r="E67" s="7">
        <f t="shared" ref="E67:E92" si="11" xml:space="preserve"> 0.8 * ( N67 - 76 ) / ( 92 - 76 ) + 0.1</f>
        <v>0.4</v>
      </c>
      <c r="F67" s="7">
        <f t="shared" ref="F67:F92" si="12" xml:space="preserve"> 0.8 * ( O67 - 0 ) / ( 110 ) + 0.1</f>
        <v>0.1</v>
      </c>
      <c r="G67" s="7">
        <f t="shared" ref="G67:G92" si="13" xml:space="preserve"> 0.8 * ( P67 - 0 ) / ( 10.6 ) + 0.1</f>
        <v>0.66603773584905657</v>
      </c>
      <c r="H67" s="7">
        <f t="shared" ref="H67:H92" si="14" xml:space="preserve"> 0.8 * ( Q67 - 2 ) / ( 5 - 2 ) + 0.1</f>
        <v>0.3666666666666667</v>
      </c>
      <c r="I67" s="7">
        <f t="shared" ref="I67:I92" si="15" xml:space="preserve"> 0.8 * ( R67 - 0 ) / ( 2 ) + 0.1</f>
        <v>0.5</v>
      </c>
      <c r="K67" s="4">
        <v>24.1</v>
      </c>
      <c r="L67" s="4">
        <v>33.200000000000003</v>
      </c>
      <c r="M67" s="4">
        <v>27.1</v>
      </c>
      <c r="N67" s="4">
        <v>82</v>
      </c>
      <c r="O67" s="4">
        <v>0</v>
      </c>
      <c r="P67" s="4">
        <v>7.5</v>
      </c>
      <c r="Q67" s="4">
        <v>3</v>
      </c>
      <c r="R67" s="4">
        <v>1</v>
      </c>
    </row>
    <row r="68" spans="1:18" x14ac:dyDescent="0.25">
      <c r="A68" s="4" t="s">
        <v>96</v>
      </c>
      <c r="B68" s="7">
        <f t="shared" si="8"/>
        <v>0.86220472440944884</v>
      </c>
      <c r="C68" s="7">
        <f t="shared" si="9"/>
        <v>0.83988439306358376</v>
      </c>
      <c r="D68" s="7">
        <f t="shared" si="10"/>
        <v>0.7545454545454543</v>
      </c>
      <c r="E68" s="7">
        <f t="shared" si="11"/>
        <v>0.55000000000000004</v>
      </c>
      <c r="F68" s="7">
        <f t="shared" si="12"/>
        <v>0.1</v>
      </c>
      <c r="G68" s="7">
        <f t="shared" si="13"/>
        <v>0.63584905660377355</v>
      </c>
      <c r="H68" s="7">
        <f t="shared" si="14"/>
        <v>0.1</v>
      </c>
      <c r="I68" s="7">
        <f t="shared" si="15"/>
        <v>0.5</v>
      </c>
      <c r="K68" s="4">
        <v>24.2</v>
      </c>
      <c r="L68" s="4">
        <v>32</v>
      </c>
      <c r="M68" s="4">
        <v>27.4</v>
      </c>
      <c r="N68" s="4">
        <v>85</v>
      </c>
      <c r="O68" s="4">
        <v>0</v>
      </c>
      <c r="P68" s="4">
        <v>7.1</v>
      </c>
      <c r="Q68" s="4">
        <v>2</v>
      </c>
      <c r="R68" s="4">
        <v>1</v>
      </c>
    </row>
    <row r="69" spans="1:18" x14ac:dyDescent="0.25">
      <c r="A69" s="4" t="s">
        <v>97</v>
      </c>
      <c r="B69" s="7">
        <f t="shared" si="8"/>
        <v>0.8559055118110237</v>
      </c>
      <c r="C69" s="7">
        <f t="shared" si="9"/>
        <v>0.84913294797687866</v>
      </c>
      <c r="D69" s="7">
        <f t="shared" si="10"/>
        <v>0.6575757575757577</v>
      </c>
      <c r="E69" s="7">
        <f t="shared" si="11"/>
        <v>0.45000000000000007</v>
      </c>
      <c r="F69" s="7">
        <f t="shared" si="12"/>
        <v>0.1</v>
      </c>
      <c r="G69" s="7">
        <f t="shared" si="13"/>
        <v>0.59056603773584915</v>
      </c>
      <c r="H69" s="7">
        <f t="shared" si="14"/>
        <v>0.3666666666666667</v>
      </c>
      <c r="I69" s="7">
        <f t="shared" si="15"/>
        <v>0.5</v>
      </c>
      <c r="K69" s="4">
        <v>24</v>
      </c>
      <c r="L69" s="4">
        <v>32.4</v>
      </c>
      <c r="M69" s="4">
        <v>27</v>
      </c>
      <c r="N69" s="4">
        <v>83</v>
      </c>
      <c r="O69" s="4">
        <v>0</v>
      </c>
      <c r="P69" s="4">
        <v>6.5</v>
      </c>
      <c r="Q69" s="4">
        <v>3</v>
      </c>
      <c r="R69" s="4">
        <v>1</v>
      </c>
    </row>
    <row r="70" spans="1:18" x14ac:dyDescent="0.25">
      <c r="A70" s="4" t="s">
        <v>98</v>
      </c>
      <c r="B70" s="7">
        <f t="shared" si="8"/>
        <v>0.81181102362204738</v>
      </c>
      <c r="C70" s="7">
        <f t="shared" si="9"/>
        <v>0.84913294797687866</v>
      </c>
      <c r="D70" s="7">
        <f t="shared" si="10"/>
        <v>0.48787878787878813</v>
      </c>
      <c r="E70" s="7">
        <f t="shared" si="11"/>
        <v>0.5</v>
      </c>
      <c r="F70" s="7">
        <f t="shared" si="12"/>
        <v>0.1</v>
      </c>
      <c r="G70" s="7">
        <f t="shared" si="13"/>
        <v>0.73396226415094346</v>
      </c>
      <c r="H70" s="7">
        <f t="shared" si="14"/>
        <v>0.1</v>
      </c>
      <c r="I70" s="7">
        <f t="shared" si="15"/>
        <v>0.5</v>
      </c>
      <c r="K70" s="4">
        <v>22.6</v>
      </c>
      <c r="L70" s="4">
        <v>32.4</v>
      </c>
      <c r="M70" s="4">
        <v>26.3</v>
      </c>
      <c r="N70" s="4">
        <v>84</v>
      </c>
      <c r="O70" s="4">
        <v>0</v>
      </c>
      <c r="P70" s="4">
        <v>8.4</v>
      </c>
      <c r="Q70" s="4">
        <v>2</v>
      </c>
      <c r="R70" s="4">
        <v>1</v>
      </c>
    </row>
    <row r="71" spans="1:18" x14ac:dyDescent="0.25">
      <c r="A71" s="4" t="s">
        <v>99</v>
      </c>
      <c r="B71" s="7">
        <f t="shared" si="8"/>
        <v>0.8811023622047246</v>
      </c>
      <c r="C71" s="7">
        <f t="shared" si="9"/>
        <v>0.83988439306358376</v>
      </c>
      <c r="D71" s="7">
        <f t="shared" si="10"/>
        <v>0.73030303030303056</v>
      </c>
      <c r="E71" s="7">
        <f t="shared" si="11"/>
        <v>0.35</v>
      </c>
      <c r="F71" s="7">
        <f t="shared" si="12"/>
        <v>0.1</v>
      </c>
      <c r="G71" s="7">
        <f t="shared" si="13"/>
        <v>0.74150943396226421</v>
      </c>
      <c r="H71" s="7">
        <f t="shared" si="14"/>
        <v>0.1</v>
      </c>
      <c r="I71" s="7">
        <f t="shared" si="15"/>
        <v>0.1</v>
      </c>
      <c r="K71" s="4">
        <v>24.8</v>
      </c>
      <c r="L71" s="4">
        <v>32</v>
      </c>
      <c r="M71" s="4">
        <v>27.3</v>
      </c>
      <c r="N71" s="4">
        <v>81</v>
      </c>
      <c r="O71" s="4">
        <v>0</v>
      </c>
      <c r="P71" s="4">
        <v>8.5</v>
      </c>
      <c r="Q71" s="4">
        <v>2</v>
      </c>
      <c r="R71" s="4">
        <v>0</v>
      </c>
    </row>
    <row r="72" spans="1:18" x14ac:dyDescent="0.25">
      <c r="A72" s="4" t="s">
        <v>100</v>
      </c>
      <c r="B72" s="7">
        <f t="shared" si="8"/>
        <v>0.87795275590551192</v>
      </c>
      <c r="C72" s="7">
        <f t="shared" si="9"/>
        <v>0.83988439306358376</v>
      </c>
      <c r="D72" s="7">
        <f t="shared" si="10"/>
        <v>0.77878787878787881</v>
      </c>
      <c r="E72" s="7">
        <f t="shared" si="11"/>
        <v>0.4</v>
      </c>
      <c r="F72" s="7">
        <f t="shared" si="12"/>
        <v>0.1</v>
      </c>
      <c r="G72" s="7">
        <f t="shared" si="13"/>
        <v>0.48490566037735849</v>
      </c>
      <c r="H72" s="7">
        <f t="shared" si="14"/>
        <v>0.1</v>
      </c>
      <c r="I72" s="7">
        <f t="shared" si="15"/>
        <v>0.1</v>
      </c>
      <c r="K72" s="4">
        <v>24.7</v>
      </c>
      <c r="L72" s="4">
        <v>32</v>
      </c>
      <c r="M72" s="4">
        <v>27.5</v>
      </c>
      <c r="N72" s="4">
        <v>82</v>
      </c>
      <c r="O72" s="4">
        <v>0</v>
      </c>
      <c r="P72" s="4">
        <v>5.0999999999999996</v>
      </c>
      <c r="Q72" s="4">
        <v>2</v>
      </c>
      <c r="R72" s="4">
        <v>0</v>
      </c>
    </row>
    <row r="73" spans="1:18" x14ac:dyDescent="0.25">
      <c r="A73" s="4" t="s">
        <v>101</v>
      </c>
      <c r="B73" s="7">
        <f t="shared" si="8"/>
        <v>0.88740157480314963</v>
      </c>
      <c r="C73" s="7">
        <f t="shared" si="9"/>
        <v>0.84450867052023126</v>
      </c>
      <c r="D73" s="7">
        <f t="shared" si="10"/>
        <v>0.82727272727272716</v>
      </c>
      <c r="E73" s="7">
        <f t="shared" si="11"/>
        <v>0.5</v>
      </c>
      <c r="F73" s="7">
        <f t="shared" si="12"/>
        <v>0.1</v>
      </c>
      <c r="G73" s="7">
        <f t="shared" si="13"/>
        <v>0.52264150943396226</v>
      </c>
      <c r="H73" s="7">
        <f t="shared" si="14"/>
        <v>0.1</v>
      </c>
      <c r="I73" s="7">
        <f t="shared" si="15"/>
        <v>0.5</v>
      </c>
      <c r="K73" s="4">
        <v>25</v>
      </c>
      <c r="L73" s="4">
        <v>32.200000000000003</v>
      </c>
      <c r="M73" s="4">
        <v>27.7</v>
      </c>
      <c r="N73" s="4">
        <v>84</v>
      </c>
      <c r="O73" s="4">
        <v>0</v>
      </c>
      <c r="P73" s="4">
        <v>5.6</v>
      </c>
      <c r="Q73" s="4">
        <v>2</v>
      </c>
      <c r="R73" s="4">
        <v>1</v>
      </c>
    </row>
    <row r="74" spans="1:18" x14ac:dyDescent="0.25">
      <c r="A74" s="4" t="s">
        <v>102</v>
      </c>
      <c r="B74" s="7">
        <f t="shared" si="8"/>
        <v>0.84015748031496063</v>
      </c>
      <c r="C74" s="7">
        <f t="shared" si="9"/>
        <v>0.83988439306358376</v>
      </c>
      <c r="D74" s="7">
        <f t="shared" si="10"/>
        <v>0.53636363636363649</v>
      </c>
      <c r="E74" s="7">
        <f t="shared" si="11"/>
        <v>0.55000000000000004</v>
      </c>
      <c r="F74" s="7">
        <f t="shared" si="12"/>
        <v>0.10727272727272728</v>
      </c>
      <c r="G74" s="7">
        <f t="shared" si="13"/>
        <v>0.22830188679245286</v>
      </c>
      <c r="H74" s="7">
        <f t="shared" si="14"/>
        <v>0.3666666666666667</v>
      </c>
      <c r="I74" s="7">
        <f t="shared" si="15"/>
        <v>0.5</v>
      </c>
      <c r="K74" s="4">
        <v>23.5</v>
      </c>
      <c r="L74" s="4">
        <v>32</v>
      </c>
      <c r="M74" s="4">
        <v>26.5</v>
      </c>
      <c r="N74" s="4">
        <v>85</v>
      </c>
      <c r="O74" s="4">
        <v>1</v>
      </c>
      <c r="P74" s="4">
        <v>1.7</v>
      </c>
      <c r="Q74" s="4">
        <v>3</v>
      </c>
      <c r="R74" s="4">
        <v>1</v>
      </c>
    </row>
    <row r="75" spans="1:18" x14ac:dyDescent="0.25">
      <c r="A75" s="4" t="s">
        <v>103</v>
      </c>
      <c r="B75" s="7">
        <f t="shared" si="8"/>
        <v>0.84015748031496063</v>
      </c>
      <c r="C75" s="7">
        <f t="shared" si="9"/>
        <v>0.84450867052023126</v>
      </c>
      <c r="D75" s="7">
        <f t="shared" si="10"/>
        <v>0.63333333333333308</v>
      </c>
      <c r="E75" s="7">
        <f t="shared" si="11"/>
        <v>0.45000000000000007</v>
      </c>
      <c r="F75" s="7">
        <f t="shared" si="12"/>
        <v>0.1</v>
      </c>
      <c r="G75" s="7">
        <f t="shared" si="13"/>
        <v>0.47735849056603774</v>
      </c>
      <c r="H75" s="7">
        <f t="shared" si="14"/>
        <v>0.3666666666666667</v>
      </c>
      <c r="I75" s="7">
        <f t="shared" si="15"/>
        <v>0.9</v>
      </c>
      <c r="K75" s="4">
        <v>23.5</v>
      </c>
      <c r="L75" s="4">
        <v>32.200000000000003</v>
      </c>
      <c r="M75" s="4">
        <v>26.9</v>
      </c>
      <c r="N75" s="4">
        <v>83</v>
      </c>
      <c r="O75" s="4">
        <v>0</v>
      </c>
      <c r="P75" s="4">
        <v>5</v>
      </c>
      <c r="Q75" s="4">
        <v>3</v>
      </c>
      <c r="R75" s="4">
        <v>2</v>
      </c>
    </row>
    <row r="76" spans="1:18" x14ac:dyDescent="0.25">
      <c r="A76" s="4" t="s">
        <v>104</v>
      </c>
      <c r="B76" s="7">
        <f t="shared" si="8"/>
        <v>0.80551181102362202</v>
      </c>
      <c r="C76" s="7">
        <f t="shared" si="9"/>
        <v>0.84913294797687866</v>
      </c>
      <c r="D76" s="7">
        <f t="shared" si="10"/>
        <v>0.48787878787878813</v>
      </c>
      <c r="E76" s="7">
        <f t="shared" si="11"/>
        <v>0.5</v>
      </c>
      <c r="F76" s="7">
        <f t="shared" si="12"/>
        <v>0.1</v>
      </c>
      <c r="G76" s="7">
        <f t="shared" si="13"/>
        <v>0.50754716981132075</v>
      </c>
      <c r="H76" s="7">
        <f t="shared" si="14"/>
        <v>0.3666666666666667</v>
      </c>
      <c r="I76" s="7">
        <f t="shared" si="15"/>
        <v>0.9</v>
      </c>
      <c r="K76" s="4">
        <v>22.4</v>
      </c>
      <c r="L76" s="4">
        <v>32.4</v>
      </c>
      <c r="M76" s="4">
        <v>26.3</v>
      </c>
      <c r="N76" s="4">
        <v>84</v>
      </c>
      <c r="O76" s="4">
        <v>0</v>
      </c>
      <c r="P76" s="4">
        <v>5.4</v>
      </c>
      <c r="Q76" s="4">
        <v>3</v>
      </c>
      <c r="R76" s="4">
        <v>2</v>
      </c>
    </row>
    <row r="77" spans="1:18" x14ac:dyDescent="0.25">
      <c r="A77" s="4" t="s">
        <v>105</v>
      </c>
      <c r="B77" s="7">
        <f t="shared" si="8"/>
        <v>0.84330708661417331</v>
      </c>
      <c r="C77" s="7">
        <f t="shared" si="9"/>
        <v>0.85838150289017334</v>
      </c>
      <c r="D77" s="7">
        <f t="shared" si="10"/>
        <v>0.43939393939393978</v>
      </c>
      <c r="E77" s="7">
        <f t="shared" si="11"/>
        <v>0.8</v>
      </c>
      <c r="F77" s="7">
        <f t="shared" si="12"/>
        <v>0.10363636363636364</v>
      </c>
      <c r="G77" s="7">
        <f t="shared" si="13"/>
        <v>0.41698113207547172</v>
      </c>
      <c r="H77" s="7">
        <f t="shared" si="14"/>
        <v>0.3666666666666667</v>
      </c>
      <c r="I77" s="7">
        <f t="shared" si="15"/>
        <v>0.5</v>
      </c>
      <c r="K77" s="4">
        <v>23.6</v>
      </c>
      <c r="L77" s="4">
        <v>32.799999999999997</v>
      </c>
      <c r="M77" s="4">
        <v>26.1</v>
      </c>
      <c r="N77" s="4">
        <v>90</v>
      </c>
      <c r="O77" s="4">
        <v>0.5</v>
      </c>
      <c r="P77" s="4">
        <v>4.2</v>
      </c>
      <c r="Q77" s="4">
        <v>3</v>
      </c>
      <c r="R77" s="4">
        <v>1</v>
      </c>
    </row>
    <row r="78" spans="1:18" x14ac:dyDescent="0.25">
      <c r="A78" s="4" t="s">
        <v>106</v>
      </c>
      <c r="B78" s="7">
        <f t="shared" si="8"/>
        <v>0.83700787401574805</v>
      </c>
      <c r="C78" s="7">
        <f t="shared" si="9"/>
        <v>0.84450867052023126</v>
      </c>
      <c r="D78" s="7">
        <f t="shared" si="10"/>
        <v>0.31818181818181868</v>
      </c>
      <c r="E78" s="7">
        <f t="shared" si="11"/>
        <v>0.8</v>
      </c>
      <c r="F78" s="7">
        <f t="shared" si="12"/>
        <v>0.1669090909090909</v>
      </c>
      <c r="G78" s="7">
        <f t="shared" si="13"/>
        <v>0.54528301886792463</v>
      </c>
      <c r="H78" s="7">
        <f t="shared" si="14"/>
        <v>0.3666666666666667</v>
      </c>
      <c r="I78" s="7">
        <f t="shared" si="15"/>
        <v>0.5</v>
      </c>
      <c r="K78" s="4">
        <v>23.4</v>
      </c>
      <c r="L78" s="4">
        <v>32.200000000000003</v>
      </c>
      <c r="M78" s="4">
        <v>25.6</v>
      </c>
      <c r="N78" s="4">
        <v>90</v>
      </c>
      <c r="O78" s="4">
        <v>9.1999999999999993</v>
      </c>
      <c r="P78" s="4">
        <v>5.9</v>
      </c>
      <c r="Q78" s="4">
        <v>3</v>
      </c>
      <c r="R78" s="4">
        <v>1</v>
      </c>
    </row>
    <row r="79" spans="1:18" x14ac:dyDescent="0.25">
      <c r="A79" s="4" t="s">
        <v>107</v>
      </c>
      <c r="B79" s="7">
        <f t="shared" si="8"/>
        <v>0.82440944881889777</v>
      </c>
      <c r="C79" s="7">
        <f t="shared" si="9"/>
        <v>0.80289017341040458</v>
      </c>
      <c r="D79" s="7">
        <f t="shared" si="10"/>
        <v>0.39090909090909076</v>
      </c>
      <c r="E79" s="7">
        <f t="shared" si="11"/>
        <v>0.4</v>
      </c>
      <c r="F79" s="7">
        <f t="shared" si="12"/>
        <v>0.9</v>
      </c>
      <c r="G79" s="7">
        <f t="shared" si="13"/>
        <v>0.52264150943396226</v>
      </c>
      <c r="H79" s="7">
        <f t="shared" si="14"/>
        <v>0.1</v>
      </c>
      <c r="I79" s="7">
        <f t="shared" si="15"/>
        <v>0.1</v>
      </c>
      <c r="K79" s="4">
        <v>23</v>
      </c>
      <c r="L79" s="4">
        <v>30.4</v>
      </c>
      <c r="M79" s="4">
        <v>25.9</v>
      </c>
      <c r="N79" s="4">
        <v>82</v>
      </c>
      <c r="O79" s="4">
        <v>110</v>
      </c>
      <c r="P79" s="4">
        <v>5.6</v>
      </c>
      <c r="Q79" s="4">
        <v>2</v>
      </c>
      <c r="R79" s="4">
        <v>0</v>
      </c>
    </row>
    <row r="80" spans="1:18" x14ac:dyDescent="0.25">
      <c r="A80" s="4" t="s">
        <v>108</v>
      </c>
      <c r="B80" s="7">
        <f t="shared" si="8"/>
        <v>0.1</v>
      </c>
      <c r="C80" s="7">
        <f t="shared" si="9"/>
        <v>0.83063583815028896</v>
      </c>
      <c r="D80" s="7">
        <f t="shared" si="10"/>
        <v>0.34242424242424241</v>
      </c>
      <c r="E80" s="7">
        <f t="shared" si="11"/>
        <v>0.70000000000000007</v>
      </c>
      <c r="F80" s="7">
        <f t="shared" si="12"/>
        <v>0.1</v>
      </c>
      <c r="G80" s="7">
        <f t="shared" si="13"/>
        <v>0.18301886792452832</v>
      </c>
      <c r="H80" s="7">
        <f t="shared" si="14"/>
        <v>0.1</v>
      </c>
      <c r="I80" s="7">
        <f t="shared" si="15"/>
        <v>0.1</v>
      </c>
      <c r="K80" s="4">
        <v>0</v>
      </c>
      <c r="L80" s="4">
        <v>31.6</v>
      </c>
      <c r="M80" s="4">
        <v>25.7</v>
      </c>
      <c r="N80" s="4">
        <v>88</v>
      </c>
      <c r="O80" s="4">
        <v>0</v>
      </c>
      <c r="P80" s="4">
        <v>1.1000000000000001</v>
      </c>
      <c r="Q80" s="4">
        <v>2</v>
      </c>
      <c r="R80" s="4">
        <v>0</v>
      </c>
    </row>
    <row r="81" spans="1:18" x14ac:dyDescent="0.25">
      <c r="A81" s="4" t="s">
        <v>109</v>
      </c>
      <c r="B81" s="7">
        <f t="shared" si="8"/>
        <v>0.81811023622047252</v>
      </c>
      <c r="C81" s="7">
        <f t="shared" si="9"/>
        <v>0.80751445086705209</v>
      </c>
      <c r="D81" s="7">
        <f t="shared" si="10"/>
        <v>0.1</v>
      </c>
      <c r="E81" s="7">
        <f t="shared" si="11"/>
        <v>0.8</v>
      </c>
      <c r="F81" s="7">
        <f t="shared" si="12"/>
        <v>0.11890909090909091</v>
      </c>
      <c r="G81" s="7">
        <f t="shared" si="13"/>
        <v>0.56792452830188689</v>
      </c>
      <c r="H81" s="7">
        <f t="shared" si="14"/>
        <v>0.3666666666666667</v>
      </c>
      <c r="I81" s="7">
        <f t="shared" si="15"/>
        <v>0.5</v>
      </c>
      <c r="K81" s="4">
        <v>22.8</v>
      </c>
      <c r="L81" s="4">
        <v>30.6</v>
      </c>
      <c r="M81" s="4">
        <v>24.7</v>
      </c>
      <c r="N81" s="4">
        <v>90</v>
      </c>
      <c r="O81" s="4">
        <v>2.6</v>
      </c>
      <c r="P81" s="4">
        <v>6.2</v>
      </c>
      <c r="Q81" s="4">
        <v>3</v>
      </c>
      <c r="R81" s="4">
        <v>1</v>
      </c>
    </row>
    <row r="82" spans="1:18" x14ac:dyDescent="0.25">
      <c r="A82" s="4" t="s">
        <v>110</v>
      </c>
      <c r="B82" s="7">
        <f t="shared" si="8"/>
        <v>0.81811023622047252</v>
      </c>
      <c r="C82" s="7">
        <f t="shared" si="9"/>
        <v>0.83063583815028896</v>
      </c>
      <c r="D82" s="7">
        <f t="shared" si="10"/>
        <v>0.26969696969696955</v>
      </c>
      <c r="E82" s="7">
        <f t="shared" si="11"/>
        <v>0.65</v>
      </c>
      <c r="F82" s="7">
        <f t="shared" si="12"/>
        <v>0.26</v>
      </c>
      <c r="G82" s="7">
        <f t="shared" si="13"/>
        <v>0.2584905660377359</v>
      </c>
      <c r="H82" s="7">
        <f t="shared" si="14"/>
        <v>0.1</v>
      </c>
      <c r="I82" s="7">
        <f t="shared" si="15"/>
        <v>0.5</v>
      </c>
      <c r="K82" s="4">
        <v>22.8</v>
      </c>
      <c r="L82" s="4">
        <v>31.6</v>
      </c>
      <c r="M82" s="4">
        <v>25.4</v>
      </c>
      <c r="N82" s="4">
        <v>87</v>
      </c>
      <c r="O82" s="4">
        <v>22</v>
      </c>
      <c r="P82" s="4">
        <v>2.1</v>
      </c>
      <c r="Q82" s="4">
        <v>2</v>
      </c>
      <c r="R82" s="4">
        <v>1</v>
      </c>
    </row>
    <row r="83" spans="1:18" x14ac:dyDescent="0.25">
      <c r="A83" s="4" t="s">
        <v>111</v>
      </c>
      <c r="B83" s="7">
        <f t="shared" si="8"/>
        <v>0.81811023622047252</v>
      </c>
      <c r="C83" s="7">
        <f t="shared" si="9"/>
        <v>0.81213872832369938</v>
      </c>
      <c r="D83" s="7">
        <f t="shared" si="10"/>
        <v>0.29393939393939406</v>
      </c>
      <c r="E83" s="7">
        <f t="shared" si="11"/>
        <v>0.65</v>
      </c>
      <c r="F83" s="7">
        <f t="shared" si="12"/>
        <v>0.1</v>
      </c>
      <c r="G83" s="7">
        <f t="shared" si="13"/>
        <v>0.34905660377358494</v>
      </c>
      <c r="H83" s="7">
        <f t="shared" si="14"/>
        <v>0.3666666666666667</v>
      </c>
      <c r="I83" s="7">
        <f t="shared" si="15"/>
        <v>0.9</v>
      </c>
      <c r="K83" s="4">
        <v>22.8</v>
      </c>
      <c r="L83" s="4">
        <v>30.8</v>
      </c>
      <c r="M83" s="4">
        <v>25.5</v>
      </c>
      <c r="N83" s="4">
        <v>87</v>
      </c>
      <c r="O83" s="4">
        <v>0</v>
      </c>
      <c r="P83" s="4">
        <v>3.3</v>
      </c>
      <c r="Q83" s="4">
        <v>3</v>
      </c>
      <c r="R83" s="4">
        <v>2</v>
      </c>
    </row>
    <row r="84" spans="1:18" x14ac:dyDescent="0.25">
      <c r="A84" s="4" t="s">
        <v>112</v>
      </c>
      <c r="B84" s="7">
        <f t="shared" si="8"/>
        <v>0.81811023622047252</v>
      </c>
      <c r="C84" s="7">
        <f t="shared" si="9"/>
        <v>0.82138728323699417</v>
      </c>
      <c r="D84" s="7">
        <f t="shared" si="10"/>
        <v>0.43939393939393978</v>
      </c>
      <c r="E84" s="7">
        <f t="shared" si="11"/>
        <v>0.65</v>
      </c>
      <c r="F84" s="7">
        <f t="shared" si="12"/>
        <v>0.10363636363636364</v>
      </c>
      <c r="G84" s="7">
        <f t="shared" si="13"/>
        <v>0.5</v>
      </c>
      <c r="H84" s="7">
        <f t="shared" si="14"/>
        <v>0.3666666666666667</v>
      </c>
      <c r="I84" s="7">
        <f t="shared" si="15"/>
        <v>0.5</v>
      </c>
      <c r="K84" s="4">
        <v>22.8</v>
      </c>
      <c r="L84" s="4">
        <v>31.2</v>
      </c>
      <c r="M84" s="4">
        <v>26.1</v>
      </c>
      <c r="N84" s="4">
        <v>87</v>
      </c>
      <c r="O84" s="4">
        <v>0.5</v>
      </c>
      <c r="P84" s="4">
        <v>5.3</v>
      </c>
      <c r="Q84" s="4">
        <v>3</v>
      </c>
      <c r="R84" s="4">
        <v>1</v>
      </c>
    </row>
    <row r="85" spans="1:18" x14ac:dyDescent="0.25">
      <c r="A85" s="4" t="s">
        <v>113</v>
      </c>
      <c r="B85" s="7">
        <f t="shared" si="8"/>
        <v>0.8811023622047246</v>
      </c>
      <c r="C85" s="7">
        <f t="shared" si="9"/>
        <v>0.83526011560693636</v>
      </c>
      <c r="D85" s="7">
        <f t="shared" si="10"/>
        <v>0.48787878787878813</v>
      </c>
      <c r="E85" s="7">
        <f t="shared" si="11"/>
        <v>0.70000000000000007</v>
      </c>
      <c r="F85" s="7">
        <f t="shared" si="12"/>
        <v>0.1</v>
      </c>
      <c r="G85" s="7">
        <f t="shared" si="13"/>
        <v>0.55283018867924538</v>
      </c>
      <c r="H85" s="7">
        <f t="shared" si="14"/>
        <v>0.1</v>
      </c>
      <c r="I85" s="7">
        <f t="shared" si="15"/>
        <v>0.5</v>
      </c>
      <c r="K85" s="4">
        <v>24.8</v>
      </c>
      <c r="L85" s="4">
        <v>31.8</v>
      </c>
      <c r="M85" s="4">
        <v>26.3</v>
      </c>
      <c r="N85" s="4">
        <v>88</v>
      </c>
      <c r="O85" s="4">
        <v>0</v>
      </c>
      <c r="P85" s="4">
        <v>6</v>
      </c>
      <c r="Q85" s="4">
        <v>2</v>
      </c>
      <c r="R85" s="4">
        <v>1</v>
      </c>
    </row>
    <row r="86" spans="1:18" x14ac:dyDescent="0.25">
      <c r="A86" s="4" t="s">
        <v>114</v>
      </c>
      <c r="B86" s="7">
        <f t="shared" si="8"/>
        <v>0.84960629921259856</v>
      </c>
      <c r="C86" s="7">
        <f t="shared" si="9"/>
        <v>0.83988439306358376</v>
      </c>
      <c r="D86" s="7">
        <f t="shared" si="10"/>
        <v>0.1727272727272729</v>
      </c>
      <c r="E86" s="7">
        <f t="shared" si="11"/>
        <v>0.9</v>
      </c>
      <c r="F86" s="7">
        <f t="shared" si="12"/>
        <v>0.29636363636363638</v>
      </c>
      <c r="G86" s="7">
        <f t="shared" si="13"/>
        <v>0.30377358490566042</v>
      </c>
      <c r="H86" s="7">
        <f t="shared" si="14"/>
        <v>0.1</v>
      </c>
      <c r="I86" s="7">
        <f t="shared" si="15"/>
        <v>0.5</v>
      </c>
      <c r="K86" s="4">
        <v>23.8</v>
      </c>
      <c r="L86" s="4">
        <v>32</v>
      </c>
      <c r="M86" s="4">
        <v>25</v>
      </c>
      <c r="N86" s="4">
        <v>92</v>
      </c>
      <c r="O86" s="4">
        <v>27</v>
      </c>
      <c r="P86" s="4">
        <v>2.7</v>
      </c>
      <c r="Q86" s="4">
        <v>2</v>
      </c>
      <c r="R86" s="4">
        <v>1</v>
      </c>
    </row>
    <row r="87" spans="1:18" x14ac:dyDescent="0.25">
      <c r="A87" s="4" t="s">
        <v>115</v>
      </c>
      <c r="B87" s="7">
        <f t="shared" si="8"/>
        <v>0.82440944881889777</v>
      </c>
      <c r="C87" s="7">
        <f t="shared" si="9"/>
        <v>0.81676300578034677</v>
      </c>
      <c r="D87" s="7">
        <f t="shared" si="10"/>
        <v>0.43939393939393978</v>
      </c>
      <c r="E87" s="7">
        <f t="shared" si="11"/>
        <v>0.6</v>
      </c>
      <c r="F87" s="7">
        <f t="shared" si="12"/>
        <v>0.10727272727272728</v>
      </c>
      <c r="G87" s="7">
        <f t="shared" si="13"/>
        <v>0.10754716981132076</v>
      </c>
      <c r="H87" s="7">
        <f t="shared" si="14"/>
        <v>0.1</v>
      </c>
      <c r="I87" s="7">
        <f t="shared" si="15"/>
        <v>0.1</v>
      </c>
      <c r="K87" s="4">
        <v>23</v>
      </c>
      <c r="L87" s="4">
        <v>31</v>
      </c>
      <c r="M87" s="4">
        <v>26.1</v>
      </c>
      <c r="N87" s="4">
        <v>86</v>
      </c>
      <c r="O87" s="4">
        <v>1</v>
      </c>
      <c r="P87" s="4">
        <v>0.1</v>
      </c>
      <c r="Q87" s="4">
        <v>2</v>
      </c>
      <c r="R87" s="4">
        <v>0</v>
      </c>
    </row>
    <row r="88" spans="1:18" x14ac:dyDescent="0.25">
      <c r="A88" s="4" t="s">
        <v>116</v>
      </c>
      <c r="B88" s="7">
        <f t="shared" si="8"/>
        <v>0.83385826771653548</v>
      </c>
      <c r="C88" s="7">
        <f t="shared" si="9"/>
        <v>0.83988439306358376</v>
      </c>
      <c r="D88" s="7">
        <f t="shared" si="10"/>
        <v>0.58484848484848473</v>
      </c>
      <c r="E88" s="7">
        <f t="shared" si="11"/>
        <v>0.70000000000000007</v>
      </c>
      <c r="F88" s="7">
        <f t="shared" si="12"/>
        <v>0.1</v>
      </c>
      <c r="G88" s="7">
        <f t="shared" si="13"/>
        <v>0.30377358490566042</v>
      </c>
      <c r="H88" s="7">
        <f t="shared" si="14"/>
        <v>0.1</v>
      </c>
      <c r="I88" s="7">
        <f t="shared" si="15"/>
        <v>0.5</v>
      </c>
      <c r="K88" s="4">
        <v>23.3</v>
      </c>
      <c r="L88" s="4">
        <v>32</v>
      </c>
      <c r="M88" s="4">
        <v>26.7</v>
      </c>
      <c r="N88" s="4">
        <v>88</v>
      </c>
      <c r="O88" s="4">
        <v>0</v>
      </c>
      <c r="P88" s="4">
        <v>2.7</v>
      </c>
      <c r="Q88" s="4">
        <v>2</v>
      </c>
      <c r="R88" s="4">
        <v>1</v>
      </c>
    </row>
    <row r="89" spans="1:18" x14ac:dyDescent="0.25">
      <c r="A89" s="4" t="s">
        <v>117</v>
      </c>
      <c r="B89" s="7">
        <f t="shared" si="8"/>
        <v>0.79291338582677173</v>
      </c>
      <c r="C89" s="7">
        <f t="shared" si="9"/>
        <v>0.83988439306358376</v>
      </c>
      <c r="D89" s="7">
        <f t="shared" si="10"/>
        <v>0.36666666666666703</v>
      </c>
      <c r="E89" s="7">
        <f t="shared" si="11"/>
        <v>0.70000000000000007</v>
      </c>
      <c r="F89" s="7">
        <f t="shared" si="12"/>
        <v>0.10654545454545455</v>
      </c>
      <c r="G89" s="7">
        <f t="shared" si="13"/>
        <v>0.65094339622641506</v>
      </c>
      <c r="H89" s="7">
        <f t="shared" si="14"/>
        <v>0.6333333333333333</v>
      </c>
      <c r="I89" s="7">
        <f t="shared" si="15"/>
        <v>0.9</v>
      </c>
      <c r="K89" s="4">
        <v>22</v>
      </c>
      <c r="L89" s="4">
        <v>32</v>
      </c>
      <c r="M89" s="4">
        <v>25.8</v>
      </c>
      <c r="N89" s="4">
        <v>88</v>
      </c>
      <c r="O89" s="4">
        <v>0.9</v>
      </c>
      <c r="P89" s="4">
        <v>7.3</v>
      </c>
      <c r="Q89" s="4">
        <v>4</v>
      </c>
      <c r="R89" s="4">
        <v>2</v>
      </c>
    </row>
    <row r="90" spans="1:18" x14ac:dyDescent="0.25">
      <c r="A90" s="4" t="s">
        <v>118</v>
      </c>
      <c r="B90" s="7">
        <f t="shared" si="8"/>
        <v>0.84015748031496063</v>
      </c>
      <c r="C90" s="7">
        <f t="shared" si="9"/>
        <v>0.82138728323699417</v>
      </c>
      <c r="D90" s="7">
        <f t="shared" si="10"/>
        <v>0.36666666666666703</v>
      </c>
      <c r="E90" s="7">
        <f t="shared" si="11"/>
        <v>0.75</v>
      </c>
      <c r="F90" s="7">
        <f t="shared" si="12"/>
        <v>0.76690909090909087</v>
      </c>
      <c r="G90" s="7">
        <f t="shared" si="13"/>
        <v>0.65849056603773592</v>
      </c>
      <c r="H90" s="7">
        <f t="shared" si="14"/>
        <v>0.3666666666666667</v>
      </c>
      <c r="I90" s="7">
        <f t="shared" si="15"/>
        <v>0.5</v>
      </c>
      <c r="K90" s="4">
        <v>23.5</v>
      </c>
      <c r="L90" s="4">
        <v>31.2</v>
      </c>
      <c r="M90" s="4">
        <v>25.8</v>
      </c>
      <c r="N90" s="4">
        <v>89</v>
      </c>
      <c r="O90" s="4">
        <v>91.7</v>
      </c>
      <c r="P90" s="4">
        <v>7.4</v>
      </c>
      <c r="Q90" s="4">
        <v>3</v>
      </c>
      <c r="R90" s="4">
        <v>1</v>
      </c>
    </row>
    <row r="91" spans="1:18" x14ac:dyDescent="0.25">
      <c r="A91" s="4" t="s">
        <v>119</v>
      </c>
      <c r="B91" s="7">
        <f t="shared" si="8"/>
        <v>0.7834645669291338</v>
      </c>
      <c r="C91" s="7">
        <f t="shared" si="9"/>
        <v>0.83988439306358376</v>
      </c>
      <c r="D91" s="7">
        <f t="shared" si="10"/>
        <v>0.36666666666666703</v>
      </c>
      <c r="E91" s="7">
        <f t="shared" si="11"/>
        <v>0.5</v>
      </c>
      <c r="F91" s="7">
        <f t="shared" si="12"/>
        <v>0.10727272727272728</v>
      </c>
      <c r="G91" s="7">
        <f t="shared" si="13"/>
        <v>0.31886792452830187</v>
      </c>
      <c r="H91" s="7">
        <f t="shared" si="14"/>
        <v>0.1</v>
      </c>
      <c r="I91" s="7">
        <f t="shared" si="15"/>
        <v>0.5</v>
      </c>
      <c r="K91" s="4">
        <v>21.7</v>
      </c>
      <c r="L91" s="4">
        <v>32</v>
      </c>
      <c r="M91" s="4">
        <v>25.8</v>
      </c>
      <c r="N91" s="4">
        <v>84</v>
      </c>
      <c r="O91" s="4">
        <v>1</v>
      </c>
      <c r="P91" s="4">
        <v>2.9</v>
      </c>
      <c r="Q91" s="4">
        <v>2</v>
      </c>
      <c r="R91" s="4">
        <v>1</v>
      </c>
    </row>
    <row r="92" spans="1:18" x14ac:dyDescent="0.25">
      <c r="A92" s="4" t="s">
        <v>120</v>
      </c>
      <c r="B92" s="7">
        <f t="shared" si="8"/>
        <v>0.84330708661417331</v>
      </c>
      <c r="C92" s="7">
        <f t="shared" si="9"/>
        <v>0.82138728323699417</v>
      </c>
      <c r="D92" s="7">
        <f t="shared" si="10"/>
        <v>0.53636363636363649</v>
      </c>
      <c r="E92" s="7">
        <f t="shared" si="11"/>
        <v>0.5</v>
      </c>
      <c r="F92" s="7">
        <f t="shared" si="12"/>
        <v>0.1</v>
      </c>
      <c r="G92" s="7">
        <f t="shared" si="13"/>
        <v>0.76415094339622647</v>
      </c>
      <c r="H92" s="7">
        <f t="shared" si="14"/>
        <v>0.1</v>
      </c>
      <c r="I92" s="7">
        <f t="shared" si="15"/>
        <v>0.1</v>
      </c>
      <c r="K92" s="4">
        <v>23.6</v>
      </c>
      <c r="L92" s="4">
        <v>31.2</v>
      </c>
      <c r="M92" s="4">
        <v>26.5</v>
      </c>
      <c r="N92" s="4">
        <v>84</v>
      </c>
      <c r="O92" s="4">
        <v>0</v>
      </c>
      <c r="P92" s="4">
        <v>8.8000000000000007</v>
      </c>
      <c r="Q92" s="4">
        <v>2</v>
      </c>
      <c r="R92" s="4">
        <v>0</v>
      </c>
    </row>
    <row r="93" spans="1:18" x14ac:dyDescent="0.25">
      <c r="C93" s="3"/>
      <c r="D93" s="3"/>
      <c r="E93" s="3"/>
      <c r="F93" s="3"/>
      <c r="G93" s="3"/>
      <c r="H93" s="3"/>
      <c r="I93" s="3"/>
      <c r="K93" s="6">
        <f>MAX(K2:K92)</f>
        <v>25.4</v>
      </c>
      <c r="L93" s="6">
        <f t="shared" ref="L93:R93" si="16">MAX(L2:L92)</f>
        <v>34.6</v>
      </c>
      <c r="M93" s="6">
        <f t="shared" si="16"/>
        <v>28</v>
      </c>
      <c r="N93" s="6">
        <f t="shared" si="16"/>
        <v>92</v>
      </c>
      <c r="O93" s="6">
        <f t="shared" si="16"/>
        <v>110</v>
      </c>
      <c r="P93" s="6">
        <f t="shared" si="16"/>
        <v>10.6</v>
      </c>
      <c r="Q93" s="6">
        <f t="shared" si="16"/>
        <v>5</v>
      </c>
      <c r="R93" s="6">
        <f t="shared" si="16"/>
        <v>2</v>
      </c>
    </row>
    <row r="94" spans="1:18" x14ac:dyDescent="0.25">
      <c r="B94" s="6"/>
      <c r="K94" s="6">
        <f>MIN(K2:K92)</f>
        <v>0</v>
      </c>
      <c r="L94" s="6">
        <f t="shared" ref="L94:R94" si="17">MIN(L2:L92)</f>
        <v>0</v>
      </c>
      <c r="M94" s="6">
        <f t="shared" si="17"/>
        <v>24.7</v>
      </c>
      <c r="N94" s="6">
        <f t="shared" si="17"/>
        <v>76</v>
      </c>
      <c r="O94" s="6">
        <f t="shared" si="17"/>
        <v>0</v>
      </c>
      <c r="P94" s="6">
        <f t="shared" si="17"/>
        <v>0</v>
      </c>
      <c r="Q94" s="6">
        <f t="shared" si="17"/>
        <v>2</v>
      </c>
      <c r="R94" s="6">
        <f t="shared" si="17"/>
        <v>0</v>
      </c>
    </row>
    <row r="96" spans="1:18" x14ac:dyDescent="0.25">
      <c r="K96" t="s">
        <v>0</v>
      </c>
      <c r="L96" t="s">
        <v>1</v>
      </c>
    </row>
    <row r="97" spans="11:12" x14ac:dyDescent="0.25">
      <c r="K97" t="s">
        <v>2</v>
      </c>
      <c r="L97" t="s">
        <v>3</v>
      </c>
    </row>
    <row r="98" spans="11:12" x14ac:dyDescent="0.25">
      <c r="K98" t="s">
        <v>4</v>
      </c>
      <c r="L98" t="s">
        <v>5</v>
      </c>
    </row>
    <row r="99" spans="11:12" x14ac:dyDescent="0.25">
      <c r="K99" t="s">
        <v>6</v>
      </c>
      <c r="L99" t="s">
        <v>7</v>
      </c>
    </row>
    <row r="100" spans="11:12" x14ac:dyDescent="0.25">
      <c r="K100" t="s">
        <v>8</v>
      </c>
      <c r="L100" t="s">
        <v>9</v>
      </c>
    </row>
    <row r="103" spans="11:12" x14ac:dyDescent="0.25">
      <c r="K103" t="s">
        <v>49</v>
      </c>
    </row>
    <row r="104" spans="11:12" x14ac:dyDescent="0.25">
      <c r="K104" t="s">
        <v>50</v>
      </c>
    </row>
    <row r="105" spans="11:12" x14ac:dyDescent="0.25">
      <c r="K105" t="s">
        <v>51</v>
      </c>
    </row>
    <row r="106" spans="11:12" x14ac:dyDescent="0.25">
      <c r="K106" t="s">
        <v>52</v>
      </c>
    </row>
    <row r="107" spans="11:12" x14ac:dyDescent="0.25">
      <c r="K107" t="s">
        <v>53</v>
      </c>
    </row>
    <row r="108" spans="11:12" x14ac:dyDescent="0.25">
      <c r="K108" t="s">
        <v>54</v>
      </c>
    </row>
    <row r="109" spans="11:12" x14ac:dyDescent="0.25">
      <c r="K109" t="s">
        <v>55</v>
      </c>
    </row>
    <row r="110" spans="11:12" x14ac:dyDescent="0.25">
      <c r="K110" t="s">
        <v>56</v>
      </c>
    </row>
    <row r="111" spans="11:12" x14ac:dyDescent="0.25">
      <c r="K111" t="s">
        <v>57</v>
      </c>
    </row>
    <row r="112" spans="11:12" x14ac:dyDescent="0.25">
      <c r="K112" t="s">
        <v>58</v>
      </c>
    </row>
    <row r="113" spans="11:11" x14ac:dyDescent="0.25">
      <c r="K113" t="s">
        <v>59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2021-07-02T12:49:54Z</dcterms:created>
  <dcterms:modified xsi:type="dcterms:W3CDTF">2021-07-04T11:05:17Z</dcterms:modified>
  <cp:category/>
</cp:coreProperties>
</file>