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eting Mingguan Pengelola\Pengurusan CCTV AP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E9" i="1"/>
  <c r="G9" i="1" l="1"/>
  <c r="H8" i="1"/>
  <c r="G8" i="1"/>
  <c r="E8" i="1"/>
  <c r="F17" i="1" l="1"/>
  <c r="F15" i="1"/>
  <c r="F16" i="1"/>
  <c r="F18" i="1" l="1"/>
  <c r="E6" i="1"/>
</calcChain>
</file>

<file path=xl/sharedStrings.xml><?xml version="1.0" encoding="utf-8"?>
<sst xmlns="http://schemas.openxmlformats.org/spreadsheetml/2006/main" count="38" uniqueCount="34">
  <si>
    <t>No</t>
  </si>
  <si>
    <t>Pergantian Part</t>
  </si>
  <si>
    <t>pengajuan BOC</t>
  </si>
  <si>
    <t>CCTV</t>
  </si>
  <si>
    <t>Tiang CCTV</t>
  </si>
  <si>
    <t>Nilai Setelah Negoisasi</t>
  </si>
  <si>
    <t>Status per 5 Oktober 21</t>
  </si>
  <si>
    <t>Total</t>
  </si>
  <si>
    <t>Nilai Awal Penarawan</t>
  </si>
  <si>
    <t>Nama Vendor</t>
  </si>
  <si>
    <t>PT Jakarta Solution CCTV</t>
  </si>
  <si>
    <t>Penurunan Harga</t>
  </si>
  <si>
    <t>Rekap Biaya Perbaikan CCTV AP2</t>
  </si>
  <si>
    <t>Bapak Napin (Cipayung)</t>
  </si>
  <si>
    <t>Status per 12 Oktober 21</t>
  </si>
  <si>
    <t>Pembayaran DP,pengecekan unit</t>
  </si>
  <si>
    <t>Pengajuan Biaya dan BOC</t>
  </si>
  <si>
    <t>Pekerjaan</t>
  </si>
  <si>
    <t>Qty</t>
  </si>
  <si>
    <t>Nominal</t>
  </si>
  <si>
    <t>Pekerjaan Biaya Tiang CCTV (Vendor Bpk Napin)</t>
  </si>
  <si>
    <t>Tiang Baru</t>
  </si>
  <si>
    <t>Jasa Las</t>
  </si>
  <si>
    <t>Scafolding (alat bantu)</t>
  </si>
  <si>
    <t>Nilai Proyek</t>
  </si>
  <si>
    <t>Done, tiang terpasang, proses pelunasan biaya</t>
  </si>
  <si>
    <t>Intalasi Fiber Optic dan Jaringan lain</t>
  </si>
  <si>
    <t>PT Galva Tecnologies</t>
  </si>
  <si>
    <t>Status per 21 Oktober 21</t>
  </si>
  <si>
    <t>Vendor wanprestasi, DP akan di refund</t>
  </si>
  <si>
    <t>Payment (DP)</t>
  </si>
  <si>
    <t>Pengajuan Biaya dan BOC (DP40%)</t>
  </si>
  <si>
    <t>Pengajuan Biaya dan BOC(tanpa DP,biaya setelah selesai instalasi)</t>
  </si>
  <si>
    <t>Bp Ardhana (Ciputat)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</si>
</sst>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vertical="center" wrapText="1"/>
    </xf>
    <xf numFmtId="0" fontId="2" fillId="2" borderId="1" xfId="0" applyFont="1" applyFill="1" applyBorder="1"/>
    <xf numFmtId="164" fontId="2" fillId="2" borderId="1" xfId="1" applyNumberFormat="1" applyFont="1" applyFill="1" applyBorder="1"/>
    <xf numFmtId="0" fontId="2" fillId="0" borderId="0" xfId="0" applyFont="1"/>
    <xf numFmtId="0" fontId="2" fillId="3" borderId="1" xfId="0" applyFont="1" applyFill="1" applyBorder="1"/>
    <xf numFmtId="164" fontId="2" fillId="3" borderId="1" xfId="1" applyNumberFormat="1" applyFont="1" applyFill="1" applyBorder="1"/>
    <xf numFmtId="0" fontId="0" fillId="3" borderId="1" xfId="0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/>
    <xf numFmtId="164" fontId="0" fillId="4" borderId="1" xfId="0" applyNumberFormat="1" applyFill="1" applyBorder="1"/>
    <xf numFmtId="0" fontId="2" fillId="0" borderId="1" xfId="0" applyFont="1" applyBorder="1"/>
    <xf numFmtId="164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showGridLines="0" tabSelected="1" zoomScale="80" zoomScaleNormal="80" workbookViewId="0">
      <selection activeCell="L13" sqref="L13"/>
    </sheetView>
  </sheetViews>
  <sheetFormatPr defaultRowHeight="15" x14ac:dyDescent="0.25"/>
  <cols>
    <col min="1" max="1" width="3.5703125" customWidth="1"/>
    <col min="2" max="2" width="3.5703125" bestFit="1" customWidth="1"/>
    <col min="3" max="3" width="32.85546875" customWidth="1"/>
    <col min="4" max="4" width="20" style="1" customWidth="1"/>
    <col min="5" max="5" width="16" style="1" customWidth="1"/>
    <col min="6" max="6" width="22.28515625" style="1" customWidth="1"/>
    <col min="7" max="7" width="12.140625" customWidth="1"/>
    <col min="8" max="8" width="12.7109375" customWidth="1"/>
    <col min="9" max="9" width="23" customWidth="1"/>
    <col min="10" max="10" width="30.85546875" hidden="1" customWidth="1"/>
    <col min="11" max="11" width="29.5703125" customWidth="1"/>
    <col min="12" max="12" width="38.85546875" customWidth="1"/>
  </cols>
  <sheetData>
    <row r="3" spans="2:12" x14ac:dyDescent="0.25">
      <c r="B3" s="10" t="s">
        <v>12</v>
      </c>
    </row>
    <row r="4" spans="2:12" x14ac:dyDescent="0.25">
      <c r="B4" s="10"/>
    </row>
    <row r="5" spans="2:12" x14ac:dyDescent="0.25">
      <c r="B5" s="8" t="s">
        <v>0</v>
      </c>
      <c r="C5" s="8" t="s">
        <v>1</v>
      </c>
      <c r="D5" s="9" t="s">
        <v>8</v>
      </c>
      <c r="E5" s="9" t="s">
        <v>11</v>
      </c>
      <c r="F5" s="9" t="s">
        <v>5</v>
      </c>
      <c r="G5" s="9" t="s">
        <v>24</v>
      </c>
      <c r="H5" s="8" t="s">
        <v>30</v>
      </c>
      <c r="I5" s="8" t="s">
        <v>9</v>
      </c>
      <c r="J5" s="9" t="s">
        <v>6</v>
      </c>
      <c r="K5" s="9" t="s">
        <v>14</v>
      </c>
      <c r="L5" s="9" t="s">
        <v>28</v>
      </c>
    </row>
    <row r="6" spans="2:12" x14ac:dyDescent="0.25">
      <c r="B6" s="20">
        <v>1</v>
      </c>
      <c r="C6" s="20" t="s">
        <v>3</v>
      </c>
      <c r="D6" s="21">
        <v>62205000</v>
      </c>
      <c r="E6" s="21">
        <f>D6-F6</f>
        <v>31505000</v>
      </c>
      <c r="F6" s="21">
        <v>30700000</v>
      </c>
      <c r="G6" s="21">
        <v>30700000</v>
      </c>
      <c r="H6" s="22">
        <v>7925000</v>
      </c>
      <c r="I6" s="22" t="s">
        <v>10</v>
      </c>
      <c r="J6" s="20" t="s">
        <v>2</v>
      </c>
      <c r="K6" s="20" t="s">
        <v>15</v>
      </c>
      <c r="L6" s="20" t="s">
        <v>29</v>
      </c>
    </row>
    <row r="7" spans="2:12" ht="30" x14ac:dyDescent="0.25">
      <c r="B7" s="4">
        <v>2</v>
      </c>
      <c r="C7" s="4" t="s">
        <v>4</v>
      </c>
      <c r="D7" s="5">
        <v>5950000</v>
      </c>
      <c r="E7" s="5"/>
      <c r="F7" s="5">
        <v>3000000</v>
      </c>
      <c r="G7" s="5">
        <v>3000000</v>
      </c>
      <c r="H7" s="5">
        <v>1500000</v>
      </c>
      <c r="I7" s="7" t="s">
        <v>13</v>
      </c>
      <c r="J7" s="6"/>
      <c r="K7" s="6" t="s">
        <v>16</v>
      </c>
      <c r="L7" s="6" t="s">
        <v>25</v>
      </c>
    </row>
    <row r="8" spans="2:12" x14ac:dyDescent="0.25">
      <c r="B8" s="13">
        <v>3</v>
      </c>
      <c r="C8" s="13" t="s">
        <v>3</v>
      </c>
      <c r="D8" s="14">
        <v>62205000</v>
      </c>
      <c r="E8" s="14">
        <f>D8-F8</f>
        <v>27505000</v>
      </c>
      <c r="F8" s="14">
        <v>34700000</v>
      </c>
      <c r="G8" s="14">
        <f>F8</f>
        <v>34700000</v>
      </c>
      <c r="H8" s="14">
        <f>G8*40%</f>
        <v>13880000</v>
      </c>
      <c r="I8" s="15" t="s">
        <v>27</v>
      </c>
      <c r="J8" s="16"/>
      <c r="K8" s="16"/>
      <c r="L8" s="16" t="s">
        <v>31</v>
      </c>
    </row>
    <row r="9" spans="2:12" ht="30" x14ac:dyDescent="0.25">
      <c r="B9" s="13">
        <v>4</v>
      </c>
      <c r="C9" s="13" t="s">
        <v>26</v>
      </c>
      <c r="D9" s="14">
        <v>10670000</v>
      </c>
      <c r="E9" s="14">
        <f>D9-F9</f>
        <v>6406000</v>
      </c>
      <c r="F9" s="14">
        <v>4264000</v>
      </c>
      <c r="G9" s="14">
        <f>F9</f>
        <v>4264000</v>
      </c>
      <c r="H9" s="14">
        <v>0</v>
      </c>
      <c r="I9" s="15" t="s">
        <v>33</v>
      </c>
      <c r="J9" s="16"/>
      <c r="K9" s="16"/>
      <c r="L9" s="16" t="s">
        <v>32</v>
      </c>
    </row>
    <row r="10" spans="2:12" x14ac:dyDescent="0.25">
      <c r="B10" s="2"/>
      <c r="C10" s="23" t="s">
        <v>7</v>
      </c>
      <c r="D10" s="24">
        <f>SUM(D7:D9)</f>
        <v>78825000</v>
      </c>
      <c r="E10" s="24">
        <f>SUM(E7:E9)</f>
        <v>33911000</v>
      </c>
      <c r="F10" s="24">
        <f>SUM(F7:F9)</f>
        <v>41964000</v>
      </c>
      <c r="G10" s="24">
        <f t="shared" ref="G10:H10" si="0">SUM(G7:G9)</f>
        <v>41964000</v>
      </c>
      <c r="H10" s="24">
        <f t="shared" si="0"/>
        <v>15380000</v>
      </c>
      <c r="I10" s="2"/>
      <c r="J10" s="2"/>
      <c r="K10" s="2"/>
      <c r="L10" s="2"/>
    </row>
    <row r="13" spans="2:12" x14ac:dyDescent="0.25">
      <c r="B13" s="10" t="s">
        <v>20</v>
      </c>
    </row>
    <row r="14" spans="2:12" x14ac:dyDescent="0.25">
      <c r="B14" s="11" t="s">
        <v>0</v>
      </c>
      <c r="C14" s="12" t="s">
        <v>17</v>
      </c>
      <c r="D14" s="12" t="s">
        <v>18</v>
      </c>
      <c r="E14" s="12" t="s">
        <v>19</v>
      </c>
      <c r="F14" s="12" t="s">
        <v>7</v>
      </c>
    </row>
    <row r="15" spans="2:12" x14ac:dyDescent="0.25">
      <c r="B15" s="2">
        <v>1</v>
      </c>
      <c r="C15" s="2" t="s">
        <v>21</v>
      </c>
      <c r="D15" s="3">
        <v>1</v>
      </c>
      <c r="E15" s="3">
        <v>2100000</v>
      </c>
      <c r="F15" s="3">
        <f>E15*D15</f>
        <v>2100000</v>
      </c>
    </row>
    <row r="16" spans="2:12" x14ac:dyDescent="0.25">
      <c r="B16" s="2">
        <v>2</v>
      </c>
      <c r="C16" s="2" t="s">
        <v>23</v>
      </c>
      <c r="D16" s="3">
        <v>4</v>
      </c>
      <c r="E16" s="3">
        <v>150000</v>
      </c>
      <c r="F16" s="3">
        <f>E16*D16</f>
        <v>600000</v>
      </c>
    </row>
    <row r="17" spans="2:6" x14ac:dyDescent="0.25">
      <c r="B17" s="2">
        <v>3</v>
      </c>
      <c r="C17" s="2" t="s">
        <v>22</v>
      </c>
      <c r="D17" s="3">
        <v>1</v>
      </c>
      <c r="E17" s="3">
        <v>300000</v>
      </c>
      <c r="F17" s="3">
        <f>E17*D17</f>
        <v>300000</v>
      </c>
    </row>
    <row r="18" spans="2:6" x14ac:dyDescent="0.25">
      <c r="B18" s="17" t="s">
        <v>7</v>
      </c>
      <c r="C18" s="19"/>
      <c r="D18" s="19"/>
      <c r="E18" s="18"/>
      <c r="F18" s="3">
        <f>SUM(F15:F17)</f>
        <v>3000000</v>
      </c>
    </row>
  </sheetData>
  <mergeCells count="1">
    <mergeCell ref="B18:E18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2021-10-05T02:34:24Z</dcterms:created>
  <dcterms:modified xsi:type="dcterms:W3CDTF">2021-10-21T07:18:51Z</dcterms:modified>
</cp:coreProperties>
</file>