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RAJA\Pengajuan Pengajuan\Juli\1 Juli 2021 Pengajuan Top Up Warehouse CGK\"/>
    </mc:Choice>
  </mc:AlternateContent>
  <bookViews>
    <workbookView xWindow="0" yWindow="0" windowWidth="20490" windowHeight="7455" activeTab="6"/>
  </bookViews>
  <sheets>
    <sheet name="JANUARI" sheetId="25" r:id="rId1"/>
    <sheet name="FEBRUARI" sheetId="26" r:id="rId2"/>
    <sheet name="MARET" sheetId="27" r:id="rId3"/>
    <sheet name="APRIL" sheetId="28" r:id="rId4"/>
    <sheet name="MEI" sheetId="29" r:id="rId5"/>
    <sheet name="JUNI" sheetId="30" r:id="rId6"/>
    <sheet name="JULI" sheetId="3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5" l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5" i="25"/>
  <c r="F7" i="26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6" i="26"/>
  <c r="F5" i="26"/>
  <c r="F6" i="27"/>
  <c r="F7" i="27" s="1"/>
  <c r="F8" i="27" s="1"/>
  <c r="F9" i="27" s="1"/>
  <c r="F10" i="27" s="1"/>
  <c r="F11" i="27" s="1"/>
  <c r="F12" i="27" s="1"/>
  <c r="F13" i="27" s="1"/>
  <c r="F5" i="27"/>
  <c r="F6" i="28"/>
  <c r="F5" i="28"/>
  <c r="F6" i="29"/>
  <c r="F7" i="29" s="1"/>
  <c r="F8" i="29" s="1"/>
  <c r="F9" i="29" s="1"/>
  <c r="F10" i="29" s="1"/>
  <c r="F11" i="29" s="1"/>
  <c r="F12" i="29" s="1"/>
  <c r="F13" i="29" s="1"/>
  <c r="F5" i="29"/>
  <c r="F7" i="30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6" i="30"/>
  <c r="F5" i="30"/>
  <c r="F5" i="31"/>
  <c r="E6" i="31" l="1"/>
  <c r="D6" i="31"/>
  <c r="F6" i="31" s="1"/>
  <c r="E25" i="30" l="1"/>
  <c r="D25" i="30"/>
  <c r="F25" i="30" l="1"/>
  <c r="E14" i="29"/>
  <c r="D14" i="29"/>
  <c r="F14" i="29" s="1"/>
  <c r="E7" i="28" l="1"/>
  <c r="D7" i="28"/>
  <c r="F7" i="28" s="1"/>
  <c r="E14" i="27" l="1"/>
  <c r="D14" i="27"/>
  <c r="F14" i="27" l="1"/>
  <c r="E23" i="26"/>
  <c r="D23" i="26"/>
  <c r="F23" i="26" l="1"/>
  <c r="E24" i="25"/>
  <c r="D24" i="25"/>
  <c r="F24" i="25" l="1"/>
</calcChain>
</file>

<file path=xl/sharedStrings.xml><?xml version="1.0" encoding="utf-8"?>
<sst xmlns="http://schemas.openxmlformats.org/spreadsheetml/2006/main" count="178" uniqueCount="105">
  <si>
    <t>BULAN</t>
  </si>
  <si>
    <t>No</t>
  </si>
  <si>
    <t>Tanggal</t>
  </si>
  <si>
    <t>JenisTransaksi</t>
  </si>
  <si>
    <t>Debet</t>
  </si>
  <si>
    <t>Credit</t>
  </si>
  <si>
    <t>Saldo</t>
  </si>
  <si>
    <t>KETERANGAN</t>
  </si>
  <si>
    <t>JUMLAH</t>
  </si>
  <si>
    <t>NOTE</t>
  </si>
  <si>
    <t>:  BATAS MINIMUM SALDO ADALAH : Rp 2.000.000,-</t>
  </si>
  <si>
    <t>TOP-UP DAN PEMAKAIAN DEPOSIT  AGENT  MENINDO</t>
  </si>
  <si>
    <t>SISA SALDO DESEMBER 2020</t>
  </si>
  <si>
    <t>:JANUARI 2021</t>
  </si>
  <si>
    <t>INV.ASSB-012100589</t>
  </si>
  <si>
    <t>INV.ASSB-012100823</t>
  </si>
  <si>
    <t>INV.ASSB-012101109</t>
  </si>
  <si>
    <t>INV.ASSB-012101684</t>
  </si>
  <si>
    <t>INV.ASSB-012102013</t>
  </si>
  <si>
    <t>1401210103</t>
  </si>
  <si>
    <t>INV.ASSB-012102174</t>
  </si>
  <si>
    <t>BANK MANDIRI/121-008-526-8229</t>
  </si>
  <si>
    <t>: FEBRUARI 2021</t>
  </si>
  <si>
    <t>SISA SALDO JANUARI 2021</t>
  </si>
  <si>
    <t>INV.ASSB-012102544</t>
  </si>
  <si>
    <t>INV.ASSB-012102648</t>
  </si>
  <si>
    <t>INV.ASSB-012102856</t>
  </si>
  <si>
    <t>INV.ASSB-012102958</t>
  </si>
  <si>
    <t>INV.ASSB-012103127</t>
  </si>
  <si>
    <t>INV.ASSB-012103268</t>
  </si>
  <si>
    <t>INV.ASSB-012103545</t>
  </si>
  <si>
    <t>INV.ASSB-012103640</t>
  </si>
  <si>
    <t>INV.ASSB-012103775</t>
  </si>
  <si>
    <t>INV.ASSB-012104087</t>
  </si>
  <si>
    <t>INV.ASSB-012104236</t>
  </si>
  <si>
    <t>INV.ASSB-012104392</t>
  </si>
  <si>
    <t>INV.ASSB-022100124</t>
  </si>
  <si>
    <t>INV.ASSB-022100264</t>
  </si>
  <si>
    <t>INV.ASSB-022100413</t>
  </si>
  <si>
    <t>INV.ASSB-022100562</t>
  </si>
  <si>
    <t>INV.ASSB-022101141</t>
  </si>
  <si>
    <t>INV.ASSB-022101344</t>
  </si>
  <si>
    <t>INV.ASSB-022101476</t>
  </si>
  <si>
    <t>INV.ASSB-022102272</t>
  </si>
  <si>
    <t>INV.ASSB-022102428</t>
  </si>
  <si>
    <t>INV.ASSB-022102668</t>
  </si>
  <si>
    <t>INV.ASSB-022102833</t>
  </si>
  <si>
    <t>INV.ASSB-022103119</t>
  </si>
  <si>
    <t>SISA SALDO FEBRUARI 2021</t>
  </si>
  <si>
    <t>: MARET 2021</t>
  </si>
  <si>
    <t>INV.ASSB-022103241</t>
  </si>
  <si>
    <t>INV.ASSB-022103271</t>
  </si>
  <si>
    <t>INV.ASSB-022103463</t>
  </si>
  <si>
    <t>2502210085</t>
  </si>
  <si>
    <t>INV.ASSB-022103682</t>
  </si>
  <si>
    <t>INV.ASSB-022103935</t>
  </si>
  <si>
    <t>INV.ASSB-032100099</t>
  </si>
  <si>
    <t>INV.ASSB-032100100</t>
  </si>
  <si>
    <t>INV.ASSB-032100266</t>
  </si>
  <si>
    <t>INV.ASSB-032101482</t>
  </si>
  <si>
    <t>INV.ASSB-032101702</t>
  </si>
  <si>
    <t>INV.ASSB-032101862</t>
  </si>
  <si>
    <t>INV.ASSB-032102066</t>
  </si>
  <si>
    <t>INV.ASSB-032102255</t>
  </si>
  <si>
    <t>INV.ASSB-032102294</t>
  </si>
  <si>
    <t>SISA SALDO MARET 2021</t>
  </si>
  <si>
    <t>: APRIL 2021</t>
  </si>
  <si>
    <t>SISA SALDO APRIL 2021</t>
  </si>
  <si>
    <t>: MEI 2021</t>
  </si>
  <si>
    <t>INV.ASSB-042103507</t>
  </si>
  <si>
    <t>INV.ASSB-042104224</t>
  </si>
  <si>
    <t>INV.ASSB-052100018</t>
  </si>
  <si>
    <t>INV.ASSB-052100632</t>
  </si>
  <si>
    <t>INV.ASSB-052100780</t>
  </si>
  <si>
    <t>INV.ASSB-052101558</t>
  </si>
  <si>
    <t>INV.ASSB-052101762</t>
  </si>
  <si>
    <t>INV.ASSB-052101949</t>
  </si>
  <si>
    <t>INV.ASSB-052102078</t>
  </si>
  <si>
    <t>INV.ASSB-052102641</t>
  </si>
  <si>
    <t>INV.ASSB-052103272</t>
  </si>
  <si>
    <t>SISA SALDO MEI 2021</t>
  </si>
  <si>
    <t>: JUNII 2021</t>
  </si>
  <si>
    <t>INV.ASSB-062100043</t>
  </si>
  <si>
    <t>INV.ASSB-062100134</t>
  </si>
  <si>
    <t>SISA SALDO JUNI 2021</t>
  </si>
  <si>
    <t>: JULI 2021</t>
  </si>
  <si>
    <t>INV.ASSB-062100288</t>
  </si>
  <si>
    <t>0306210097</t>
  </si>
  <si>
    <t>INV.ASSB-062100451</t>
  </si>
  <si>
    <t>INV.ASSB-062100643</t>
  </si>
  <si>
    <t>INV.ASSB-062101202</t>
  </si>
  <si>
    <t>INV.ASSB-062101417</t>
  </si>
  <si>
    <t>INV.ASSB-062101557</t>
  </si>
  <si>
    <t>INV.ASSB-062101965</t>
  </si>
  <si>
    <t>INV.ASSB-062102197</t>
  </si>
  <si>
    <t>INV.ASSB-062102575</t>
  </si>
  <si>
    <t>INV.ASSB-062102757</t>
  </si>
  <si>
    <t>INV.ASSB-062103088</t>
  </si>
  <si>
    <t>INV.ASSB-062103326</t>
  </si>
  <si>
    <t>INV.ASSB-062103516</t>
  </si>
  <si>
    <t>INV.ASSB-062103693</t>
  </si>
  <si>
    <t>INV.ASSB-062103849</t>
  </si>
  <si>
    <t>INV.ASSB-062104480</t>
  </si>
  <si>
    <t>INV.ASSB-062104654</t>
  </si>
  <si>
    <t>INV.ASSB-072100033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</si>
</sst>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3" fontId="1" fillId="4" borderId="2" xfId="0" applyNumberFormat="1" applyFont="1" applyFill="1" applyBorder="1"/>
    <xf numFmtId="3" fontId="1" fillId="4" borderId="4" xfId="0" applyNumberFormat="1" applyFont="1" applyFill="1" applyBorder="1"/>
    <xf numFmtId="3" fontId="1" fillId="4" borderId="4" xfId="0" applyNumberFormat="1" applyFont="1" applyFill="1" applyBorder="1" applyAlignment="1">
      <alignment horizontal="center"/>
    </xf>
    <xf numFmtId="0" fontId="1" fillId="4" borderId="5" xfId="0" applyFont="1" applyFill="1" applyBorder="1"/>
    <xf numFmtId="0" fontId="0" fillId="0" borderId="6" xfId="0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right" vertical="center" wrapText="1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/>
    <xf numFmtId="0" fontId="0" fillId="2" borderId="0" xfId="0" applyFont="1" applyFill="1"/>
    <xf numFmtId="164" fontId="1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" zoomScale="85" zoomScaleNormal="85" workbookViewId="0">
      <selection activeCell="M4" sqref="M4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13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44197</v>
      </c>
      <c r="C4" s="7" t="s">
        <v>12</v>
      </c>
      <c r="D4" s="8"/>
      <c r="E4" s="9"/>
      <c r="F4" s="10">
        <v>2984917.3999999315</v>
      </c>
      <c r="G4" s="11"/>
    </row>
    <row r="5" spans="1:7" s="19" customFormat="1" ht="15.75" x14ac:dyDescent="0.25">
      <c r="A5" s="12">
        <v>2</v>
      </c>
      <c r="B5" s="13">
        <v>44202.333287037036</v>
      </c>
      <c r="C5" s="14" t="s">
        <v>14</v>
      </c>
      <c r="D5" s="15">
        <v>107121.60000000001</v>
      </c>
      <c r="E5" s="16"/>
      <c r="F5" s="17">
        <f>F4-D5+E5</f>
        <v>2877795.7999999314</v>
      </c>
      <c r="G5" s="18"/>
    </row>
    <row r="6" spans="1:7" s="19" customFormat="1" ht="15.75" x14ac:dyDescent="0.25">
      <c r="A6" s="12">
        <v>3</v>
      </c>
      <c r="B6" s="13">
        <v>44203.336597222224</v>
      </c>
      <c r="C6" s="14" t="s">
        <v>15</v>
      </c>
      <c r="D6" s="17">
        <v>33518.400000000001</v>
      </c>
      <c r="E6" s="17"/>
      <c r="F6" s="17">
        <f t="shared" ref="F6:F23" si="0">F5-D6+E6</f>
        <v>2844277.3999999315</v>
      </c>
      <c r="G6" s="18"/>
    </row>
    <row r="7" spans="1:7" s="19" customFormat="1" ht="15.75" x14ac:dyDescent="0.25">
      <c r="A7" s="12">
        <v>4</v>
      </c>
      <c r="B7" s="13">
        <v>44204.355520833335</v>
      </c>
      <c r="C7" s="14" t="s">
        <v>16</v>
      </c>
      <c r="D7" s="17">
        <v>22747.200000000001</v>
      </c>
      <c r="E7" s="17"/>
      <c r="F7" s="17">
        <f t="shared" si="0"/>
        <v>2821530.1999999313</v>
      </c>
      <c r="G7" s="18"/>
    </row>
    <row r="8" spans="1:7" s="19" customFormat="1" ht="15.75" x14ac:dyDescent="0.25">
      <c r="A8" s="12">
        <v>5</v>
      </c>
      <c r="B8" s="13">
        <v>44208.345173611109</v>
      </c>
      <c r="C8" s="14" t="s">
        <v>17</v>
      </c>
      <c r="D8" s="17">
        <v>250737.6</v>
      </c>
      <c r="E8" s="17"/>
      <c r="F8" s="17">
        <f t="shared" si="0"/>
        <v>2570792.5999999312</v>
      </c>
      <c r="G8" s="18"/>
    </row>
    <row r="9" spans="1:7" s="19" customFormat="1" ht="15.75" x14ac:dyDescent="0.25">
      <c r="A9" s="12">
        <v>6</v>
      </c>
      <c r="B9" s="13">
        <v>44210.372662037036</v>
      </c>
      <c r="C9" s="14" t="s">
        <v>18</v>
      </c>
      <c r="D9" s="17">
        <v>125073.60000000001</v>
      </c>
      <c r="E9" s="17"/>
      <c r="F9" s="17">
        <f t="shared" si="0"/>
        <v>2445718.9999999311</v>
      </c>
      <c r="G9" s="18"/>
    </row>
    <row r="10" spans="1:7" s="19" customFormat="1" ht="15.75" x14ac:dyDescent="0.25">
      <c r="A10" s="12">
        <v>7</v>
      </c>
      <c r="B10" s="13">
        <v>44210.537662037037</v>
      </c>
      <c r="C10" s="14" t="s">
        <v>19</v>
      </c>
      <c r="D10" s="17"/>
      <c r="E10" s="17">
        <v>10000000</v>
      </c>
      <c r="F10" s="17">
        <f t="shared" si="0"/>
        <v>12445718.999999931</v>
      </c>
      <c r="G10" s="18" t="s">
        <v>21</v>
      </c>
    </row>
    <row r="11" spans="1:7" s="19" customFormat="1" ht="15.75" x14ac:dyDescent="0.25">
      <c r="A11" s="12">
        <v>8</v>
      </c>
      <c r="B11" s="13">
        <v>44211.380046296297</v>
      </c>
      <c r="C11" s="14" t="s">
        <v>20</v>
      </c>
      <c r="D11" s="15">
        <v>56856</v>
      </c>
      <c r="E11" s="17"/>
      <c r="F11" s="17">
        <f t="shared" si="0"/>
        <v>12388862.999999931</v>
      </c>
      <c r="G11" s="18"/>
    </row>
    <row r="12" spans="1:7" s="19" customFormat="1" ht="15.75" x14ac:dyDescent="0.25">
      <c r="A12" s="12">
        <v>9</v>
      </c>
      <c r="B12" s="13">
        <v>44214.313576388886</v>
      </c>
      <c r="C12" s="14" t="s">
        <v>24</v>
      </c>
      <c r="D12" s="17">
        <v>318955.2</v>
      </c>
      <c r="E12" s="17"/>
      <c r="F12" s="17">
        <f t="shared" si="0"/>
        <v>12069907.799999932</v>
      </c>
      <c r="G12" s="18"/>
    </row>
    <row r="13" spans="1:7" s="19" customFormat="1" ht="15.75" x14ac:dyDescent="0.25">
      <c r="A13" s="12">
        <v>10</v>
      </c>
      <c r="B13" s="13">
        <v>44215.331701388888</v>
      </c>
      <c r="C13" s="14" t="s">
        <v>25</v>
      </c>
      <c r="D13" s="17">
        <v>62241.599999999999</v>
      </c>
      <c r="E13" s="17"/>
      <c r="F13" s="17">
        <f t="shared" si="0"/>
        <v>12007666.199999932</v>
      </c>
      <c r="G13" s="18"/>
    </row>
    <row r="14" spans="1:7" s="19" customFormat="1" ht="15" customHeight="1" x14ac:dyDescent="0.25">
      <c r="A14" s="12">
        <v>11</v>
      </c>
      <c r="B14" s="13">
        <v>44216.408900462964</v>
      </c>
      <c r="C14" s="14" t="s">
        <v>26</v>
      </c>
      <c r="D14" s="17">
        <v>112507.2</v>
      </c>
      <c r="E14" s="17"/>
      <c r="F14" s="17">
        <f t="shared" si="0"/>
        <v>11895158.999999933</v>
      </c>
      <c r="G14" s="18"/>
    </row>
    <row r="15" spans="1:7" s="19" customFormat="1" ht="15" customHeight="1" x14ac:dyDescent="0.25">
      <c r="A15" s="12">
        <v>12</v>
      </c>
      <c r="B15" s="13">
        <v>44217.372337962966</v>
      </c>
      <c r="C15" s="14" t="s">
        <v>27</v>
      </c>
      <c r="D15" s="17">
        <v>110712</v>
      </c>
      <c r="E15" s="17"/>
      <c r="F15" s="17">
        <f t="shared" si="0"/>
        <v>11784446.999999933</v>
      </c>
      <c r="G15" s="18"/>
    </row>
    <row r="16" spans="1:7" s="19" customFormat="1" ht="15" customHeight="1" x14ac:dyDescent="0.25">
      <c r="A16" s="12">
        <v>13</v>
      </c>
      <c r="B16" s="13">
        <v>44218.325439814813</v>
      </c>
      <c r="C16" s="14" t="s">
        <v>28</v>
      </c>
      <c r="D16" s="15">
        <v>130459.2</v>
      </c>
      <c r="E16" s="17"/>
      <c r="F16" s="17">
        <f t="shared" si="0"/>
        <v>11653987.799999934</v>
      </c>
      <c r="G16" s="18"/>
    </row>
    <row r="17" spans="1:7" s="19" customFormat="1" ht="15" customHeight="1" x14ac:dyDescent="0.25">
      <c r="A17" s="12">
        <v>14</v>
      </c>
      <c r="B17" s="13">
        <v>44219.32335648148</v>
      </c>
      <c r="C17" s="14" t="s">
        <v>29</v>
      </c>
      <c r="D17" s="15">
        <v>283051.2</v>
      </c>
      <c r="E17" s="17"/>
      <c r="F17" s="17">
        <f t="shared" si="0"/>
        <v>11370936.599999934</v>
      </c>
      <c r="G17" s="18"/>
    </row>
    <row r="18" spans="1:7" s="19" customFormat="1" ht="15" customHeight="1" x14ac:dyDescent="0.25">
      <c r="A18" s="12">
        <v>15</v>
      </c>
      <c r="B18" s="13">
        <v>44221.496793981481</v>
      </c>
      <c r="C18" s="14" t="s">
        <v>30</v>
      </c>
      <c r="D18" s="15">
        <v>40699.199999999997</v>
      </c>
      <c r="E18" s="17"/>
      <c r="F18" s="17">
        <f t="shared" si="0"/>
        <v>11330237.399999935</v>
      </c>
      <c r="G18" s="18"/>
    </row>
    <row r="19" spans="1:7" s="19" customFormat="1" ht="15" customHeight="1" x14ac:dyDescent="0.25">
      <c r="A19" s="12">
        <v>16</v>
      </c>
      <c r="B19" s="13">
        <v>44222.422025462962</v>
      </c>
      <c r="C19" s="14" t="s">
        <v>31</v>
      </c>
      <c r="D19" s="15">
        <v>20952</v>
      </c>
      <c r="E19" s="17"/>
      <c r="F19" s="17">
        <f t="shared" si="0"/>
        <v>11309285.399999935</v>
      </c>
      <c r="G19" s="18"/>
    </row>
    <row r="20" spans="1:7" s="19" customFormat="1" ht="15" customHeight="1" x14ac:dyDescent="0.25">
      <c r="A20" s="12">
        <v>17</v>
      </c>
      <c r="B20" s="13">
        <v>44223.374872685185</v>
      </c>
      <c r="C20" s="14" t="s">
        <v>32</v>
      </c>
      <c r="D20" s="15">
        <v>74808</v>
      </c>
      <c r="E20" s="17"/>
      <c r="F20" s="17">
        <f t="shared" si="0"/>
        <v>11234477.399999935</v>
      </c>
      <c r="G20" s="18"/>
    </row>
    <row r="21" spans="1:7" s="19" customFormat="1" ht="15" customHeight="1" x14ac:dyDescent="0.25">
      <c r="A21" s="12">
        <v>18</v>
      </c>
      <c r="B21" s="13">
        <v>44225.337650462963</v>
      </c>
      <c r="C21" s="14" t="s">
        <v>33</v>
      </c>
      <c r="D21" s="15">
        <v>1613294.4</v>
      </c>
      <c r="E21" s="17"/>
      <c r="F21" s="17">
        <f t="shared" si="0"/>
        <v>9621182.9999999348</v>
      </c>
      <c r="G21" s="18"/>
    </row>
    <row r="22" spans="1:7" s="19" customFormat="1" ht="15" customHeight="1" x14ac:dyDescent="0.25">
      <c r="A22" s="12">
        <v>19</v>
      </c>
      <c r="B22" s="13">
        <v>44226.321863425925</v>
      </c>
      <c r="C22" s="14" t="s">
        <v>34</v>
      </c>
      <c r="D22" s="15">
        <v>3431832</v>
      </c>
      <c r="E22" s="17"/>
      <c r="F22" s="17">
        <f t="shared" si="0"/>
        <v>6189350.9999999348</v>
      </c>
      <c r="G22" s="18"/>
    </row>
    <row r="23" spans="1:7" s="19" customFormat="1" ht="15" customHeight="1" x14ac:dyDescent="0.25">
      <c r="A23" s="12">
        <v>20</v>
      </c>
      <c r="B23" s="13">
        <v>44227.319884259261</v>
      </c>
      <c r="C23" s="14" t="s">
        <v>35</v>
      </c>
      <c r="D23" s="17">
        <v>55060.800000000003</v>
      </c>
      <c r="E23" s="17"/>
      <c r="F23" s="17">
        <f t="shared" si="0"/>
        <v>6134290.199999935</v>
      </c>
      <c r="G23" s="18"/>
    </row>
    <row r="24" spans="1:7" ht="25.5" customHeight="1" x14ac:dyDescent="0.25">
      <c r="A24" s="25" t="s">
        <v>8</v>
      </c>
      <c r="B24" s="26"/>
      <c r="C24" s="27"/>
      <c r="D24" s="20">
        <f>SUM(D5:D23)</f>
        <v>6850627.2000000002</v>
      </c>
      <c r="E24" s="20">
        <f>SUM(E5:E23)</f>
        <v>10000000</v>
      </c>
      <c r="F24" s="20">
        <f>(F4-D24)+E24</f>
        <v>6134290.1999999313</v>
      </c>
      <c r="G24" s="21"/>
    </row>
    <row r="26" spans="1:7" ht="15.75" x14ac:dyDescent="0.25">
      <c r="A26" s="22" t="s">
        <v>9</v>
      </c>
      <c r="B26" s="23" t="s">
        <v>10</v>
      </c>
    </row>
  </sheetData>
  <mergeCells count="2">
    <mergeCell ref="A1:G1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workbookViewId="0">
      <selection activeCell="F6" sqref="F6:F22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22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44228</v>
      </c>
      <c r="C4" s="7" t="s">
        <v>23</v>
      </c>
      <c r="D4" s="8"/>
      <c r="E4" s="9"/>
      <c r="F4" s="10">
        <v>6134290.1999999313</v>
      </c>
      <c r="G4" s="11"/>
    </row>
    <row r="5" spans="1:7" s="19" customFormat="1" ht="15.75" x14ac:dyDescent="0.25">
      <c r="A5" s="12">
        <v>2</v>
      </c>
      <c r="B5" s="13">
        <v>44229.37939814815</v>
      </c>
      <c r="C5" s="14" t="s">
        <v>36</v>
      </c>
      <c r="D5" s="15">
        <v>31723.200000000001</v>
      </c>
      <c r="E5" s="16"/>
      <c r="F5" s="17">
        <f>F4-D5+E5</f>
        <v>6102566.9999999311</v>
      </c>
      <c r="G5" s="18"/>
    </row>
    <row r="6" spans="1:7" s="19" customFormat="1" ht="15.75" x14ac:dyDescent="0.25">
      <c r="A6" s="12">
        <v>3</v>
      </c>
      <c r="B6" s="13">
        <v>44230.361446759256</v>
      </c>
      <c r="C6" s="14" t="s">
        <v>37</v>
      </c>
      <c r="D6" s="17">
        <v>35313.599999999999</v>
      </c>
      <c r="E6" s="17"/>
      <c r="F6" s="17">
        <f t="shared" ref="F6:F22" si="0">F5-D6+E6</f>
        <v>6067253.3999999315</v>
      </c>
      <c r="G6" s="18"/>
    </row>
    <row r="7" spans="1:7" s="19" customFormat="1" ht="15.75" x14ac:dyDescent="0.25">
      <c r="A7" s="12">
        <v>4</v>
      </c>
      <c r="B7" s="13">
        <v>44231.344872685186</v>
      </c>
      <c r="C7" s="14" t="s">
        <v>38</v>
      </c>
      <c r="D7" s="17">
        <v>828792</v>
      </c>
      <c r="E7" s="17"/>
      <c r="F7" s="17">
        <f t="shared" si="0"/>
        <v>5238461.3999999315</v>
      </c>
      <c r="G7" s="18"/>
    </row>
    <row r="8" spans="1:7" s="19" customFormat="1" ht="15.75" x14ac:dyDescent="0.25">
      <c r="A8" s="12">
        <v>5</v>
      </c>
      <c r="B8" s="13">
        <v>44232.306238425925</v>
      </c>
      <c r="C8" s="14" t="s">
        <v>39</v>
      </c>
      <c r="D8" s="17">
        <v>90964.800000000003</v>
      </c>
      <c r="E8" s="17"/>
      <c r="F8" s="17">
        <f t="shared" si="0"/>
        <v>5147496.5999999316</v>
      </c>
      <c r="G8" s="18"/>
    </row>
    <row r="9" spans="1:7" s="19" customFormat="1" ht="15.75" x14ac:dyDescent="0.25">
      <c r="A9" s="12">
        <v>6</v>
      </c>
      <c r="B9" s="13">
        <v>44236.309074074074</v>
      </c>
      <c r="C9" s="14" t="s">
        <v>40</v>
      </c>
      <c r="D9" s="17">
        <v>351268.8</v>
      </c>
      <c r="E9" s="17"/>
      <c r="F9" s="17">
        <f t="shared" si="0"/>
        <v>4796227.7999999318</v>
      </c>
      <c r="G9" s="18"/>
    </row>
    <row r="10" spans="1:7" s="19" customFormat="1" ht="15.75" x14ac:dyDescent="0.25">
      <c r="A10" s="12">
        <v>7</v>
      </c>
      <c r="B10" s="13">
        <v>44237.380844907406</v>
      </c>
      <c r="C10" s="14" t="s">
        <v>41</v>
      </c>
      <c r="D10" s="17">
        <v>552331.19999999995</v>
      </c>
      <c r="E10" s="17"/>
      <c r="F10" s="17">
        <f t="shared" si="0"/>
        <v>4243896.5999999316</v>
      </c>
      <c r="G10" s="18"/>
    </row>
    <row r="11" spans="1:7" s="19" customFormat="1" ht="15.75" x14ac:dyDescent="0.25">
      <c r="A11" s="12">
        <v>8</v>
      </c>
      <c r="B11" s="13">
        <v>44238.341805555552</v>
      </c>
      <c r="C11" s="14" t="s">
        <v>42</v>
      </c>
      <c r="D11" s="15">
        <v>47880</v>
      </c>
      <c r="E11" s="17"/>
      <c r="F11" s="17">
        <f t="shared" si="0"/>
        <v>4196016.5999999316</v>
      </c>
      <c r="G11" s="18"/>
    </row>
    <row r="12" spans="1:7" s="19" customFormat="1" ht="15.75" x14ac:dyDescent="0.25">
      <c r="A12" s="12">
        <v>9</v>
      </c>
      <c r="B12" s="13">
        <v>44244.332951388889</v>
      </c>
      <c r="C12" s="14" t="s">
        <v>43</v>
      </c>
      <c r="D12" s="17">
        <v>417691.2</v>
      </c>
      <c r="E12" s="17"/>
      <c r="F12" s="17">
        <f t="shared" si="0"/>
        <v>3778325.3999999315</v>
      </c>
      <c r="G12" s="18"/>
    </row>
    <row r="13" spans="1:7" s="19" customFormat="1" ht="15.75" x14ac:dyDescent="0.25">
      <c r="A13" s="12">
        <v>10</v>
      </c>
      <c r="B13" s="13">
        <v>44245.340925925928</v>
      </c>
      <c r="C13" s="14" t="s">
        <v>44</v>
      </c>
      <c r="D13" s="17">
        <v>22747.200000000001</v>
      </c>
      <c r="E13" s="17"/>
      <c r="F13" s="17">
        <f t="shared" si="0"/>
        <v>3755578.1999999313</v>
      </c>
      <c r="G13" s="18"/>
    </row>
    <row r="14" spans="1:7" s="19" customFormat="1" ht="15" customHeight="1" x14ac:dyDescent="0.25">
      <c r="A14" s="12">
        <v>11</v>
      </c>
      <c r="B14" s="13">
        <v>44246.392453703702</v>
      </c>
      <c r="C14" s="14" t="s">
        <v>45</v>
      </c>
      <c r="D14" s="17">
        <v>597211.19999999995</v>
      </c>
      <c r="E14" s="17"/>
      <c r="F14" s="17">
        <f t="shared" si="0"/>
        <v>3158366.9999999311</v>
      </c>
      <c r="G14" s="18"/>
    </row>
    <row r="15" spans="1:7" s="19" customFormat="1" ht="15" customHeight="1" x14ac:dyDescent="0.25">
      <c r="A15" s="12">
        <v>12</v>
      </c>
      <c r="B15" s="13">
        <v>44247.429872685185</v>
      </c>
      <c r="C15" s="14" t="s">
        <v>46</v>
      </c>
      <c r="D15" s="17">
        <v>642091.19999999995</v>
      </c>
      <c r="E15" s="17"/>
      <c r="F15" s="17">
        <f t="shared" si="0"/>
        <v>2516275.7999999309</v>
      </c>
      <c r="G15" s="18"/>
    </row>
    <row r="16" spans="1:7" s="19" customFormat="1" ht="15" customHeight="1" x14ac:dyDescent="0.25">
      <c r="A16" s="12">
        <v>13</v>
      </c>
      <c r="B16" s="13">
        <v>44250.314756944441</v>
      </c>
      <c r="C16" s="14" t="s">
        <v>47</v>
      </c>
      <c r="D16" s="15">
        <v>150206.39999999999</v>
      </c>
      <c r="E16" s="17"/>
      <c r="F16" s="17">
        <f t="shared" si="0"/>
        <v>2366069.399999931</v>
      </c>
      <c r="G16" s="18"/>
    </row>
    <row r="17" spans="1:7" s="19" customFormat="1" ht="15" customHeight="1" x14ac:dyDescent="0.25">
      <c r="A17" s="12">
        <v>14</v>
      </c>
      <c r="B17" s="13">
        <v>44250.905995370369</v>
      </c>
      <c r="C17" s="14" t="s">
        <v>50</v>
      </c>
      <c r="D17" s="15">
        <v>74808</v>
      </c>
      <c r="E17" s="17"/>
      <c r="F17" s="17">
        <f t="shared" si="0"/>
        <v>2291261.399999931</v>
      </c>
      <c r="G17" s="18"/>
    </row>
    <row r="18" spans="1:7" s="19" customFormat="1" ht="15" customHeight="1" x14ac:dyDescent="0.25">
      <c r="A18" s="12">
        <v>15</v>
      </c>
      <c r="B18" s="13">
        <v>44251.332106481481</v>
      </c>
      <c r="C18" s="14" t="s">
        <v>51</v>
      </c>
      <c r="D18" s="15">
        <v>457185.6</v>
      </c>
      <c r="E18" s="17"/>
      <c r="F18" s="17">
        <f t="shared" si="0"/>
        <v>1834075.7999999309</v>
      </c>
      <c r="G18" s="18"/>
    </row>
    <row r="19" spans="1:7" s="19" customFormat="1" ht="15" customHeight="1" x14ac:dyDescent="0.25">
      <c r="A19" s="12">
        <v>16</v>
      </c>
      <c r="B19" s="13">
        <v>44252.373900462961</v>
      </c>
      <c r="C19" s="14" t="s">
        <v>52</v>
      </c>
      <c r="D19" s="15">
        <v>354859.2</v>
      </c>
      <c r="E19" s="17"/>
      <c r="F19" s="17">
        <f t="shared" si="0"/>
        <v>1479216.5999999309</v>
      </c>
      <c r="G19" s="18"/>
    </row>
    <row r="20" spans="1:7" s="19" customFormat="1" ht="15" customHeight="1" x14ac:dyDescent="0.25">
      <c r="A20" s="12">
        <v>17</v>
      </c>
      <c r="B20" s="13">
        <v>44252.489768518521</v>
      </c>
      <c r="C20" s="14" t="s">
        <v>53</v>
      </c>
      <c r="D20" s="15"/>
      <c r="E20" s="17">
        <v>10000000</v>
      </c>
      <c r="F20" s="17">
        <f t="shared" si="0"/>
        <v>11479216.599999931</v>
      </c>
      <c r="G20" s="18"/>
    </row>
    <row r="21" spans="1:7" s="19" customFormat="1" ht="15" customHeight="1" x14ac:dyDescent="0.25">
      <c r="A21" s="12">
        <v>18</v>
      </c>
      <c r="B21" s="13">
        <v>44253.430011574077</v>
      </c>
      <c r="C21" s="14" t="s">
        <v>54</v>
      </c>
      <c r="D21" s="15">
        <v>636705.6</v>
      </c>
      <c r="E21" s="17"/>
      <c r="F21" s="17">
        <f t="shared" si="0"/>
        <v>10842510.999999931</v>
      </c>
      <c r="G21" s="18"/>
    </row>
    <row r="22" spans="1:7" s="19" customFormat="1" ht="15" customHeight="1" x14ac:dyDescent="0.25">
      <c r="A22" s="12">
        <v>19</v>
      </c>
      <c r="B22" s="13">
        <v>44255.36142361111</v>
      </c>
      <c r="C22" s="14" t="s">
        <v>55</v>
      </c>
      <c r="D22" s="15">
        <v>478728</v>
      </c>
      <c r="E22" s="17"/>
      <c r="F22" s="17">
        <f t="shared" si="0"/>
        <v>10363782.999999931</v>
      </c>
      <c r="G22" s="18"/>
    </row>
    <row r="23" spans="1:7" ht="25.5" customHeight="1" x14ac:dyDescent="0.25">
      <c r="A23" s="25" t="s">
        <v>8</v>
      </c>
      <c r="B23" s="26"/>
      <c r="C23" s="27"/>
      <c r="D23" s="20">
        <f>SUM(D5:D22)</f>
        <v>5770507.2000000002</v>
      </c>
      <c r="E23" s="20">
        <f>SUM(E5:E22)</f>
        <v>10000000</v>
      </c>
      <c r="F23" s="20">
        <f>(F4-D23)+E23</f>
        <v>10363782.999999931</v>
      </c>
      <c r="G23" s="21"/>
    </row>
    <row r="25" spans="1:7" ht="15.75" x14ac:dyDescent="0.25">
      <c r="A25" s="22" t="s">
        <v>9</v>
      </c>
      <c r="B25" s="23" t="s">
        <v>10</v>
      </c>
    </row>
  </sheetData>
  <mergeCells count="2">
    <mergeCell ref="A1:G1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3" zoomScale="85" zoomScaleNormal="85" workbookViewId="0">
      <selection activeCell="F6" sqref="F6:F13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49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44256</v>
      </c>
      <c r="C4" s="7" t="s">
        <v>48</v>
      </c>
      <c r="D4" s="8"/>
      <c r="E4" s="9"/>
      <c r="F4" s="10">
        <v>10363782.999999931</v>
      </c>
      <c r="G4" s="11"/>
    </row>
    <row r="5" spans="1:7" s="19" customFormat="1" ht="15.75" x14ac:dyDescent="0.25">
      <c r="A5" s="12">
        <v>2</v>
      </c>
      <c r="B5" s="13">
        <v>44257.339062500003</v>
      </c>
      <c r="C5" s="14" t="s">
        <v>56</v>
      </c>
      <c r="D5" s="15">
        <v>29928</v>
      </c>
      <c r="E5" s="16"/>
      <c r="F5" s="17">
        <f>F4-D5+E5</f>
        <v>10333854.999999931</v>
      </c>
      <c r="G5" s="18"/>
    </row>
    <row r="6" spans="1:7" s="19" customFormat="1" ht="15.75" x14ac:dyDescent="0.25">
      <c r="A6" s="12">
        <v>3</v>
      </c>
      <c r="B6" s="13">
        <v>44257.339328703703</v>
      </c>
      <c r="C6" s="14" t="s">
        <v>57</v>
      </c>
      <c r="D6" s="17">
        <v>229195.2</v>
      </c>
      <c r="E6" s="17"/>
      <c r="F6" s="17">
        <f t="shared" ref="F6:F13" si="0">F5-D6+E6</f>
        <v>10104659.799999932</v>
      </c>
      <c r="G6" s="18"/>
    </row>
    <row r="7" spans="1:7" s="19" customFormat="1" ht="15.75" x14ac:dyDescent="0.25">
      <c r="A7" s="12">
        <v>4</v>
      </c>
      <c r="B7" s="13">
        <v>44258.378483796296</v>
      </c>
      <c r="C7" s="14" t="s">
        <v>58</v>
      </c>
      <c r="D7" s="17">
        <v>760574.4</v>
      </c>
      <c r="E7" s="17"/>
      <c r="F7" s="17">
        <f t="shared" si="0"/>
        <v>9344085.3999999315</v>
      </c>
      <c r="G7" s="18"/>
    </row>
    <row r="8" spans="1:7" s="19" customFormat="1" ht="15.75" x14ac:dyDescent="0.25">
      <c r="A8" s="12">
        <v>5</v>
      </c>
      <c r="B8" s="13">
        <v>44266.375717592593</v>
      </c>
      <c r="C8" s="14" t="s">
        <v>59</v>
      </c>
      <c r="D8" s="17">
        <v>699537.6</v>
      </c>
      <c r="E8" s="17"/>
      <c r="F8" s="17">
        <f t="shared" si="0"/>
        <v>8644547.7999999318</v>
      </c>
      <c r="G8" s="18"/>
    </row>
    <row r="9" spans="1:7" s="19" customFormat="1" ht="15.75" x14ac:dyDescent="0.25">
      <c r="A9" s="12">
        <v>6</v>
      </c>
      <c r="B9" s="13">
        <v>44268.339120370372</v>
      </c>
      <c r="C9" s="14" t="s">
        <v>60</v>
      </c>
      <c r="D9" s="17">
        <v>135844.79999999999</v>
      </c>
      <c r="E9" s="17"/>
      <c r="F9" s="17">
        <f t="shared" si="0"/>
        <v>8508702.9999999311</v>
      </c>
      <c r="G9" s="18"/>
    </row>
    <row r="10" spans="1:7" s="19" customFormat="1" ht="15.75" x14ac:dyDescent="0.25">
      <c r="A10" s="12">
        <v>7</v>
      </c>
      <c r="B10" s="13">
        <v>44269.330324074072</v>
      </c>
      <c r="C10" s="14" t="s">
        <v>61</v>
      </c>
      <c r="D10" s="17">
        <v>475137.6</v>
      </c>
      <c r="E10" s="17"/>
      <c r="F10" s="17">
        <f t="shared" si="0"/>
        <v>8033565.3999999315</v>
      </c>
      <c r="G10" s="18"/>
    </row>
    <row r="11" spans="1:7" s="19" customFormat="1" ht="15.75" x14ac:dyDescent="0.25">
      <c r="A11" s="12">
        <v>8</v>
      </c>
      <c r="B11" s="13">
        <v>44271.372060185182</v>
      </c>
      <c r="C11" s="14" t="s">
        <v>62</v>
      </c>
      <c r="D11" s="15">
        <v>505656</v>
      </c>
      <c r="E11" s="17"/>
      <c r="F11" s="17">
        <f t="shared" si="0"/>
        <v>7527909.3999999315</v>
      </c>
      <c r="G11" s="18"/>
    </row>
    <row r="12" spans="1:7" s="19" customFormat="1" ht="15.75" x14ac:dyDescent="0.25">
      <c r="A12" s="12">
        <v>9</v>
      </c>
      <c r="B12" s="13">
        <v>44272.381423611114</v>
      </c>
      <c r="C12" s="14" t="s">
        <v>63</v>
      </c>
      <c r="D12" s="17">
        <v>20952</v>
      </c>
      <c r="E12" s="17"/>
      <c r="F12" s="17">
        <f t="shared" si="0"/>
        <v>7506957.3999999315</v>
      </c>
      <c r="G12" s="18"/>
    </row>
    <row r="13" spans="1:7" s="19" customFormat="1" ht="15.75" x14ac:dyDescent="0.25">
      <c r="A13" s="12">
        <v>10</v>
      </c>
      <c r="B13" s="13">
        <v>44272.558877314812</v>
      </c>
      <c r="C13" s="14" t="s">
        <v>64</v>
      </c>
      <c r="D13" s="17">
        <v>236376</v>
      </c>
      <c r="E13" s="17"/>
      <c r="F13" s="17">
        <f t="shared" si="0"/>
        <v>7270581.3999999315</v>
      </c>
      <c r="G13" s="18"/>
    </row>
    <row r="14" spans="1:7" ht="25.5" customHeight="1" x14ac:dyDescent="0.25">
      <c r="A14" s="25" t="s">
        <v>8</v>
      </c>
      <c r="B14" s="26"/>
      <c r="C14" s="27"/>
      <c r="D14" s="20">
        <f>SUM(D5:D13)</f>
        <v>3093201.6</v>
      </c>
      <c r="E14" s="20">
        <f>SUM(E5:E13)</f>
        <v>0</v>
      </c>
      <c r="F14" s="20">
        <f>(F4-D14)+E14</f>
        <v>7270581.3999999315</v>
      </c>
      <c r="G14" s="21"/>
    </row>
    <row r="16" spans="1:7" ht="15.75" x14ac:dyDescent="0.25">
      <c r="A16" s="22" t="s">
        <v>9</v>
      </c>
      <c r="B16" s="23" t="s">
        <v>10</v>
      </c>
    </row>
  </sheetData>
  <mergeCells count="2">
    <mergeCell ref="A1:G1"/>
    <mergeCell ref="A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66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44287</v>
      </c>
      <c r="C4" s="7" t="s">
        <v>65</v>
      </c>
      <c r="D4" s="8"/>
      <c r="E4" s="9"/>
      <c r="F4" s="10">
        <v>7270581.3999999315</v>
      </c>
      <c r="G4" s="11"/>
    </row>
    <row r="5" spans="1:7" s="19" customFormat="1" ht="15.75" x14ac:dyDescent="0.25">
      <c r="A5" s="12">
        <v>2</v>
      </c>
      <c r="B5" s="13">
        <v>44309.319062499999</v>
      </c>
      <c r="C5" s="14" t="s">
        <v>69</v>
      </c>
      <c r="D5" s="15">
        <v>146616</v>
      </c>
      <c r="E5" s="16"/>
      <c r="F5" s="17">
        <f>F4-D5+E5</f>
        <v>7123965.3999999315</v>
      </c>
      <c r="G5" s="18"/>
    </row>
    <row r="6" spans="1:7" s="19" customFormat="1" ht="15.75" x14ac:dyDescent="0.25">
      <c r="A6" s="12">
        <v>3</v>
      </c>
      <c r="B6" s="13">
        <v>44313.416365740741</v>
      </c>
      <c r="C6" s="14" t="s">
        <v>70</v>
      </c>
      <c r="D6" s="17">
        <v>74808</v>
      </c>
      <c r="E6" s="17"/>
      <c r="F6" s="17">
        <f>F5-D6+E6</f>
        <v>7049157.3999999315</v>
      </c>
      <c r="G6" s="18"/>
    </row>
    <row r="7" spans="1:7" ht="25.5" customHeight="1" x14ac:dyDescent="0.25">
      <c r="A7" s="25" t="s">
        <v>8</v>
      </c>
      <c r="B7" s="26"/>
      <c r="C7" s="27"/>
      <c r="D7" s="20">
        <f>SUM(D5:D6)</f>
        <v>221424</v>
      </c>
      <c r="E7" s="20">
        <f>SUM(E5:E6)</f>
        <v>0</v>
      </c>
      <c r="F7" s="20">
        <f>(F4-D7)+E7</f>
        <v>7049157.3999999315</v>
      </c>
      <c r="G7" s="21"/>
    </row>
    <row r="9" spans="1:7" ht="15.75" x14ac:dyDescent="0.25">
      <c r="A9" s="22" t="s">
        <v>9</v>
      </c>
      <c r="B9" s="23" t="s">
        <v>10</v>
      </c>
    </row>
  </sheetData>
  <mergeCells count="2">
    <mergeCell ref="A1:G1"/>
    <mergeCell ref="A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3" zoomScale="85" zoomScaleNormal="85" workbookViewId="0">
      <selection activeCell="F6" sqref="F6:F13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68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44317</v>
      </c>
      <c r="C4" s="7" t="s">
        <v>67</v>
      </c>
      <c r="D4" s="8"/>
      <c r="E4" s="9"/>
      <c r="F4" s="10">
        <v>7049157.3999999315</v>
      </c>
      <c r="G4" s="11"/>
    </row>
    <row r="5" spans="1:7" s="19" customFormat="1" ht="15.75" x14ac:dyDescent="0.25">
      <c r="A5" s="12">
        <v>2</v>
      </c>
      <c r="B5" s="13">
        <v>44317.362256944441</v>
      </c>
      <c r="C5" s="14" t="s">
        <v>71</v>
      </c>
      <c r="D5" s="15">
        <v>70227.600000000006</v>
      </c>
      <c r="E5" s="16"/>
      <c r="F5" s="17">
        <f>F4-D5+E5</f>
        <v>6978929.7999999318</v>
      </c>
      <c r="G5" s="18"/>
    </row>
    <row r="6" spans="1:7" s="19" customFormat="1" ht="15.75" x14ac:dyDescent="0.25">
      <c r="A6" s="12">
        <v>3</v>
      </c>
      <c r="B6" s="13">
        <v>44321.318368055552</v>
      </c>
      <c r="C6" s="14" t="s">
        <v>72</v>
      </c>
      <c r="D6" s="17">
        <v>612122.80000000005</v>
      </c>
      <c r="E6" s="17"/>
      <c r="F6" s="17">
        <f t="shared" ref="F6:F13" si="0">F5-D6+E6</f>
        <v>6366806.999999932</v>
      </c>
      <c r="G6" s="18"/>
    </row>
    <row r="7" spans="1:7" s="19" customFormat="1" ht="15.75" x14ac:dyDescent="0.25">
      <c r="A7" s="12">
        <v>4</v>
      </c>
      <c r="B7" s="13">
        <v>44322.345601851855</v>
      </c>
      <c r="C7" s="14" t="s">
        <v>73</v>
      </c>
      <c r="D7" s="17">
        <v>487853.6</v>
      </c>
      <c r="E7" s="17"/>
      <c r="F7" s="17">
        <f t="shared" si="0"/>
        <v>5878953.3999999324</v>
      </c>
      <c r="G7" s="18"/>
    </row>
    <row r="8" spans="1:7" s="19" customFormat="1" ht="15.75" x14ac:dyDescent="0.25">
      <c r="A8" s="12">
        <v>5</v>
      </c>
      <c r="B8" s="13">
        <v>44333.299004629633</v>
      </c>
      <c r="C8" s="14" t="s">
        <v>74</v>
      </c>
      <c r="D8" s="17">
        <v>206720</v>
      </c>
      <c r="E8" s="17"/>
      <c r="F8" s="17">
        <f t="shared" si="0"/>
        <v>5672233.3999999324</v>
      </c>
      <c r="G8" s="18"/>
    </row>
    <row r="9" spans="1:7" s="19" customFormat="1" ht="15.75" x14ac:dyDescent="0.25">
      <c r="A9" s="12">
        <v>6</v>
      </c>
      <c r="B9" s="13">
        <v>44335.334618055553</v>
      </c>
      <c r="C9" s="14" t="s">
        <v>75</v>
      </c>
      <c r="D9" s="17">
        <v>1416816.8</v>
      </c>
      <c r="E9" s="17"/>
      <c r="F9" s="17">
        <f t="shared" si="0"/>
        <v>4255416.5999999326</v>
      </c>
      <c r="G9" s="18"/>
    </row>
    <row r="10" spans="1:7" s="19" customFormat="1" ht="15.75" x14ac:dyDescent="0.25">
      <c r="A10" s="12">
        <v>7</v>
      </c>
      <c r="B10" s="13">
        <v>44336.409780092596</v>
      </c>
      <c r="C10" s="14" t="s">
        <v>76</v>
      </c>
      <c r="D10" s="17">
        <v>2068720.8</v>
      </c>
      <c r="E10" s="17"/>
      <c r="F10" s="17">
        <f t="shared" si="0"/>
        <v>2186695.7999999328</v>
      </c>
      <c r="G10" s="18"/>
    </row>
    <row r="11" spans="1:7" s="19" customFormat="1" ht="15.75" x14ac:dyDescent="0.25">
      <c r="A11" s="12">
        <v>8</v>
      </c>
      <c r="B11" s="13">
        <v>44337.337546296294</v>
      </c>
      <c r="C11" s="14" t="s">
        <v>77</v>
      </c>
      <c r="D11" s="15">
        <v>333026.40000000002</v>
      </c>
      <c r="E11" s="17"/>
      <c r="F11" s="17">
        <f t="shared" si="0"/>
        <v>1853669.3999999329</v>
      </c>
      <c r="G11" s="18"/>
    </row>
    <row r="12" spans="1:7" s="19" customFormat="1" ht="15.75" x14ac:dyDescent="0.25">
      <c r="A12" s="12">
        <v>9</v>
      </c>
      <c r="B12" s="13">
        <v>44341.411643518521</v>
      </c>
      <c r="C12" s="14" t="s">
        <v>78</v>
      </c>
      <c r="D12" s="17">
        <v>23372</v>
      </c>
      <c r="E12" s="17"/>
      <c r="F12" s="17">
        <f t="shared" si="0"/>
        <v>1830297.3999999329</v>
      </c>
      <c r="G12" s="18"/>
    </row>
    <row r="13" spans="1:7" s="19" customFormat="1" ht="15.75" x14ac:dyDescent="0.25">
      <c r="A13" s="12">
        <v>10</v>
      </c>
      <c r="B13" s="13">
        <v>44345.374675925923</v>
      </c>
      <c r="C13" s="14" t="s">
        <v>79</v>
      </c>
      <c r="D13" s="17">
        <v>35595.199999999997</v>
      </c>
      <c r="E13" s="17"/>
      <c r="F13" s="17">
        <f t="shared" si="0"/>
        <v>1794702.1999999329</v>
      </c>
      <c r="G13" s="18"/>
    </row>
    <row r="14" spans="1:7" ht="25.5" customHeight="1" x14ac:dyDescent="0.25">
      <c r="A14" s="25" t="s">
        <v>8</v>
      </c>
      <c r="B14" s="26"/>
      <c r="C14" s="27"/>
      <c r="D14" s="20">
        <f>SUM(D5:D13)</f>
        <v>5254455.2</v>
      </c>
      <c r="E14" s="20">
        <f>SUM(E5:E13)</f>
        <v>0</v>
      </c>
      <c r="F14" s="20">
        <f>(F4-D14)+E14</f>
        <v>1794702.1999999313</v>
      </c>
      <c r="G14" s="21"/>
    </row>
    <row r="16" spans="1:7" ht="15.75" x14ac:dyDescent="0.25">
      <c r="A16" s="22" t="s">
        <v>9</v>
      </c>
      <c r="B16" s="23" t="s">
        <v>10</v>
      </c>
    </row>
  </sheetData>
  <mergeCells count="2">
    <mergeCell ref="A1:G1"/>
    <mergeCell ref="A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zoomScale="85" zoomScaleNormal="85" workbookViewId="0">
      <selection activeCell="F4" sqref="F4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81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44348</v>
      </c>
      <c r="C4" s="7" t="s">
        <v>80</v>
      </c>
      <c r="D4" s="8"/>
      <c r="E4" s="9"/>
      <c r="F4" s="10">
        <v>1794702.1999999313</v>
      </c>
      <c r="G4" s="11"/>
    </row>
    <row r="5" spans="1:7" s="19" customFormat="1" ht="15.75" x14ac:dyDescent="0.25">
      <c r="A5" s="12">
        <v>2</v>
      </c>
      <c r="B5" s="13">
        <v>44348.392407407409</v>
      </c>
      <c r="C5" s="14" t="s">
        <v>82</v>
      </c>
      <c r="D5" s="15">
        <v>23372</v>
      </c>
      <c r="E5" s="16"/>
      <c r="F5" s="17">
        <f>F4-D5+E5</f>
        <v>1771330.1999999313</v>
      </c>
      <c r="G5" s="18"/>
    </row>
    <row r="6" spans="1:7" s="19" customFormat="1" ht="15.75" x14ac:dyDescent="0.25">
      <c r="A6" s="12">
        <v>3</v>
      </c>
      <c r="B6" s="13">
        <v>44349.314398148148</v>
      </c>
      <c r="C6" s="14" t="s">
        <v>83</v>
      </c>
      <c r="D6" s="17">
        <v>157827.20000000001</v>
      </c>
      <c r="E6" s="17"/>
      <c r="F6" s="17">
        <f t="shared" ref="F6:F24" si="0">F5-D6+E6</f>
        <v>1613502.9999999313</v>
      </c>
      <c r="G6" s="18"/>
    </row>
    <row r="7" spans="1:7" s="19" customFormat="1" ht="15.75" x14ac:dyDescent="0.25">
      <c r="A7" s="12">
        <v>4</v>
      </c>
      <c r="B7" s="13">
        <v>44350.357939814814</v>
      </c>
      <c r="C7" s="14" t="s">
        <v>86</v>
      </c>
      <c r="D7" s="17">
        <v>94674</v>
      </c>
      <c r="E7" s="17"/>
      <c r="F7" s="17">
        <f t="shared" si="0"/>
        <v>1518828.9999999313</v>
      </c>
      <c r="G7" s="18"/>
    </row>
    <row r="8" spans="1:7" s="19" customFormat="1" ht="15.75" x14ac:dyDescent="0.25">
      <c r="A8" s="12">
        <v>5</v>
      </c>
      <c r="B8" s="13">
        <v>44350.643229166664</v>
      </c>
      <c r="C8" s="14" t="s">
        <v>87</v>
      </c>
      <c r="D8" s="17"/>
      <c r="E8" s="17">
        <v>10000000</v>
      </c>
      <c r="F8" s="17">
        <f t="shared" si="0"/>
        <v>11518828.999999931</v>
      </c>
      <c r="G8" s="18" t="s">
        <v>21</v>
      </c>
    </row>
    <row r="9" spans="1:7" s="19" customFormat="1" ht="15.75" x14ac:dyDescent="0.25">
      <c r="A9" s="12">
        <v>6</v>
      </c>
      <c r="B9" s="13">
        <v>44351.321238425924</v>
      </c>
      <c r="C9" s="14" t="s">
        <v>88</v>
      </c>
      <c r="D9" s="17">
        <v>1431077.2</v>
      </c>
      <c r="E9" s="17"/>
      <c r="F9" s="17">
        <f t="shared" si="0"/>
        <v>10087751.799999932</v>
      </c>
      <c r="G9" s="18"/>
    </row>
    <row r="10" spans="1:7" s="19" customFormat="1" ht="15.75" x14ac:dyDescent="0.25">
      <c r="A10" s="12">
        <v>7</v>
      </c>
      <c r="B10" s="13">
        <v>44352.401319444441</v>
      </c>
      <c r="C10" s="14" t="s">
        <v>89</v>
      </c>
      <c r="D10" s="17">
        <v>237278</v>
      </c>
      <c r="E10" s="17"/>
      <c r="F10" s="17">
        <f t="shared" si="0"/>
        <v>9850473.7999999318</v>
      </c>
      <c r="G10" s="18"/>
    </row>
    <row r="11" spans="1:7" s="19" customFormat="1" ht="15.75" x14ac:dyDescent="0.25">
      <c r="A11" s="12">
        <v>8</v>
      </c>
      <c r="B11" s="13">
        <v>44356.344050925924</v>
      </c>
      <c r="C11" s="14" t="s">
        <v>90</v>
      </c>
      <c r="D11" s="15">
        <v>86525.2</v>
      </c>
      <c r="E11" s="17"/>
      <c r="F11" s="17">
        <f t="shared" si="0"/>
        <v>9763948.5999999326</v>
      </c>
      <c r="G11" s="18"/>
    </row>
    <row r="12" spans="1:7" s="19" customFormat="1" ht="15.75" x14ac:dyDescent="0.25">
      <c r="A12" s="12">
        <v>9</v>
      </c>
      <c r="B12" s="13">
        <v>44357.345995370371</v>
      </c>
      <c r="C12" s="14" t="s">
        <v>91</v>
      </c>
      <c r="D12" s="17">
        <v>567304.4</v>
      </c>
      <c r="E12" s="17"/>
      <c r="F12" s="17">
        <f t="shared" si="0"/>
        <v>9196644.1999999322</v>
      </c>
      <c r="G12" s="18"/>
    </row>
    <row r="13" spans="1:7" s="19" customFormat="1" ht="15.75" x14ac:dyDescent="0.25">
      <c r="A13" s="12">
        <v>10</v>
      </c>
      <c r="B13" s="13">
        <v>44358.338969907411</v>
      </c>
      <c r="C13" s="14" t="s">
        <v>92</v>
      </c>
      <c r="D13" s="17">
        <v>720094.4</v>
      </c>
      <c r="E13" s="17"/>
      <c r="F13" s="17">
        <f t="shared" si="0"/>
        <v>8476549.7999999318</v>
      </c>
      <c r="G13" s="18"/>
    </row>
    <row r="14" spans="1:7" s="19" customFormat="1" ht="15" customHeight="1" x14ac:dyDescent="0.25">
      <c r="A14" s="12">
        <v>11</v>
      </c>
      <c r="B14" s="13">
        <v>44360.401863425926</v>
      </c>
      <c r="C14" s="14" t="s">
        <v>93</v>
      </c>
      <c r="D14" s="17">
        <v>64116</v>
      </c>
      <c r="E14" s="17"/>
      <c r="F14" s="17">
        <f t="shared" si="0"/>
        <v>8412433.7999999318</v>
      </c>
      <c r="G14" s="18"/>
    </row>
    <row r="15" spans="1:7" s="19" customFormat="1" ht="15" customHeight="1" x14ac:dyDescent="0.25">
      <c r="A15" s="12">
        <v>12</v>
      </c>
      <c r="B15" s="13">
        <v>44362.365416666667</v>
      </c>
      <c r="C15" s="14" t="s">
        <v>94</v>
      </c>
      <c r="D15" s="17">
        <v>595825.19999999995</v>
      </c>
      <c r="E15" s="17"/>
      <c r="F15" s="17">
        <f t="shared" si="0"/>
        <v>7816608.5999999316</v>
      </c>
      <c r="G15" s="18"/>
    </row>
    <row r="16" spans="1:7" s="19" customFormat="1" ht="15" customHeight="1" x14ac:dyDescent="0.25">
      <c r="A16" s="12">
        <v>13</v>
      </c>
      <c r="B16" s="13">
        <v>44364.368078703701</v>
      </c>
      <c r="C16" s="14" t="s">
        <v>95</v>
      </c>
      <c r="D16" s="15">
        <v>1349589.2</v>
      </c>
      <c r="E16" s="17"/>
      <c r="F16" s="17">
        <f t="shared" si="0"/>
        <v>6467019.3999999315</v>
      </c>
      <c r="G16" s="18"/>
    </row>
    <row r="17" spans="1:7" s="19" customFormat="1" ht="15" customHeight="1" x14ac:dyDescent="0.25">
      <c r="A17" s="12">
        <v>14</v>
      </c>
      <c r="B17" s="13">
        <v>44365.36577546296</v>
      </c>
      <c r="C17" s="14" t="s">
        <v>96</v>
      </c>
      <c r="D17" s="15">
        <v>701759.6</v>
      </c>
      <c r="E17" s="17"/>
      <c r="F17" s="17">
        <f t="shared" si="0"/>
        <v>5765259.7999999318</v>
      </c>
      <c r="G17" s="18"/>
    </row>
    <row r="18" spans="1:7" s="19" customFormat="1" ht="15" customHeight="1" x14ac:dyDescent="0.25">
      <c r="A18" s="12">
        <v>15</v>
      </c>
      <c r="B18" s="13">
        <v>44367.386331018519</v>
      </c>
      <c r="C18" s="14" t="s">
        <v>97</v>
      </c>
      <c r="D18" s="15">
        <v>813805.6</v>
      </c>
      <c r="E18" s="17"/>
      <c r="F18" s="17">
        <f t="shared" si="0"/>
        <v>4951454.1999999322</v>
      </c>
      <c r="G18" s="18"/>
    </row>
    <row r="19" spans="1:7" s="19" customFormat="1" ht="15" customHeight="1" x14ac:dyDescent="0.25">
      <c r="A19" s="12">
        <v>16</v>
      </c>
      <c r="B19" s="13">
        <v>44369.337326388886</v>
      </c>
      <c r="C19" s="14" t="s">
        <v>98</v>
      </c>
      <c r="D19" s="15">
        <v>418588.8</v>
      </c>
      <c r="E19" s="17"/>
      <c r="F19" s="17">
        <f t="shared" si="0"/>
        <v>4532865.3999999324</v>
      </c>
      <c r="G19" s="18"/>
    </row>
    <row r="20" spans="1:7" s="19" customFormat="1" ht="15" customHeight="1" x14ac:dyDescent="0.25">
      <c r="A20" s="12">
        <v>17</v>
      </c>
      <c r="B20" s="13">
        <v>44370.361608796295</v>
      </c>
      <c r="C20" s="14" t="s">
        <v>99</v>
      </c>
      <c r="D20" s="15">
        <v>636569.19999999995</v>
      </c>
      <c r="E20" s="17"/>
      <c r="F20" s="17">
        <f t="shared" si="0"/>
        <v>3896296.1999999322</v>
      </c>
      <c r="G20" s="18"/>
    </row>
    <row r="21" spans="1:7" s="19" customFormat="1" ht="15" customHeight="1" x14ac:dyDescent="0.25">
      <c r="A21" s="12">
        <v>18</v>
      </c>
      <c r="B21" s="13">
        <v>44371.349629629629</v>
      </c>
      <c r="C21" s="14" t="s">
        <v>100</v>
      </c>
      <c r="D21" s="15">
        <v>202645.6</v>
      </c>
      <c r="E21" s="17"/>
      <c r="F21" s="17">
        <f t="shared" si="0"/>
        <v>3693650.5999999321</v>
      </c>
      <c r="G21" s="18"/>
    </row>
    <row r="22" spans="1:7" s="19" customFormat="1" ht="15" customHeight="1" x14ac:dyDescent="0.25">
      <c r="A22" s="12">
        <v>19</v>
      </c>
      <c r="B22" s="13">
        <v>44372.364027777781</v>
      </c>
      <c r="C22" s="14" t="s">
        <v>101</v>
      </c>
      <c r="D22" s="15">
        <v>23372</v>
      </c>
      <c r="E22" s="17"/>
      <c r="F22" s="17">
        <f t="shared" si="0"/>
        <v>3670278.5999999321</v>
      </c>
      <c r="G22" s="18"/>
    </row>
    <row r="23" spans="1:7" s="19" customFormat="1" ht="15" customHeight="1" x14ac:dyDescent="0.25">
      <c r="A23" s="12">
        <v>20</v>
      </c>
      <c r="B23" s="13">
        <v>44376.354004629633</v>
      </c>
      <c r="C23" s="14" t="s">
        <v>102</v>
      </c>
      <c r="D23" s="17">
        <v>677313.2</v>
      </c>
      <c r="E23" s="17"/>
      <c r="F23" s="17">
        <f t="shared" si="0"/>
        <v>2992965.3999999324</v>
      </c>
      <c r="G23" s="18"/>
    </row>
    <row r="24" spans="1:7" s="19" customFormat="1" ht="15" customHeight="1" x14ac:dyDescent="0.25">
      <c r="A24" s="12">
        <v>21</v>
      </c>
      <c r="B24" s="13">
        <v>44377.32309027778</v>
      </c>
      <c r="C24" s="14" t="s">
        <v>103</v>
      </c>
      <c r="D24" s="17">
        <v>92636.800000000003</v>
      </c>
      <c r="E24" s="17"/>
      <c r="F24" s="17">
        <f t="shared" si="0"/>
        <v>2900328.5999999326</v>
      </c>
      <c r="G24" s="18"/>
    </row>
    <row r="25" spans="1:7" ht="25.5" customHeight="1" x14ac:dyDescent="0.25">
      <c r="A25" s="25" t="s">
        <v>8</v>
      </c>
      <c r="B25" s="26"/>
      <c r="C25" s="27"/>
      <c r="D25" s="20">
        <f>SUM(D5:D24)</f>
        <v>8894373.5999999996</v>
      </c>
      <c r="E25" s="20">
        <f>SUM(E5:E24)</f>
        <v>10000000</v>
      </c>
      <c r="F25" s="20">
        <f>(F4-D25)+E25</f>
        <v>2900328.5999999316</v>
      </c>
      <c r="G25" s="21"/>
    </row>
    <row r="27" spans="1:7" ht="15.75" x14ac:dyDescent="0.25">
      <c r="A27" s="22" t="s">
        <v>9</v>
      </c>
      <c r="B27" s="23" t="s">
        <v>10</v>
      </c>
    </row>
  </sheetData>
  <mergeCells count="2">
    <mergeCell ref="A1:G1"/>
    <mergeCell ref="A25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85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44378</v>
      </c>
      <c r="C4" s="7" t="s">
        <v>84</v>
      </c>
      <c r="D4" s="8"/>
      <c r="E4" s="9"/>
      <c r="F4" s="10">
        <v>2900328.5999999316</v>
      </c>
      <c r="G4" s="11"/>
    </row>
    <row r="5" spans="1:7" s="19" customFormat="1" ht="15.75" x14ac:dyDescent="0.25">
      <c r="A5" s="12">
        <v>2</v>
      </c>
      <c r="B5" s="13">
        <v>44378.374328703707</v>
      </c>
      <c r="C5" s="14" t="s">
        <v>104</v>
      </c>
      <c r="D5" s="15">
        <v>546932.4</v>
      </c>
      <c r="E5" s="16"/>
      <c r="F5" s="17">
        <f>F4-D5+E5</f>
        <v>2353396.1999999317</v>
      </c>
      <c r="G5" s="18"/>
    </row>
    <row r="6" spans="1:7" ht="25.5" customHeight="1" x14ac:dyDescent="0.25">
      <c r="A6" s="25" t="s">
        <v>8</v>
      </c>
      <c r="B6" s="26"/>
      <c r="C6" s="27"/>
      <c r="D6" s="20">
        <f>SUM(D5:D5)</f>
        <v>546932.4</v>
      </c>
      <c r="E6" s="20">
        <f>SUM(E5:E5)</f>
        <v>0</v>
      </c>
      <c r="F6" s="20">
        <f>(F4-D6)+E6</f>
        <v>2353396.1999999317</v>
      </c>
      <c r="G6" s="21"/>
    </row>
    <row r="8" spans="1:7" ht="15.75" x14ac:dyDescent="0.25">
      <c r="A8" s="22" t="s">
        <v>9</v>
      </c>
      <c r="B8" s="23" t="s">
        <v>10</v>
      </c>
    </row>
  </sheetData>
  <mergeCells count="2">
    <mergeCell ref="A1:G1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JANUARI</vt:lpstr>
      <vt:lpstr>FEBRUARI</vt:lpstr>
      <vt:lpstr>MARET</vt:lpstr>
      <vt:lpstr>APRIL</vt:lpstr>
      <vt:lpstr>MEI</vt:lpstr>
      <vt:lpstr>JUNI</vt:lpstr>
      <vt:lpstr>JULI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MARKETING</cp:lastModifiedBy>
  <cp:lastPrinted>2020-08-07T07:05:03Z</cp:lastPrinted>
  <dcterms:created xsi:type="dcterms:W3CDTF">2019-06-10T08:47:15Z</dcterms:created>
  <dcterms:modified xsi:type="dcterms:W3CDTF">2021-07-01T08:21:16Z</dcterms:modified>
</cp:coreProperties>
</file>