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00" windowHeight="6930"/>
  </bookViews>
  <sheets>
    <sheet name="KANTOR AIR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C10" i="1"/>
  <c r="I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I11" i="1"/>
  <c r="I12" i="1"/>
  <c r="I13" i="1"/>
  <c r="I14" i="1"/>
  <c r="I15" i="1"/>
  <c r="I16" i="1"/>
  <c r="I17" i="1"/>
  <c r="G18" i="1"/>
  <c r="G19" i="1" s="1"/>
  <c r="I18" i="1"/>
  <c r="D19" i="1"/>
  <c r="I19" i="1"/>
  <c r="I20" i="1"/>
  <c r="I21" i="1"/>
  <c r="I22" i="1"/>
  <c r="I23" i="1"/>
  <c r="I24" i="1"/>
  <c r="I25" i="1"/>
  <c r="I26" i="1"/>
  <c r="I27" i="1"/>
  <c r="I28" i="1"/>
  <c r="I29" i="1"/>
  <c r="E30" i="1"/>
  <c r="I30" i="1"/>
  <c r="I31" i="1"/>
  <c r="I32" i="1"/>
  <c r="I33" i="1"/>
  <c r="H34" i="1"/>
  <c r="I34" i="1" s="1"/>
  <c r="I35" i="1"/>
  <c r="I36" i="1"/>
  <c r="I37" i="1"/>
  <c r="I38" i="1"/>
  <c r="I39" i="1"/>
  <c r="I40" i="1"/>
  <c r="I41" i="1" l="1"/>
</calcChain>
</file>

<file path=xl/sharedStrings.xml><?xml version="1.0" encoding="utf-8"?>
<sst xmlns="http://schemas.openxmlformats.org/spreadsheetml/2006/main" count="86" uniqueCount="66">
  <si>
    <t>bh</t>
  </si>
  <si>
    <t>12 watt</t>
  </si>
  <si>
    <t>lampu LED</t>
  </si>
  <si>
    <t>fitting lampu</t>
  </si>
  <si>
    <t>unit</t>
  </si>
  <si>
    <t>3/4PK</t>
  </si>
  <si>
    <t>AC split</t>
  </si>
  <si>
    <t>MCB box isi 8</t>
  </si>
  <si>
    <t>16A</t>
  </si>
  <si>
    <t>MCB</t>
  </si>
  <si>
    <t>isolasi nitto</t>
  </si>
  <si>
    <t>roll</t>
  </si>
  <si>
    <t>fleksibel konduit</t>
  </si>
  <si>
    <t>pak</t>
  </si>
  <si>
    <t>klem konduit</t>
  </si>
  <si>
    <t>btg</t>
  </si>
  <si>
    <t>konduit</t>
  </si>
  <si>
    <t>stop kontak AC</t>
  </si>
  <si>
    <t>saklar engkel</t>
  </si>
  <si>
    <t>komplit Tdus</t>
  </si>
  <si>
    <t>stop kontak clipsal</t>
  </si>
  <si>
    <t>3x1.5, 50 meter</t>
  </si>
  <si>
    <t>kabel stop kontak + AC</t>
  </si>
  <si>
    <t>2x1.5, 50 meter</t>
  </si>
  <si>
    <t>kabel penerangan</t>
  </si>
  <si>
    <t>meter</t>
  </si>
  <si>
    <t>rantai plastik</t>
  </si>
  <si>
    <t>tiang plastik</t>
  </si>
  <si>
    <t>kg</t>
  </si>
  <si>
    <t>serat / kasa fiber</t>
  </si>
  <si>
    <t>box</t>
  </si>
  <si>
    <t>7cm</t>
  </si>
  <si>
    <t>baut tanam</t>
  </si>
  <si>
    <t>paku beton</t>
  </si>
  <si>
    <t>kaleng</t>
  </si>
  <si>
    <t>5kg</t>
  </si>
  <si>
    <t>cat tembok</t>
  </si>
  <si>
    <t>kuas 3"</t>
  </si>
  <si>
    <t>putih</t>
  </si>
  <si>
    <t>ijo</t>
  </si>
  <si>
    <t>cat lantai epoxy</t>
  </si>
  <si>
    <t>kuning</t>
  </si>
  <si>
    <t>vinil</t>
  </si>
  <si>
    <t>resibon</t>
  </si>
  <si>
    <t>lembar</t>
  </si>
  <si>
    <t>gypsum</t>
  </si>
  <si>
    <t>set</t>
  </si>
  <si>
    <t>daun jendela</t>
  </si>
  <si>
    <t>daun pintu + kusen alumunium</t>
  </si>
  <si>
    <t>putih, 3cm</t>
  </si>
  <si>
    <t>roping gyp</t>
  </si>
  <si>
    <t>holo</t>
  </si>
  <si>
    <t>rangka baja ringan</t>
  </si>
  <si>
    <t>tambahan ruang Airline</t>
  </si>
  <si>
    <t>Harga</t>
  </si>
  <si>
    <t>harga satuan</t>
  </si>
  <si>
    <t>satuan</t>
  </si>
  <si>
    <t>volume</t>
  </si>
  <si>
    <t>spesifikasi</t>
  </si>
  <si>
    <t>nama barang</t>
  </si>
  <si>
    <t>NO</t>
  </si>
  <si>
    <t>29.10.2021</t>
  </si>
  <si>
    <t>tambahan ruang airline</t>
  </si>
  <si>
    <t xml:space="preserve">RENCANA PEMBELIAN MATERIAL </t>
  </si>
  <si>
    <t>5 cm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</si>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</sst>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164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0" fillId="0" borderId="6" xfId="1" applyFont="1" applyBorder="1"/>
    <xf numFmtId="164" fontId="0" fillId="0" borderId="8" xfId="1" applyFont="1" applyBorder="1"/>
    <xf numFmtId="166" fontId="0" fillId="0" borderId="6" xfId="2" applyNumberFormat="1" applyFont="1" applyBorder="1"/>
    <xf numFmtId="16" fontId="0" fillId="0" borderId="6" xfId="0" applyNumberFormat="1" applyBorder="1"/>
    <xf numFmtId="0" fontId="0" fillId="0" borderId="6" xfId="0" applyBorder="1"/>
    <xf numFmtId="0" fontId="0" fillId="0" borderId="9" xfId="0" applyBorder="1"/>
    <xf numFmtId="164" fontId="2" fillId="0" borderId="8" xfId="1" applyFont="1" applyBorder="1"/>
    <xf numFmtId="166" fontId="2" fillId="0" borderId="6" xfId="2" applyNumberFormat="1" applyFont="1" applyBorder="1"/>
    <xf numFmtId="164" fontId="2" fillId="0" borderId="6" xfId="1" applyFont="1" applyBorder="1"/>
    <xf numFmtId="16" fontId="2" fillId="0" borderId="6" xfId="0" applyNumberFormat="1" applyFont="1" applyBorder="1"/>
    <xf numFmtId="0" fontId="2" fillId="0" borderId="6" xfId="0" applyFont="1" applyBorder="1"/>
    <xf numFmtId="0" fontId="2" fillId="0" borderId="9" xfId="0" applyFont="1" applyBorder="1"/>
    <xf numFmtId="164" fontId="0" fillId="0" borderId="10" xfId="1" applyFont="1" applyBorder="1"/>
    <xf numFmtId="166" fontId="0" fillId="0" borderId="11" xfId="2" applyNumberFormat="1" applyFont="1" applyBorder="1"/>
    <xf numFmtId="164" fontId="0" fillId="0" borderId="11" xfId="1" applyFont="1" applyBorder="1"/>
    <xf numFmtId="16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164" fontId="0" fillId="2" borderId="13" xfId="1" applyFont="1" applyFill="1" applyBorder="1" applyAlignment="1">
      <alignment horizontal="center" vertical="center"/>
    </xf>
    <xf numFmtId="166" fontId="0" fillId="2" borderId="14" xfId="2" applyNumberFormat="1" applyFont="1" applyFill="1" applyBorder="1" applyAlignment="1">
      <alignment horizontal="center" vertical="center" wrapText="1"/>
    </xf>
    <xf numFmtId="164" fontId="0" fillId="2" borderId="14" xfId="1" applyFont="1" applyFill="1" applyBorder="1" applyAlignment="1">
      <alignment horizontal="center" vertical="center"/>
    </xf>
    <xf numFmtId="16" fontId="0" fillId="2" borderId="14" xfId="0" applyNumberForma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0" borderId="0" xfId="0" applyFont="1"/>
    <xf numFmtId="166" fontId="2" fillId="0" borderId="0" xfId="2" applyNumberFormat="1" applyFont="1"/>
    <xf numFmtId="166" fontId="0" fillId="0" borderId="0" xfId="2" applyNumberFormat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Border="1" applyAlignment="1"/>
    <xf numFmtId="164" fontId="0" fillId="0" borderId="6" xfId="1" applyFont="1" applyFill="1" applyBorder="1"/>
    <xf numFmtId="0" fontId="0" fillId="0" borderId="9" xfId="0" applyFill="1" applyBorder="1"/>
    <xf numFmtId="0" fontId="0" fillId="0" borderId="6" xfId="0" applyFill="1" applyBorder="1"/>
    <xf numFmtId="16" fontId="0" fillId="0" borderId="6" xfId="0" applyNumberFormat="1" applyFill="1" applyBorder="1"/>
    <xf numFmtId="166" fontId="0" fillId="0" borderId="6" xfId="2" applyNumberFormat="1" applyFont="1" applyFill="1" applyBorder="1"/>
    <xf numFmtId="164" fontId="0" fillId="0" borderId="8" xfId="1" applyFont="1" applyFill="1" applyBorder="1"/>
    <xf numFmtId="0" fontId="0" fillId="0" borderId="7" xfId="0" applyFill="1" applyBorder="1"/>
    <xf numFmtId="0" fontId="0" fillId="0" borderId="5" xfId="0" applyFill="1" applyBorder="1"/>
    <xf numFmtId="16" fontId="0" fillId="0" borderId="5" xfId="0" applyNumberFormat="1" applyFill="1" applyBorder="1"/>
    <xf numFmtId="164" fontId="0" fillId="0" borderId="5" xfId="1" applyFont="1" applyFill="1" applyBorder="1"/>
    <xf numFmtId="166" fontId="0" fillId="0" borderId="5" xfId="2" applyNumberFormat="1" applyFont="1" applyFill="1" applyBorder="1"/>
    <xf numFmtId="164" fontId="0" fillId="0" borderId="4" xfId="1" applyFont="1" applyFill="1" applyBorder="1"/>
  </cellXfs>
  <cellStyles count="3">
    <cellStyle name="Comma [0]" xfId="1" builtinId="6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1"/>
  <sheetViews>
    <sheetView showGridLines="0" tabSelected="1" topLeftCell="A4" zoomScale="89" zoomScaleNormal="89" workbookViewId="0">
      <selection activeCell="K17" sqref="K17"/>
    </sheetView>
  </sheetViews>
  <sheetFormatPr defaultRowHeight="15" customHeight="1" x14ac:dyDescent="0.25"/>
  <cols>
    <col min="3" max="3" width="3.5703125" bestFit="1" customWidth="1"/>
    <col min="4" max="4" width="28.85546875" bestFit="1" customWidth="1"/>
    <col min="5" max="5" width="14.5703125" bestFit="1" customWidth="1"/>
    <col min="6" max="6" width="9.140625" bestFit="1" customWidth="1"/>
    <col min="7" max="7" width="12" customWidth="1"/>
    <col min="8" max="8" width="11.140625" customWidth="1"/>
    <col min="9" max="9" width="13.140625" customWidth="1"/>
  </cols>
  <sheetData>
    <row r="2" spans="3:10" ht="15" customHeight="1" x14ac:dyDescent="0.25">
      <c r="C2" s="34" t="s">
        <v>63</v>
      </c>
    </row>
    <row r="3" spans="3:10" ht="15" customHeight="1" x14ac:dyDescent="0.25">
      <c r="C3" s="34" t="s">
        <v>62</v>
      </c>
    </row>
    <row r="4" spans="3:10" ht="15" customHeight="1" x14ac:dyDescent="0.5">
      <c r="C4" s="33" t="s">
        <v>61</v>
      </c>
      <c r="D4" s="32"/>
      <c r="H4" s="31"/>
    </row>
    <row r="5" spans="3:10" ht="15" customHeight="1" thickBot="1" x14ac:dyDescent="0.3">
      <c r="C5" s="29"/>
      <c r="D5" s="29"/>
      <c r="E5" s="29"/>
      <c r="F5" s="29"/>
      <c r="G5" s="29"/>
      <c r="H5" s="30"/>
      <c r="I5" s="29"/>
    </row>
    <row r="6" spans="3:10" s="22" customFormat="1" ht="30.75" thickBot="1" x14ac:dyDescent="0.3">
      <c r="C6" s="28" t="s">
        <v>60</v>
      </c>
      <c r="D6" s="27" t="s">
        <v>59</v>
      </c>
      <c r="E6" s="26" t="s">
        <v>58</v>
      </c>
      <c r="F6" s="25" t="s">
        <v>57</v>
      </c>
      <c r="G6" s="25" t="s">
        <v>56</v>
      </c>
      <c r="H6" s="24" t="s">
        <v>55</v>
      </c>
      <c r="I6" s="23" t="s">
        <v>54</v>
      </c>
    </row>
    <row r="7" spans="3:10" ht="15" customHeight="1" x14ac:dyDescent="0.25">
      <c r="C7" s="21"/>
      <c r="D7" s="20"/>
      <c r="E7" s="19"/>
      <c r="F7" s="18"/>
      <c r="G7" s="18"/>
      <c r="H7" s="17"/>
      <c r="I7" s="16"/>
    </row>
    <row r="8" spans="3:10" ht="15" customHeight="1" x14ac:dyDescent="0.25">
      <c r="C8" s="15"/>
      <c r="D8" s="14" t="s">
        <v>53</v>
      </c>
      <c r="E8" s="13"/>
      <c r="F8" s="12"/>
      <c r="G8" s="12"/>
      <c r="H8" s="11"/>
      <c r="I8" s="10">
        <f>F8*H8</f>
        <v>0</v>
      </c>
    </row>
    <row r="9" spans="3:10" ht="15" customHeight="1" x14ac:dyDescent="0.25">
      <c r="C9" s="9">
        <v>1</v>
      </c>
      <c r="D9" s="8" t="s">
        <v>52</v>
      </c>
      <c r="E9" s="7"/>
      <c r="F9" s="4">
        <v>30</v>
      </c>
      <c r="G9" s="4" t="s">
        <v>15</v>
      </c>
      <c r="H9" s="6">
        <v>110000</v>
      </c>
      <c r="I9" s="5">
        <f t="shared" ref="I9:I40" si="0">H9*F9</f>
        <v>3300000</v>
      </c>
    </row>
    <row r="10" spans="3:10" ht="15" customHeight="1" x14ac:dyDescent="0.25">
      <c r="C10" s="9">
        <f t="shared" ref="C10:C40" si="1">C9+1</f>
        <v>2</v>
      </c>
      <c r="D10" s="8" t="s">
        <v>51</v>
      </c>
      <c r="E10" s="7"/>
      <c r="F10" s="4">
        <v>20</v>
      </c>
      <c r="G10" s="4" t="s">
        <v>15</v>
      </c>
      <c r="H10" s="6">
        <v>75000</v>
      </c>
      <c r="I10" s="5">
        <f t="shared" si="0"/>
        <v>1500000</v>
      </c>
    </row>
    <row r="11" spans="3:10" ht="15" customHeight="1" x14ac:dyDescent="0.25">
      <c r="C11" s="9">
        <f t="shared" si="1"/>
        <v>3</v>
      </c>
      <c r="D11" s="8" t="s">
        <v>50</v>
      </c>
      <c r="E11" s="7" t="s">
        <v>49</v>
      </c>
      <c r="F11" s="4">
        <v>1</v>
      </c>
      <c r="G11" s="4" t="s">
        <v>30</v>
      </c>
      <c r="H11" s="6">
        <v>270000</v>
      </c>
      <c r="I11" s="5">
        <f t="shared" si="0"/>
        <v>270000</v>
      </c>
    </row>
    <row r="12" spans="3:10" ht="15" customHeight="1" x14ac:dyDescent="0.25">
      <c r="C12" s="9">
        <f t="shared" si="1"/>
        <v>4</v>
      </c>
      <c r="D12" s="8" t="s">
        <v>48</v>
      </c>
      <c r="E12" s="7"/>
      <c r="F12" s="35">
        <v>3</v>
      </c>
      <c r="G12" s="4" t="s">
        <v>46</v>
      </c>
      <c r="H12" s="6">
        <v>2200000</v>
      </c>
      <c r="I12" s="5">
        <f t="shared" si="0"/>
        <v>6600000</v>
      </c>
      <c r="J12" t="s">
        <v>65</v>
      </c>
    </row>
    <row r="13" spans="3:10" ht="15" customHeight="1" x14ac:dyDescent="0.25">
      <c r="C13" s="9">
        <f t="shared" si="1"/>
        <v>5</v>
      </c>
      <c r="D13" s="8" t="s">
        <v>47</v>
      </c>
      <c r="E13" s="7"/>
      <c r="F13" s="4">
        <v>3</v>
      </c>
      <c r="G13" s="4" t="s">
        <v>46</v>
      </c>
      <c r="H13" s="6">
        <v>1000000</v>
      </c>
      <c r="I13" s="5">
        <f t="shared" si="0"/>
        <v>3000000</v>
      </c>
    </row>
    <row r="14" spans="3:10" ht="15" customHeight="1" x14ac:dyDescent="0.25">
      <c r="C14" s="9">
        <f t="shared" si="1"/>
        <v>6</v>
      </c>
      <c r="D14" s="8" t="s">
        <v>45</v>
      </c>
      <c r="E14" s="7"/>
      <c r="F14" s="4">
        <v>61</v>
      </c>
      <c r="G14" s="4" t="s">
        <v>44</v>
      </c>
      <c r="H14" s="6">
        <v>75000</v>
      </c>
      <c r="I14" s="5">
        <f t="shared" si="0"/>
        <v>4575000</v>
      </c>
    </row>
    <row r="15" spans="3:10" ht="15" customHeight="1" x14ac:dyDescent="0.25">
      <c r="C15" s="9">
        <f t="shared" si="1"/>
        <v>7</v>
      </c>
      <c r="D15" s="8" t="s">
        <v>43</v>
      </c>
      <c r="E15" s="7"/>
      <c r="F15" s="4">
        <v>0</v>
      </c>
      <c r="G15" s="4" t="s">
        <v>13</v>
      </c>
      <c r="H15" s="6">
        <v>100000</v>
      </c>
      <c r="I15" s="5">
        <f t="shared" si="0"/>
        <v>0</v>
      </c>
    </row>
    <row r="16" spans="3:10" ht="15" customHeight="1" x14ac:dyDescent="0.25">
      <c r="C16" s="9">
        <f t="shared" si="1"/>
        <v>8</v>
      </c>
      <c r="D16" s="8" t="s">
        <v>42</v>
      </c>
      <c r="E16" s="7"/>
      <c r="F16" s="4">
        <v>0</v>
      </c>
      <c r="G16" s="4" t="s">
        <v>25</v>
      </c>
      <c r="H16" s="6">
        <v>250000</v>
      </c>
      <c r="I16" s="5">
        <f t="shared" si="0"/>
        <v>0</v>
      </c>
    </row>
    <row r="17" spans="3:9" ht="15" customHeight="1" x14ac:dyDescent="0.25">
      <c r="C17" s="9">
        <f t="shared" si="1"/>
        <v>9</v>
      </c>
      <c r="D17" s="8" t="s">
        <v>40</v>
      </c>
      <c r="E17" s="7" t="s">
        <v>41</v>
      </c>
      <c r="F17" s="4">
        <v>0</v>
      </c>
      <c r="G17" s="4" t="s">
        <v>34</v>
      </c>
      <c r="H17" s="6">
        <v>150000</v>
      </c>
      <c r="I17" s="5">
        <f t="shared" si="0"/>
        <v>0</v>
      </c>
    </row>
    <row r="18" spans="3:9" ht="15" customHeight="1" x14ac:dyDescent="0.25">
      <c r="C18" s="9">
        <f t="shared" si="1"/>
        <v>10</v>
      </c>
      <c r="D18" s="8" t="s">
        <v>40</v>
      </c>
      <c r="E18" s="7" t="s">
        <v>39</v>
      </c>
      <c r="F18" s="4">
        <v>0</v>
      </c>
      <c r="G18" s="4" t="str">
        <f>G17</f>
        <v>kaleng</v>
      </c>
      <c r="H18" s="6"/>
      <c r="I18" s="5">
        <f t="shared" si="0"/>
        <v>0</v>
      </c>
    </row>
    <row r="19" spans="3:9" ht="15" customHeight="1" x14ac:dyDescent="0.25">
      <c r="C19" s="9">
        <f t="shared" si="1"/>
        <v>11</v>
      </c>
      <c r="D19" s="8" t="str">
        <f>D18</f>
        <v>cat lantai epoxy</v>
      </c>
      <c r="E19" s="7" t="s">
        <v>38</v>
      </c>
      <c r="F19" s="4">
        <v>0</v>
      </c>
      <c r="G19" s="4" t="str">
        <f>G18</f>
        <v>kaleng</v>
      </c>
      <c r="H19" s="6"/>
      <c r="I19" s="5">
        <f t="shared" si="0"/>
        <v>0</v>
      </c>
    </row>
    <row r="20" spans="3:9" ht="15" customHeight="1" x14ac:dyDescent="0.25">
      <c r="C20" s="9">
        <f t="shared" si="1"/>
        <v>12</v>
      </c>
      <c r="D20" s="8" t="s">
        <v>37</v>
      </c>
      <c r="E20" s="7"/>
      <c r="F20" s="4">
        <v>0</v>
      </c>
      <c r="G20" s="4" t="s">
        <v>0</v>
      </c>
      <c r="H20" s="6">
        <v>30000</v>
      </c>
      <c r="I20" s="5">
        <f t="shared" si="0"/>
        <v>0</v>
      </c>
    </row>
    <row r="21" spans="3:9" ht="15" customHeight="1" x14ac:dyDescent="0.25">
      <c r="C21" s="9">
        <f t="shared" si="1"/>
        <v>13</v>
      </c>
      <c r="D21" s="8" t="s">
        <v>36</v>
      </c>
      <c r="E21" s="7" t="s">
        <v>35</v>
      </c>
      <c r="F21" s="4">
        <v>4</v>
      </c>
      <c r="G21" s="4" t="s">
        <v>34</v>
      </c>
      <c r="H21" s="6">
        <v>150000</v>
      </c>
      <c r="I21" s="5">
        <f t="shared" si="0"/>
        <v>600000</v>
      </c>
    </row>
    <row r="22" spans="3:9" ht="15" customHeight="1" x14ac:dyDescent="0.25">
      <c r="C22" s="9">
        <f t="shared" si="1"/>
        <v>14</v>
      </c>
      <c r="D22" s="8" t="s">
        <v>33</v>
      </c>
      <c r="E22" s="7" t="s">
        <v>64</v>
      </c>
      <c r="F22" s="4">
        <v>200</v>
      </c>
      <c r="G22" s="4" t="s">
        <v>0</v>
      </c>
      <c r="H22" s="6">
        <v>2500</v>
      </c>
      <c r="I22" s="5">
        <f t="shared" si="0"/>
        <v>500000</v>
      </c>
    </row>
    <row r="23" spans="3:9" ht="15" customHeight="1" x14ac:dyDescent="0.25">
      <c r="C23" s="9">
        <f t="shared" si="1"/>
        <v>15</v>
      </c>
      <c r="D23" s="8" t="s">
        <v>32</v>
      </c>
      <c r="E23" s="7" t="s">
        <v>31</v>
      </c>
      <c r="F23" s="4">
        <v>1</v>
      </c>
      <c r="G23" s="4" t="s">
        <v>30</v>
      </c>
      <c r="H23" s="6">
        <v>250000</v>
      </c>
      <c r="I23" s="5">
        <f t="shared" si="0"/>
        <v>250000</v>
      </c>
    </row>
    <row r="24" spans="3:9" ht="15" customHeight="1" x14ac:dyDescent="0.25">
      <c r="C24" s="9">
        <f t="shared" si="1"/>
        <v>16</v>
      </c>
      <c r="D24" s="8" t="s">
        <v>29</v>
      </c>
      <c r="E24" s="7"/>
      <c r="F24" s="4">
        <v>0</v>
      </c>
      <c r="G24" s="4" t="s">
        <v>28</v>
      </c>
      <c r="H24" s="6">
        <v>75000</v>
      </c>
      <c r="I24" s="5">
        <f t="shared" si="0"/>
        <v>0</v>
      </c>
    </row>
    <row r="25" spans="3:9" ht="15" customHeight="1" x14ac:dyDescent="0.25">
      <c r="C25" s="9">
        <f t="shared" si="1"/>
        <v>17</v>
      </c>
      <c r="D25" s="8" t="s">
        <v>27</v>
      </c>
      <c r="E25" s="7"/>
      <c r="F25" s="4">
        <v>0</v>
      </c>
      <c r="G25" s="4" t="s">
        <v>0</v>
      </c>
      <c r="H25" s="6">
        <v>150000</v>
      </c>
      <c r="I25" s="5">
        <f t="shared" si="0"/>
        <v>0</v>
      </c>
    </row>
    <row r="26" spans="3:9" ht="15" customHeight="1" x14ac:dyDescent="0.25">
      <c r="C26" s="9">
        <f t="shared" si="1"/>
        <v>18</v>
      </c>
      <c r="D26" s="8" t="s">
        <v>26</v>
      </c>
      <c r="E26" s="7"/>
      <c r="F26" s="4">
        <v>0</v>
      </c>
      <c r="G26" s="4" t="s">
        <v>25</v>
      </c>
      <c r="H26" s="6">
        <v>15000</v>
      </c>
      <c r="I26" s="5">
        <f t="shared" si="0"/>
        <v>0</v>
      </c>
    </row>
    <row r="27" spans="3:9" ht="15" customHeight="1" x14ac:dyDescent="0.25">
      <c r="C27" s="36">
        <f t="shared" si="1"/>
        <v>19</v>
      </c>
      <c r="D27" s="37" t="s">
        <v>24</v>
      </c>
      <c r="E27" s="38" t="s">
        <v>23</v>
      </c>
      <c r="F27" s="35">
        <v>1</v>
      </c>
      <c r="G27" s="35" t="s">
        <v>11</v>
      </c>
      <c r="H27" s="39">
        <v>400000</v>
      </c>
      <c r="I27" s="40">
        <f t="shared" si="0"/>
        <v>400000</v>
      </c>
    </row>
    <row r="28" spans="3:9" ht="15" customHeight="1" x14ac:dyDescent="0.25">
      <c r="C28" s="36">
        <f t="shared" si="1"/>
        <v>20</v>
      </c>
      <c r="D28" s="37" t="s">
        <v>22</v>
      </c>
      <c r="E28" s="38" t="s">
        <v>21</v>
      </c>
      <c r="F28" s="35">
        <v>1</v>
      </c>
      <c r="G28" s="35" t="s">
        <v>11</v>
      </c>
      <c r="H28" s="39">
        <v>600000</v>
      </c>
      <c r="I28" s="40">
        <f t="shared" si="0"/>
        <v>600000</v>
      </c>
    </row>
    <row r="29" spans="3:9" ht="15" customHeight="1" x14ac:dyDescent="0.25">
      <c r="C29" s="36">
        <f t="shared" si="1"/>
        <v>21</v>
      </c>
      <c r="D29" s="37" t="s">
        <v>20</v>
      </c>
      <c r="E29" s="38" t="s">
        <v>19</v>
      </c>
      <c r="F29" s="35">
        <v>4</v>
      </c>
      <c r="G29" s="35" t="s">
        <v>0</v>
      </c>
      <c r="H29" s="39">
        <v>40000</v>
      </c>
      <c r="I29" s="40">
        <f t="shared" si="0"/>
        <v>160000</v>
      </c>
    </row>
    <row r="30" spans="3:9" ht="15" customHeight="1" x14ac:dyDescent="0.25">
      <c r="C30" s="36">
        <f t="shared" si="1"/>
        <v>22</v>
      </c>
      <c r="D30" s="37" t="s">
        <v>18</v>
      </c>
      <c r="E30" s="38" t="str">
        <f>E29</f>
        <v>komplit Tdus</v>
      </c>
      <c r="F30" s="35">
        <v>4</v>
      </c>
      <c r="G30" s="35" t="s">
        <v>0</v>
      </c>
      <c r="H30" s="39">
        <v>40000</v>
      </c>
      <c r="I30" s="40">
        <f t="shared" si="0"/>
        <v>160000</v>
      </c>
    </row>
    <row r="31" spans="3:9" ht="15" customHeight="1" x14ac:dyDescent="0.25">
      <c r="C31" s="36">
        <f t="shared" si="1"/>
        <v>23</v>
      </c>
      <c r="D31" s="37" t="s">
        <v>17</v>
      </c>
      <c r="E31" s="38"/>
      <c r="F31" s="35">
        <v>4</v>
      </c>
      <c r="G31" s="35" t="s">
        <v>0</v>
      </c>
      <c r="H31" s="39">
        <v>75000</v>
      </c>
      <c r="I31" s="40">
        <f t="shared" si="0"/>
        <v>300000</v>
      </c>
    </row>
    <row r="32" spans="3:9" ht="15" customHeight="1" x14ac:dyDescent="0.25">
      <c r="C32" s="36">
        <f t="shared" si="1"/>
        <v>24</v>
      </c>
      <c r="D32" s="37" t="s">
        <v>16</v>
      </c>
      <c r="E32" s="38"/>
      <c r="F32" s="35">
        <v>0</v>
      </c>
      <c r="G32" s="35" t="s">
        <v>15</v>
      </c>
      <c r="H32" s="39">
        <v>12000</v>
      </c>
      <c r="I32" s="40">
        <f t="shared" si="0"/>
        <v>0</v>
      </c>
    </row>
    <row r="33" spans="3:9" ht="15" customHeight="1" x14ac:dyDescent="0.25">
      <c r="C33" s="36">
        <f t="shared" si="1"/>
        <v>25</v>
      </c>
      <c r="D33" s="37" t="s">
        <v>14</v>
      </c>
      <c r="E33" s="38"/>
      <c r="F33" s="35">
        <v>0</v>
      </c>
      <c r="G33" s="35" t="s">
        <v>13</v>
      </c>
      <c r="H33" s="39">
        <v>75000</v>
      </c>
      <c r="I33" s="40">
        <f t="shared" si="0"/>
        <v>0</v>
      </c>
    </row>
    <row r="34" spans="3:9" ht="15" customHeight="1" x14ac:dyDescent="0.25">
      <c r="C34" s="36">
        <f t="shared" si="1"/>
        <v>26</v>
      </c>
      <c r="D34" s="37" t="s">
        <v>12</v>
      </c>
      <c r="E34" s="38"/>
      <c r="F34" s="35">
        <v>0</v>
      </c>
      <c r="G34" s="35" t="s">
        <v>11</v>
      </c>
      <c r="H34" s="39">
        <f>H33</f>
        <v>75000</v>
      </c>
      <c r="I34" s="40">
        <f t="shared" si="0"/>
        <v>0</v>
      </c>
    </row>
    <row r="35" spans="3:9" ht="15" customHeight="1" x14ac:dyDescent="0.25">
      <c r="C35" s="36">
        <f t="shared" si="1"/>
        <v>27</v>
      </c>
      <c r="D35" s="37" t="s">
        <v>10</v>
      </c>
      <c r="E35" s="38"/>
      <c r="F35" s="35">
        <v>1</v>
      </c>
      <c r="G35" s="35" t="s">
        <v>0</v>
      </c>
      <c r="H35" s="39">
        <v>15000</v>
      </c>
      <c r="I35" s="40">
        <f t="shared" si="0"/>
        <v>15000</v>
      </c>
    </row>
    <row r="36" spans="3:9" ht="15" customHeight="1" x14ac:dyDescent="0.25">
      <c r="C36" s="36">
        <f t="shared" si="1"/>
        <v>28</v>
      </c>
      <c r="D36" s="37" t="s">
        <v>9</v>
      </c>
      <c r="E36" s="38" t="s">
        <v>8</v>
      </c>
      <c r="F36" s="35">
        <v>6</v>
      </c>
      <c r="G36" s="35" t="s">
        <v>0</v>
      </c>
      <c r="H36" s="39">
        <v>75000</v>
      </c>
      <c r="I36" s="40">
        <f t="shared" si="0"/>
        <v>450000</v>
      </c>
    </row>
    <row r="37" spans="3:9" ht="15" customHeight="1" x14ac:dyDescent="0.25">
      <c r="C37" s="36">
        <f t="shared" si="1"/>
        <v>29</v>
      </c>
      <c r="D37" s="37" t="s">
        <v>7</v>
      </c>
      <c r="E37" s="38"/>
      <c r="F37" s="35">
        <v>0</v>
      </c>
      <c r="G37" s="35" t="s">
        <v>0</v>
      </c>
      <c r="H37" s="39">
        <v>500000</v>
      </c>
      <c r="I37" s="40">
        <f t="shared" si="0"/>
        <v>0</v>
      </c>
    </row>
    <row r="38" spans="3:9" ht="15" customHeight="1" x14ac:dyDescent="0.25">
      <c r="C38" s="36">
        <f t="shared" si="1"/>
        <v>30</v>
      </c>
      <c r="D38" s="37" t="s">
        <v>6</v>
      </c>
      <c r="E38" s="38" t="s">
        <v>5</v>
      </c>
      <c r="F38" s="35">
        <v>0</v>
      </c>
      <c r="G38" s="35" t="s">
        <v>4</v>
      </c>
      <c r="H38" s="39">
        <v>4000000</v>
      </c>
      <c r="I38" s="40">
        <f t="shared" si="0"/>
        <v>0</v>
      </c>
    </row>
    <row r="39" spans="3:9" ht="15" customHeight="1" x14ac:dyDescent="0.25">
      <c r="C39" s="36">
        <f t="shared" si="1"/>
        <v>31</v>
      </c>
      <c r="D39" s="37" t="s">
        <v>3</v>
      </c>
      <c r="E39" s="38"/>
      <c r="F39" s="35">
        <v>8</v>
      </c>
      <c r="G39" s="35" t="s">
        <v>0</v>
      </c>
      <c r="H39" s="39">
        <v>35000</v>
      </c>
      <c r="I39" s="40">
        <f t="shared" si="0"/>
        <v>280000</v>
      </c>
    </row>
    <row r="40" spans="3:9" ht="15" customHeight="1" thickBot="1" x14ac:dyDescent="0.3">
      <c r="C40" s="41">
        <f t="shared" si="1"/>
        <v>32</v>
      </c>
      <c r="D40" s="42" t="s">
        <v>2</v>
      </c>
      <c r="E40" s="43" t="s">
        <v>1</v>
      </c>
      <c r="F40" s="35">
        <v>8</v>
      </c>
      <c r="G40" s="44" t="s">
        <v>0</v>
      </c>
      <c r="H40" s="45">
        <v>25000</v>
      </c>
      <c r="I40" s="46">
        <f t="shared" si="0"/>
        <v>200000</v>
      </c>
    </row>
    <row r="41" spans="3:9" ht="15" customHeight="1" thickBot="1" x14ac:dyDescent="0.3">
      <c r="C41" s="3"/>
      <c r="D41" s="2"/>
      <c r="E41" s="2"/>
      <c r="F41" s="2"/>
      <c r="G41" s="2"/>
      <c r="H41" s="2"/>
      <c r="I41" s="1">
        <f>SUM(I8:I40)</f>
        <v>23160000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KANTOR AIRLINE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2021-10-29T06:52:42Z</dcterms:created>
  <dcterms:modified xsi:type="dcterms:W3CDTF">2021-10-29T08:38:45Z</dcterms:modified>
</cp:coreProperties>
</file>