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LE RAJA\Pengajuan Pengajuan\Agustus\27 Agustus 2021 Pengajuan Top Up Warehouse CGK\"/>
    </mc:Choice>
  </mc:AlternateContent>
  <bookViews>
    <workbookView xWindow="0" yWindow="0" windowWidth="16815" windowHeight="7455" activeTab="1"/>
  </bookViews>
  <sheets>
    <sheet name="JULI" sheetId="31" r:id="rId1"/>
    <sheet name="AGUSTUS" sheetId="3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32" l="1"/>
  <c r="F7" i="31"/>
  <c r="F8" i="31" s="1"/>
  <c r="F9" i="31" s="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6" i="31"/>
  <c r="F5" i="31"/>
  <c r="F5" i="32"/>
  <c r="F6" i="32" s="1"/>
  <c r="F7" i="32" s="1"/>
  <c r="F8" i="32" s="1"/>
  <c r="F9" i="32" s="1"/>
  <c r="F10" i="32" s="1"/>
  <c r="F11" i="32" s="1"/>
  <c r="F12" i="32" s="1"/>
  <c r="F13" i="32" s="1"/>
  <c r="F14" i="32" s="1"/>
  <c r="F15" i="32" s="1"/>
  <c r="F16" i="32" s="1"/>
  <c r="F17" i="32" s="1"/>
  <c r="F18" i="32" s="1"/>
  <c r="F19" i="32" s="1"/>
  <c r="F20" i="32" s="1"/>
  <c r="F21" i="32" s="1"/>
  <c r="F22" i="32" s="1"/>
  <c r="F23" i="32" s="1"/>
  <c r="F24" i="32" l="1"/>
  <c r="F25" i="32" s="1"/>
  <c r="F26" i="32" s="1"/>
  <c r="F27" i="32" s="1"/>
  <c r="F28" i="32" s="1"/>
  <c r="E29" i="32"/>
  <c r="D29" i="32"/>
  <c r="E24" i="31" l="1"/>
  <c r="D24" i="31"/>
  <c r="F24" i="31" l="1"/>
</calcChain>
</file>

<file path=xl/sharedStrings.xml><?xml version="1.0" encoding="utf-8"?>
<sst xmlns="http://schemas.openxmlformats.org/spreadsheetml/2006/main" count="72" uniqueCount="59">
  <si>
    <t>BULAN</t>
  </si>
  <si>
    <t>No</t>
  </si>
  <si>
    <t>Tanggal</t>
  </si>
  <si>
    <t>JenisTransaksi</t>
  </si>
  <si>
    <t>Debet</t>
  </si>
  <si>
    <t>Credit</t>
  </si>
  <si>
    <t>Saldo</t>
  </si>
  <si>
    <t>KETERANGAN</t>
  </si>
  <si>
    <t>JUMLAH</t>
  </si>
  <si>
    <t>NOTE</t>
  </si>
  <si>
    <t>:  BATAS MINIMUM SALDO ADALAH : Rp 2.000.000,-</t>
  </si>
  <si>
    <t>TOP-UP DAN PEMAKAIAN DEPOSIT  AGENT  MENINDO</t>
  </si>
  <si>
    <t>BANK MANDIRI/121-008-526-8229</t>
  </si>
  <si>
    <t>SISA SALDO JUNI 2021</t>
  </si>
  <si>
    <t>: JULI 2021</t>
  </si>
  <si>
    <t>INV.ASSB-072100033</t>
  </si>
  <si>
    <t>SISA SALDO JULI 2021</t>
  </si>
  <si>
    <t>: AGUSTUS 2021</t>
  </si>
  <si>
    <t>INV.ASSB-072100180</t>
  </si>
  <si>
    <t>INV.ASSB-072100389</t>
  </si>
  <si>
    <t>0307210085</t>
  </si>
  <si>
    <t>INV.ASSB-072100927</t>
  </si>
  <si>
    <t>INV.ASSB-072101332</t>
  </si>
  <si>
    <t>INV.ASSB-072101446</t>
  </si>
  <si>
    <t>INV.ASSB-072101674</t>
  </si>
  <si>
    <t>INV.ASSB-072101778</t>
  </si>
  <si>
    <t>INV.ASSB-072101855</t>
  </si>
  <si>
    <t>INV.ASSB-072101964</t>
  </si>
  <si>
    <t>INV.ASSB-072102153</t>
  </si>
  <si>
    <t>INV.ASSB-072102262</t>
  </si>
  <si>
    <t>INV.ASSB-072102457</t>
  </si>
  <si>
    <t>INV.ASSB-072102555</t>
  </si>
  <si>
    <t>INV.ASSB-072102635</t>
  </si>
  <si>
    <t>INV.ASSB-072102915</t>
  </si>
  <si>
    <t>INV.ASSB-072103024</t>
  </si>
  <si>
    <t>INV.ASSB-072103177</t>
  </si>
  <si>
    <t>INV.ASSB-082100238</t>
  </si>
  <si>
    <t>INV.ASSB-082100358</t>
  </si>
  <si>
    <t>INV.ASSB-082100480</t>
  </si>
  <si>
    <t>INV.ASSB-082100604</t>
  </si>
  <si>
    <t>INV.ASSB-082100746</t>
  </si>
  <si>
    <t>INV.ASSB-082100870</t>
  </si>
  <si>
    <t>INV.ASSB-082100989</t>
  </si>
  <si>
    <t>INV.ASSB-082101090</t>
  </si>
  <si>
    <t>INV.ASSB-082101190</t>
  </si>
  <si>
    <t>INV.ASSB-082101349</t>
  </si>
  <si>
    <t>INV.ASSB-082101452</t>
  </si>
  <si>
    <t>INV.ASSB-082101634</t>
  </si>
  <si>
    <t>INV.ASSB-082101720</t>
  </si>
  <si>
    <t>INV.ASSB-082101821</t>
  </si>
  <si>
    <t>INV.ASSB-082101896</t>
  </si>
  <si>
    <t>INV.ASSB-082101974</t>
  </si>
  <si>
    <t>INV.ASSB-082102097</t>
  </si>
  <si>
    <t>INV.ASSB-082102332</t>
  </si>
  <si>
    <t>INV.ASSB-082102428</t>
  </si>
  <si>
    <t>INV.ASSB-082102669</t>
  </si>
  <si>
    <t>INV.ASSB-082102705</t>
  </si>
  <si>
    <t>INV.ASSB-082102733</t>
  </si>
  <si>
    <t>Top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</si>
</sst>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Rp-421]* #,##0.00_);_([$Rp-421]* \(#,##0.00\);_([$Rp-421]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top"/>
    </xf>
  </cellStyleXfs>
  <cellXfs count="3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/>
    </xf>
    <xf numFmtId="16" fontId="1" fillId="4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3" fontId="1" fillId="4" borderId="2" xfId="0" applyNumberFormat="1" applyFont="1" applyFill="1" applyBorder="1"/>
    <xf numFmtId="3" fontId="1" fillId="4" borderId="4" xfId="0" applyNumberFormat="1" applyFont="1" applyFill="1" applyBorder="1"/>
    <xf numFmtId="3" fontId="1" fillId="4" borderId="4" xfId="0" applyNumberFormat="1" applyFont="1" applyFill="1" applyBorder="1" applyAlignment="1">
      <alignment horizontal="center"/>
    </xf>
    <xf numFmtId="0" fontId="1" fillId="4" borderId="5" xfId="0" applyFont="1" applyFill="1" applyBorder="1"/>
    <xf numFmtId="0" fontId="0" fillId="0" borderId="6" xfId="0" applyFont="1" applyFill="1" applyBorder="1" applyAlignment="1">
      <alignment horizontal="center"/>
    </xf>
    <xf numFmtId="16" fontId="0" fillId="0" borderId="6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 wrapText="1"/>
    </xf>
    <xf numFmtId="3" fontId="0" fillId="0" borderId="6" xfId="0" applyNumberFormat="1" applyFont="1" applyFill="1" applyBorder="1" applyAlignment="1">
      <alignment horizontal="center" vertical="center" wrapText="1"/>
    </xf>
    <xf numFmtId="3" fontId="0" fillId="0" borderId="6" xfId="0" applyNumberFormat="1" applyFont="1" applyFill="1" applyBorder="1" applyAlignment="1">
      <alignment horizontal="right" vertical="center" wrapText="1"/>
    </xf>
    <xf numFmtId="3" fontId="0" fillId="0" borderId="6" xfId="0" applyNumberFormat="1" applyFont="1" applyFill="1" applyBorder="1" applyAlignment="1">
      <alignment horizontal="center"/>
    </xf>
    <xf numFmtId="0" fontId="0" fillId="0" borderId="6" xfId="0" applyFont="1" applyFill="1" applyBorder="1"/>
    <xf numFmtId="0" fontId="0" fillId="2" borderId="0" xfId="0" applyFont="1" applyFill="1"/>
    <xf numFmtId="164" fontId="1" fillId="6" borderId="6" xfId="0" applyNumberFormat="1" applyFont="1" applyFill="1" applyBorder="1" applyAlignment="1">
      <alignment horizontal="center" vertical="center"/>
    </xf>
    <xf numFmtId="0" fontId="0" fillId="6" borderId="6" xfId="0" applyFill="1" applyBorder="1"/>
    <xf numFmtId="0" fontId="4" fillId="2" borderId="0" xfId="0" applyFont="1" applyFill="1"/>
    <xf numFmtId="0" fontId="3" fillId="2" borderId="0" xfId="0" applyFont="1" applyFill="1"/>
    <xf numFmtId="0" fontId="6" fillId="0" borderId="0" xfId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top"/>
    </xf>
    <xf numFmtId="16" fontId="0" fillId="0" borderId="8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top"/>
    </xf>
    <xf numFmtId="3" fontId="0" fillId="0" borderId="6" xfId="0" applyNumberFormat="1" applyFont="1" applyBorder="1" applyAlignment="1">
      <alignment horizontal="center" vertical="top"/>
    </xf>
    <xf numFmtId="0" fontId="0" fillId="0" borderId="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64" fontId="1" fillId="5" borderId="7" xfId="0" applyNumberFormat="1" applyFont="1" applyFill="1" applyBorder="1" applyAlignment="1">
      <alignment horizontal="center" vertical="center"/>
    </xf>
    <xf numFmtId="164" fontId="1" fillId="5" borderId="8" xfId="0" applyNumberFormat="1" applyFont="1" applyFill="1" applyBorder="1" applyAlignment="1">
      <alignment horizontal="center" vertical="center"/>
    </xf>
    <xf numFmtId="164" fontId="1" fillId="5" borderId="9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85" zoomScaleNormal="85" workbookViewId="0">
      <selection activeCell="F9" sqref="F9"/>
    </sheetView>
  </sheetViews>
  <sheetFormatPr defaultRowHeight="15" x14ac:dyDescent="0.25"/>
  <cols>
    <col min="1" max="1" width="9.140625" style="19"/>
    <col min="2" max="2" width="14.85546875" style="1" customWidth="1"/>
    <col min="3" max="3" width="27.42578125" style="1" customWidth="1"/>
    <col min="4" max="5" width="18.140625" style="1" bestFit="1" customWidth="1"/>
    <col min="6" max="6" width="19.140625" style="1" customWidth="1"/>
    <col min="7" max="7" width="31.28515625" style="1" bestFit="1" customWidth="1"/>
    <col min="8" max="16384" width="9.140625" style="1"/>
  </cols>
  <sheetData>
    <row r="1" spans="1:7" ht="21" x14ac:dyDescent="0.35">
      <c r="A1" s="33" t="s">
        <v>11</v>
      </c>
      <c r="B1" s="33"/>
      <c r="C1" s="33"/>
      <c r="D1" s="33"/>
      <c r="E1" s="33"/>
      <c r="F1" s="33"/>
      <c r="G1" s="33"/>
    </row>
    <row r="2" spans="1:7" s="3" customFormat="1" ht="21.75" customHeight="1" x14ac:dyDescent="0.25">
      <c r="A2" s="2" t="s">
        <v>0</v>
      </c>
      <c r="B2" s="2" t="s">
        <v>14</v>
      </c>
    </row>
    <row r="3" spans="1:7" ht="25.5" customHeight="1" thickBo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ht="15.75" thickTop="1" x14ac:dyDescent="0.25">
      <c r="A4" s="5">
        <v>1</v>
      </c>
      <c r="B4" s="6">
        <v>44378</v>
      </c>
      <c r="C4" s="7" t="s">
        <v>13</v>
      </c>
      <c r="D4" s="8"/>
      <c r="E4" s="9"/>
      <c r="F4" s="10">
        <v>2900328.5999999316</v>
      </c>
      <c r="G4" s="11"/>
    </row>
    <row r="5" spans="1:7" s="19" customFormat="1" ht="15.75" x14ac:dyDescent="0.25">
      <c r="A5" s="12">
        <v>2</v>
      </c>
      <c r="B5" s="13">
        <v>44378.374328703707</v>
      </c>
      <c r="C5" s="14" t="s">
        <v>15</v>
      </c>
      <c r="D5" s="15">
        <v>546932.4</v>
      </c>
      <c r="E5" s="16"/>
      <c r="F5" s="17">
        <f>F4+E5-D5</f>
        <v>2353396.1999999317</v>
      </c>
      <c r="G5" s="18"/>
    </row>
    <row r="6" spans="1:7" s="19" customFormat="1" ht="15.75" x14ac:dyDescent="0.25">
      <c r="A6" s="12">
        <v>3</v>
      </c>
      <c r="B6" s="13">
        <v>44379.355393518519</v>
      </c>
      <c r="C6" s="14" t="s">
        <v>18</v>
      </c>
      <c r="D6" s="17">
        <v>233203.6</v>
      </c>
      <c r="E6" s="17"/>
      <c r="F6" s="17">
        <f t="shared" ref="F6:F23" si="0">F5+E6-D6</f>
        <v>2120192.5999999316</v>
      </c>
      <c r="G6" s="18"/>
    </row>
    <row r="7" spans="1:7" s="19" customFormat="1" ht="15.75" x14ac:dyDescent="0.25">
      <c r="A7" s="12">
        <v>4</v>
      </c>
      <c r="B7" s="13">
        <v>44380.352777777778</v>
      </c>
      <c r="C7" s="14" t="s">
        <v>19</v>
      </c>
      <c r="D7" s="17">
        <v>1019562.8</v>
      </c>
      <c r="E7" s="17"/>
      <c r="F7" s="17">
        <f t="shared" si="0"/>
        <v>1100629.7999999316</v>
      </c>
      <c r="G7" s="18"/>
    </row>
    <row r="8" spans="1:7" s="19" customFormat="1" ht="15.75" x14ac:dyDescent="0.25">
      <c r="A8" s="12">
        <v>5</v>
      </c>
      <c r="B8" s="13">
        <v>44380.467731481483</v>
      </c>
      <c r="C8" s="14" t="s">
        <v>20</v>
      </c>
      <c r="D8" s="17"/>
      <c r="E8" s="17">
        <v>10000000</v>
      </c>
      <c r="F8" s="17">
        <f t="shared" si="0"/>
        <v>11100629.799999932</v>
      </c>
      <c r="G8" s="18" t="s">
        <v>12</v>
      </c>
    </row>
    <row r="9" spans="1:7" s="19" customFormat="1" ht="15.75" x14ac:dyDescent="0.25">
      <c r="A9" s="12">
        <v>6</v>
      </c>
      <c r="B9" s="13">
        <v>44384.38181712963</v>
      </c>
      <c r="C9" s="14" t="s">
        <v>21</v>
      </c>
      <c r="D9" s="17">
        <v>23372</v>
      </c>
      <c r="E9" s="17"/>
      <c r="F9" s="17">
        <f t="shared" si="0"/>
        <v>11077257.799999932</v>
      </c>
      <c r="G9" s="18"/>
    </row>
    <row r="10" spans="1:7" s="19" customFormat="1" ht="15.75" x14ac:dyDescent="0.25">
      <c r="A10" s="12">
        <v>7</v>
      </c>
      <c r="B10" s="13">
        <v>44387.365173611113</v>
      </c>
      <c r="C10" s="14" t="s">
        <v>22</v>
      </c>
      <c r="D10" s="17">
        <v>559155.6</v>
      </c>
      <c r="E10" s="17"/>
      <c r="F10" s="17">
        <f t="shared" si="0"/>
        <v>10518102.199999932</v>
      </c>
      <c r="G10" s="18"/>
    </row>
    <row r="11" spans="1:7" s="19" customFormat="1" ht="15.75" x14ac:dyDescent="0.25">
      <c r="A11" s="12">
        <v>8</v>
      </c>
      <c r="B11" s="13">
        <v>44388.370520833334</v>
      </c>
      <c r="C11" s="14" t="s">
        <v>23</v>
      </c>
      <c r="D11" s="15">
        <v>25409.200000000001</v>
      </c>
      <c r="E11" s="17"/>
      <c r="F11" s="17">
        <f t="shared" si="0"/>
        <v>10492692.999999933</v>
      </c>
      <c r="G11" s="18"/>
    </row>
    <row r="12" spans="1:7" s="19" customFormat="1" ht="15.75" x14ac:dyDescent="0.25">
      <c r="A12" s="12">
        <v>9</v>
      </c>
      <c r="B12" s="13">
        <v>44391.340960648151</v>
      </c>
      <c r="C12" s="14" t="s">
        <v>24</v>
      </c>
      <c r="D12" s="17">
        <v>96711.2</v>
      </c>
      <c r="E12" s="17"/>
      <c r="F12" s="17">
        <f t="shared" si="0"/>
        <v>10395981.799999934</v>
      </c>
      <c r="G12" s="18"/>
    </row>
    <row r="13" spans="1:7" s="19" customFormat="1" ht="15.75" x14ac:dyDescent="0.25">
      <c r="A13" s="12">
        <v>10</v>
      </c>
      <c r="B13" s="13">
        <v>44392.316863425927</v>
      </c>
      <c r="C13" s="14" t="s">
        <v>25</v>
      </c>
      <c r="D13" s="17">
        <v>208757.2</v>
      </c>
      <c r="E13" s="17"/>
      <c r="F13" s="17">
        <f t="shared" si="0"/>
        <v>10187224.599999934</v>
      </c>
      <c r="G13" s="18"/>
    </row>
    <row r="14" spans="1:7" s="19" customFormat="1" ht="15" customHeight="1" x14ac:dyDescent="0.25">
      <c r="A14" s="12">
        <v>11</v>
      </c>
      <c r="B14" s="13">
        <v>44393.304710648146</v>
      </c>
      <c r="C14" s="14" t="s">
        <v>26</v>
      </c>
      <c r="D14" s="17">
        <v>51892.800000000003</v>
      </c>
      <c r="E14" s="17"/>
      <c r="F14" s="17">
        <f t="shared" si="0"/>
        <v>10135331.799999934</v>
      </c>
      <c r="G14" s="18"/>
    </row>
    <row r="15" spans="1:7" s="19" customFormat="1" ht="15" customHeight="1" x14ac:dyDescent="0.25">
      <c r="A15" s="12">
        <v>12</v>
      </c>
      <c r="B15" s="13">
        <v>44394.404444444444</v>
      </c>
      <c r="C15" s="14" t="s">
        <v>27</v>
      </c>
      <c r="D15" s="17">
        <v>2154283.2000000002</v>
      </c>
      <c r="E15" s="17"/>
      <c r="F15" s="17">
        <f t="shared" si="0"/>
        <v>7981048.5999999335</v>
      </c>
      <c r="G15" s="18"/>
    </row>
    <row r="16" spans="1:7" s="19" customFormat="1" ht="15" customHeight="1" x14ac:dyDescent="0.25">
      <c r="A16" s="12">
        <v>13</v>
      </c>
      <c r="B16" s="13">
        <v>44397.35701388889</v>
      </c>
      <c r="C16" s="14" t="s">
        <v>28</v>
      </c>
      <c r="D16" s="15">
        <v>275984.8</v>
      </c>
      <c r="E16" s="17"/>
      <c r="F16" s="17">
        <f t="shared" si="0"/>
        <v>7705063.7999999337</v>
      </c>
      <c r="G16" s="18"/>
    </row>
    <row r="17" spans="1:7" s="19" customFormat="1" ht="15" customHeight="1" x14ac:dyDescent="0.25">
      <c r="A17" s="12">
        <v>14</v>
      </c>
      <c r="B17" s="13">
        <v>44399.304699074077</v>
      </c>
      <c r="C17" s="14" t="s">
        <v>29</v>
      </c>
      <c r="D17" s="15">
        <v>218943.2</v>
      </c>
      <c r="E17" s="17"/>
      <c r="F17" s="17">
        <f t="shared" si="0"/>
        <v>7486120.5999999335</v>
      </c>
      <c r="G17" s="18"/>
    </row>
    <row r="18" spans="1:7" s="19" customFormat="1" ht="15" customHeight="1" x14ac:dyDescent="0.25">
      <c r="A18" s="12">
        <v>15</v>
      </c>
      <c r="B18" s="13">
        <v>44401.346273148149</v>
      </c>
      <c r="C18" s="14" t="s">
        <v>30</v>
      </c>
      <c r="D18" s="15">
        <v>330989.2</v>
      </c>
      <c r="E18" s="17"/>
      <c r="F18" s="17">
        <f t="shared" si="0"/>
        <v>7155131.3999999333</v>
      </c>
      <c r="G18" s="18"/>
    </row>
    <row r="19" spans="1:7" s="19" customFormat="1" ht="15" customHeight="1" x14ac:dyDescent="0.25">
      <c r="A19" s="12">
        <v>16</v>
      </c>
      <c r="B19" s="13">
        <v>44402.340370370373</v>
      </c>
      <c r="C19" s="14" t="s">
        <v>31</v>
      </c>
      <c r="D19" s="15">
        <v>834177.6</v>
      </c>
      <c r="E19" s="17"/>
      <c r="F19" s="17">
        <f t="shared" si="0"/>
        <v>6320953.7999999337</v>
      </c>
      <c r="G19" s="18"/>
    </row>
    <row r="20" spans="1:7" s="19" customFormat="1" ht="15" customHeight="1" x14ac:dyDescent="0.25">
      <c r="A20" s="12">
        <v>17</v>
      </c>
      <c r="B20" s="13">
        <v>44403.376620370371</v>
      </c>
      <c r="C20" s="14" t="s">
        <v>32</v>
      </c>
      <c r="D20" s="15">
        <v>536746.4</v>
      </c>
      <c r="E20" s="17"/>
      <c r="F20" s="17">
        <f t="shared" si="0"/>
        <v>5784207.3999999333</v>
      </c>
      <c r="G20" s="18"/>
    </row>
    <row r="21" spans="1:7" s="19" customFormat="1" ht="15" customHeight="1" x14ac:dyDescent="0.25">
      <c r="A21" s="12">
        <v>18</v>
      </c>
      <c r="B21" s="13">
        <v>44406.355127314811</v>
      </c>
      <c r="C21" s="14" t="s">
        <v>33</v>
      </c>
      <c r="D21" s="15">
        <v>803619.6</v>
      </c>
      <c r="E21" s="17"/>
      <c r="F21" s="17">
        <f t="shared" si="0"/>
        <v>4980587.7999999337</v>
      </c>
      <c r="G21" s="18"/>
    </row>
    <row r="22" spans="1:7" s="19" customFormat="1" ht="15" customHeight="1" x14ac:dyDescent="0.25">
      <c r="A22" s="12">
        <v>19</v>
      </c>
      <c r="B22" s="13">
        <v>44407.336643518516</v>
      </c>
      <c r="C22" s="14" t="s">
        <v>34</v>
      </c>
      <c r="D22" s="15">
        <v>504151.2</v>
      </c>
      <c r="E22" s="17"/>
      <c r="F22" s="17">
        <f t="shared" si="0"/>
        <v>4476436.5999999335</v>
      </c>
      <c r="G22" s="18"/>
    </row>
    <row r="23" spans="1:7" s="19" customFormat="1" ht="15" customHeight="1" x14ac:dyDescent="0.25">
      <c r="A23" s="12">
        <v>20</v>
      </c>
      <c r="B23" s="13">
        <v>44408.385763888888</v>
      </c>
      <c r="C23" s="14" t="s">
        <v>35</v>
      </c>
      <c r="D23" s="17">
        <v>43744</v>
      </c>
      <c r="E23" s="17"/>
      <c r="F23" s="17">
        <f t="shared" si="0"/>
        <v>4432692.5999999335</v>
      </c>
      <c r="G23" s="18"/>
    </row>
    <row r="24" spans="1:7" ht="25.5" customHeight="1" x14ac:dyDescent="0.25">
      <c r="A24" s="34" t="s">
        <v>8</v>
      </c>
      <c r="B24" s="35"/>
      <c r="C24" s="36"/>
      <c r="D24" s="20">
        <f>SUM(D5:D23)</f>
        <v>8467636</v>
      </c>
      <c r="E24" s="20">
        <f>SUM(E5:E23)</f>
        <v>10000000</v>
      </c>
      <c r="F24" s="20">
        <f>(F4-D24)+E24</f>
        <v>4432692.5999999316</v>
      </c>
      <c r="G24" s="21"/>
    </row>
    <row r="26" spans="1:7" ht="15.75" x14ac:dyDescent="0.25">
      <c r="A26" s="22" t="s">
        <v>9</v>
      </c>
      <c r="B26" s="23" t="s">
        <v>10</v>
      </c>
    </row>
  </sheetData>
  <mergeCells count="2">
    <mergeCell ref="A1:G1"/>
    <mergeCell ref="A24:C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11" zoomScale="85" zoomScaleNormal="85" workbookViewId="0">
      <selection sqref="A1:G29"/>
    </sheetView>
  </sheetViews>
  <sheetFormatPr defaultRowHeight="15" x14ac:dyDescent="0.25"/>
  <cols>
    <col min="1" max="1" width="9.140625" style="19"/>
    <col min="2" max="2" width="14.85546875" style="1" customWidth="1"/>
    <col min="3" max="3" width="27.42578125" style="1" customWidth="1"/>
    <col min="4" max="5" width="18.140625" style="1" bestFit="1" customWidth="1"/>
    <col min="6" max="6" width="19.140625" style="1" customWidth="1"/>
    <col min="7" max="7" width="31.28515625" style="1" bestFit="1" customWidth="1"/>
    <col min="8" max="16384" width="9.140625" style="1"/>
  </cols>
  <sheetData>
    <row r="1" spans="1:7" ht="21" x14ac:dyDescent="0.35">
      <c r="A1" s="33" t="s">
        <v>11</v>
      </c>
      <c r="B1" s="33"/>
      <c r="C1" s="33"/>
      <c r="D1" s="33"/>
      <c r="E1" s="33"/>
      <c r="F1" s="33"/>
      <c r="G1" s="33"/>
    </row>
    <row r="2" spans="1:7" s="3" customFormat="1" ht="21.75" customHeight="1" x14ac:dyDescent="0.25">
      <c r="A2" s="2" t="s">
        <v>0</v>
      </c>
      <c r="B2" s="2" t="s">
        <v>17</v>
      </c>
    </row>
    <row r="3" spans="1:7" ht="25.5" customHeight="1" thickBo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ht="15.75" thickTop="1" x14ac:dyDescent="0.25">
      <c r="A4" s="5">
        <v>1</v>
      </c>
      <c r="B4" s="6">
        <v>44409</v>
      </c>
      <c r="C4" s="7" t="s">
        <v>16</v>
      </c>
      <c r="D4" s="8"/>
      <c r="E4" s="9"/>
      <c r="F4" s="10">
        <v>4432692.5999999316</v>
      </c>
      <c r="G4" s="11"/>
    </row>
    <row r="5" spans="1:7" s="19" customFormat="1" ht="15.75" x14ac:dyDescent="0.25">
      <c r="A5" s="12">
        <v>2</v>
      </c>
      <c r="B5" s="13">
        <v>44412.338495370372</v>
      </c>
      <c r="C5" s="14" t="s">
        <v>36</v>
      </c>
      <c r="D5" s="15">
        <v>946223.6</v>
      </c>
      <c r="E5" s="16"/>
      <c r="F5" s="17">
        <f>F4-D5+E5</f>
        <v>3486468.9999999315</v>
      </c>
      <c r="G5" s="18"/>
    </row>
    <row r="6" spans="1:7" s="19" customFormat="1" ht="15.75" x14ac:dyDescent="0.25">
      <c r="A6" s="12">
        <v>3</v>
      </c>
      <c r="B6" s="13">
        <v>44413</v>
      </c>
      <c r="C6" s="24" t="s">
        <v>37</v>
      </c>
      <c r="D6" s="27">
        <v>286170.8</v>
      </c>
      <c r="E6" s="17"/>
      <c r="F6" s="17">
        <f t="shared" ref="F6:F28" si="0">F5-D6+E6</f>
        <v>3200298.1999999317</v>
      </c>
      <c r="G6" s="18"/>
    </row>
    <row r="7" spans="1:7" s="19" customFormat="1" ht="15.75" x14ac:dyDescent="0.25">
      <c r="A7" s="12">
        <v>4</v>
      </c>
      <c r="B7" s="13">
        <v>44414</v>
      </c>
      <c r="C7" s="26" t="s">
        <v>38</v>
      </c>
      <c r="D7" s="27">
        <v>108934.39999999999</v>
      </c>
      <c r="E7" s="17"/>
      <c r="F7" s="17">
        <f t="shared" si="0"/>
        <v>3091363.7999999318</v>
      </c>
      <c r="G7" s="18"/>
    </row>
    <row r="8" spans="1:7" s="19" customFormat="1" ht="15.75" x14ac:dyDescent="0.25">
      <c r="A8" s="12">
        <v>5</v>
      </c>
      <c r="B8" s="13">
        <v>44415</v>
      </c>
      <c r="C8" s="25" t="s">
        <v>39</v>
      </c>
      <c r="D8" s="27">
        <v>365621.6</v>
      </c>
      <c r="E8" s="17"/>
      <c r="F8" s="17">
        <f t="shared" si="0"/>
        <v>2725742.1999999317</v>
      </c>
      <c r="G8" s="18"/>
    </row>
    <row r="9" spans="1:7" s="19" customFormat="1" ht="15.75" x14ac:dyDescent="0.25">
      <c r="A9" s="12">
        <v>6</v>
      </c>
      <c r="B9" s="13">
        <v>44416</v>
      </c>
      <c r="C9" s="26" t="s">
        <v>40</v>
      </c>
      <c r="D9" s="27">
        <v>430812</v>
      </c>
      <c r="E9" s="17"/>
      <c r="F9" s="17">
        <f t="shared" si="0"/>
        <v>2294930.1999999317</v>
      </c>
      <c r="G9" s="18"/>
    </row>
    <row r="10" spans="1:7" s="19" customFormat="1" ht="15.75" x14ac:dyDescent="0.25">
      <c r="A10" s="12">
        <v>7</v>
      </c>
      <c r="B10" s="28"/>
      <c r="C10" s="29" t="s">
        <v>58</v>
      </c>
      <c r="D10" s="27"/>
      <c r="E10" s="17">
        <v>10000000</v>
      </c>
      <c r="F10" s="17">
        <f t="shared" si="0"/>
        <v>12294930.199999932</v>
      </c>
      <c r="G10" s="18"/>
    </row>
    <row r="11" spans="1:7" s="19" customFormat="1" ht="15.75" x14ac:dyDescent="0.25">
      <c r="A11" s="12">
        <v>8</v>
      </c>
      <c r="B11" s="28">
        <v>44418</v>
      </c>
      <c r="C11" s="14" t="s">
        <v>41</v>
      </c>
      <c r="D11" s="31">
        <v>326914.8</v>
      </c>
      <c r="E11" s="17"/>
      <c r="F11" s="17">
        <f t="shared" si="0"/>
        <v>11968015.399999931</v>
      </c>
      <c r="G11" s="18"/>
    </row>
    <row r="12" spans="1:7" s="19" customFormat="1" ht="15.75" x14ac:dyDescent="0.25">
      <c r="A12" s="12">
        <v>9</v>
      </c>
      <c r="B12" s="28">
        <v>44419</v>
      </c>
      <c r="C12" s="30" t="s">
        <v>42</v>
      </c>
      <c r="D12" s="31">
        <v>121157.6</v>
      </c>
      <c r="E12" s="17"/>
      <c r="F12" s="17">
        <f t="shared" si="0"/>
        <v>11846857.799999932</v>
      </c>
      <c r="G12" s="18"/>
    </row>
    <row r="13" spans="1:7" s="19" customFormat="1" ht="15.75" x14ac:dyDescent="0.25">
      <c r="A13" s="12">
        <v>10</v>
      </c>
      <c r="B13" s="28">
        <v>44420</v>
      </c>
      <c r="C13" s="30" t="s">
        <v>43</v>
      </c>
      <c r="D13" s="31">
        <v>781210.4</v>
      </c>
      <c r="E13" s="17"/>
      <c r="F13" s="17">
        <f t="shared" si="0"/>
        <v>11065647.399999931</v>
      </c>
      <c r="G13" s="18"/>
    </row>
    <row r="14" spans="1:7" s="19" customFormat="1" ht="15.75" x14ac:dyDescent="0.25">
      <c r="A14" s="12">
        <v>11</v>
      </c>
      <c r="B14" s="28">
        <v>44421</v>
      </c>
      <c r="C14" s="30" t="s">
        <v>44</v>
      </c>
      <c r="D14" s="31">
        <v>288208</v>
      </c>
      <c r="E14" s="17"/>
      <c r="F14" s="17">
        <f t="shared" si="0"/>
        <v>10777439.399999931</v>
      </c>
      <c r="G14" s="18"/>
    </row>
    <row r="15" spans="1:7" s="19" customFormat="1" ht="15.75" x14ac:dyDescent="0.25">
      <c r="A15" s="12">
        <v>12</v>
      </c>
      <c r="B15" s="28">
        <v>44422</v>
      </c>
      <c r="C15" s="30" t="s">
        <v>45</v>
      </c>
      <c r="D15" s="31">
        <v>1494230.4</v>
      </c>
      <c r="E15" s="17"/>
      <c r="F15" s="17">
        <f t="shared" si="0"/>
        <v>9283208.9999999311</v>
      </c>
      <c r="G15" s="18"/>
    </row>
    <row r="16" spans="1:7" s="19" customFormat="1" ht="15.75" x14ac:dyDescent="0.25">
      <c r="A16" s="12">
        <v>13</v>
      </c>
      <c r="B16" s="28">
        <v>44423</v>
      </c>
      <c r="C16" s="30" t="s">
        <v>46</v>
      </c>
      <c r="D16" s="31">
        <v>984930.4</v>
      </c>
      <c r="E16" s="17"/>
      <c r="F16" s="17">
        <f t="shared" si="0"/>
        <v>8298278.5999999307</v>
      </c>
      <c r="G16" s="18"/>
    </row>
    <row r="17" spans="1:7" s="19" customFormat="1" ht="15.75" x14ac:dyDescent="0.25">
      <c r="A17" s="12">
        <v>14</v>
      </c>
      <c r="B17" s="28">
        <v>44425</v>
      </c>
      <c r="C17" s="30" t="s">
        <v>47</v>
      </c>
      <c r="D17" s="31">
        <v>208757.2</v>
      </c>
      <c r="E17" s="17"/>
      <c r="F17" s="17">
        <f t="shared" si="0"/>
        <v>8089521.3999999305</v>
      </c>
      <c r="G17" s="18"/>
    </row>
    <row r="18" spans="1:7" s="19" customFormat="1" ht="15.75" x14ac:dyDescent="0.25">
      <c r="A18" s="12">
        <v>15</v>
      </c>
      <c r="B18" s="28">
        <v>44426</v>
      </c>
      <c r="C18" s="30" t="s">
        <v>48</v>
      </c>
      <c r="D18" s="31">
        <v>838252</v>
      </c>
      <c r="E18" s="17"/>
      <c r="F18" s="17">
        <f t="shared" si="0"/>
        <v>7251269.3999999305</v>
      </c>
      <c r="G18" s="18"/>
    </row>
    <row r="19" spans="1:7" s="19" customFormat="1" ht="15.75" x14ac:dyDescent="0.25">
      <c r="A19" s="12">
        <v>16</v>
      </c>
      <c r="B19" s="28">
        <v>44427</v>
      </c>
      <c r="C19" s="30" t="s">
        <v>49</v>
      </c>
      <c r="D19" s="31">
        <v>752689.6</v>
      </c>
      <c r="E19" s="17"/>
      <c r="F19" s="17">
        <f t="shared" si="0"/>
        <v>6498579.7999999309</v>
      </c>
      <c r="G19" s="18"/>
    </row>
    <row r="20" spans="1:7" s="19" customFormat="1" ht="15.75" x14ac:dyDescent="0.25">
      <c r="A20" s="12">
        <v>17</v>
      </c>
      <c r="B20" s="28">
        <v>44428</v>
      </c>
      <c r="C20" s="30" t="s">
        <v>50</v>
      </c>
      <c r="D20" s="31">
        <v>2023902.4</v>
      </c>
      <c r="E20" s="17"/>
      <c r="F20" s="17">
        <f t="shared" si="0"/>
        <v>4474677.3999999315</v>
      </c>
      <c r="G20" s="18"/>
    </row>
    <row r="21" spans="1:7" s="19" customFormat="1" ht="15.75" x14ac:dyDescent="0.25">
      <c r="A21" s="12">
        <v>18</v>
      </c>
      <c r="B21" s="28">
        <v>44429</v>
      </c>
      <c r="C21" s="30" t="s">
        <v>51</v>
      </c>
      <c r="D21" s="31">
        <v>842326.4</v>
      </c>
      <c r="E21" s="17"/>
      <c r="F21" s="17">
        <f t="shared" si="0"/>
        <v>3632350.9999999315</v>
      </c>
      <c r="G21" s="18"/>
    </row>
    <row r="22" spans="1:7" s="19" customFormat="1" ht="15.75" x14ac:dyDescent="0.25">
      <c r="A22" s="12">
        <v>19</v>
      </c>
      <c r="B22" s="28">
        <v>44430</v>
      </c>
      <c r="C22" s="30" t="s">
        <v>52</v>
      </c>
      <c r="D22" s="31">
        <v>1068455.6000000001</v>
      </c>
      <c r="E22" s="17"/>
      <c r="F22" s="17">
        <f t="shared" si="0"/>
        <v>2563895.3999999315</v>
      </c>
      <c r="G22" s="18"/>
    </row>
    <row r="23" spans="1:7" s="19" customFormat="1" ht="15.75" x14ac:dyDescent="0.25">
      <c r="A23" s="12">
        <v>20</v>
      </c>
      <c r="B23" s="28">
        <v>44431</v>
      </c>
      <c r="C23" s="30" t="s">
        <v>53</v>
      </c>
      <c r="D23" s="31">
        <v>1239580.3999999999</v>
      </c>
      <c r="E23" s="17"/>
      <c r="F23" s="17">
        <f t="shared" si="0"/>
        <v>1324314.9999999315</v>
      </c>
      <c r="G23" s="18"/>
    </row>
    <row r="24" spans="1:7" s="19" customFormat="1" ht="15.75" x14ac:dyDescent="0.25">
      <c r="A24" s="32">
        <v>21</v>
      </c>
      <c r="B24" s="13">
        <v>44432</v>
      </c>
      <c r="C24" s="30" t="s">
        <v>54</v>
      </c>
      <c r="D24" s="27">
        <v>683424.8</v>
      </c>
      <c r="E24" s="17"/>
      <c r="F24" s="17">
        <f t="shared" si="0"/>
        <v>640890.1999999315</v>
      </c>
      <c r="G24" s="18"/>
    </row>
    <row r="25" spans="1:7" s="19" customFormat="1" ht="15.75" x14ac:dyDescent="0.25">
      <c r="A25" s="32">
        <v>22</v>
      </c>
      <c r="B25" s="13">
        <v>44433</v>
      </c>
      <c r="C25" s="30" t="s">
        <v>55</v>
      </c>
      <c r="D25" s="27">
        <v>74302</v>
      </c>
      <c r="E25" s="17"/>
      <c r="F25" s="17">
        <f t="shared" si="0"/>
        <v>566588.1999999315</v>
      </c>
      <c r="G25" s="18"/>
    </row>
    <row r="26" spans="1:7" s="19" customFormat="1" ht="15.75" x14ac:dyDescent="0.25">
      <c r="A26" s="32">
        <v>23</v>
      </c>
      <c r="B26" s="13"/>
      <c r="C26" s="29" t="s">
        <v>58</v>
      </c>
      <c r="D26" s="27"/>
      <c r="E26" s="17">
        <v>10000000</v>
      </c>
      <c r="F26" s="17">
        <f t="shared" si="0"/>
        <v>10566588.199999932</v>
      </c>
      <c r="G26" s="18"/>
    </row>
    <row r="27" spans="1:7" s="19" customFormat="1" ht="15.75" x14ac:dyDescent="0.25">
      <c r="A27" s="32">
        <v>24</v>
      </c>
      <c r="B27" s="13">
        <v>44434</v>
      </c>
      <c r="C27" s="30" t="s">
        <v>56</v>
      </c>
      <c r="D27" s="27">
        <v>3066948.8</v>
      </c>
      <c r="E27" s="17"/>
      <c r="F27" s="17">
        <f t="shared" si="0"/>
        <v>7499639.3999999324</v>
      </c>
      <c r="G27" s="18"/>
    </row>
    <row r="28" spans="1:7" s="19" customFormat="1" ht="15.75" x14ac:dyDescent="0.25">
      <c r="A28" s="12">
        <v>25</v>
      </c>
      <c r="B28" s="13">
        <v>44435</v>
      </c>
      <c r="C28" s="30" t="s">
        <v>57</v>
      </c>
      <c r="D28" s="31">
        <v>3189181</v>
      </c>
      <c r="E28" s="17"/>
      <c r="F28" s="17">
        <f t="shared" si="0"/>
        <v>4310458.3999999324</v>
      </c>
      <c r="G28" s="18"/>
    </row>
    <row r="29" spans="1:7" ht="25.5" customHeight="1" x14ac:dyDescent="0.25">
      <c r="A29" s="34" t="s">
        <v>8</v>
      </c>
      <c r="B29" s="35"/>
      <c r="C29" s="36"/>
      <c r="D29" s="20">
        <f>SUM(D5:D9)</f>
        <v>2137762.4</v>
      </c>
      <c r="E29" s="20">
        <f>SUM(E5:E9)</f>
        <v>0</v>
      </c>
      <c r="F29" s="20">
        <f>F28</f>
        <v>4310458.3999999324</v>
      </c>
      <c r="G29" s="21"/>
    </row>
    <row r="31" spans="1:7" ht="15.75" x14ac:dyDescent="0.25">
      <c r="A31" s="22" t="s">
        <v>9</v>
      </c>
      <c r="B31" s="23" t="s">
        <v>10</v>
      </c>
    </row>
  </sheetData>
  <mergeCells count="2">
    <mergeCell ref="A1:G1"/>
    <mergeCell ref="A29:C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JULI</vt:lpstr>
      <vt:lpstr>AGUSTUS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MARKETING</cp:lastModifiedBy>
  <cp:lastPrinted>2020-08-07T07:05:03Z</cp:lastPrinted>
  <dcterms:created xsi:type="dcterms:W3CDTF">2019-06-10T08:47:15Z</dcterms:created>
  <dcterms:modified xsi:type="dcterms:W3CDTF">2021-08-27T05:14:33Z</dcterms:modified>
</cp:coreProperties>
</file>