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CGK\"/>
    </mc:Choice>
  </mc:AlternateContent>
  <bookViews>
    <workbookView xWindow="0" yWindow="0" windowWidth="24000" windowHeight="9735"/>
  </bookViews>
  <sheets>
    <sheet name="H-1 ( MALAM TAKBIRAN )" sheetId="1" r:id="rId1"/>
    <sheet name="H ( HARI RAYA 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Q25" i="1"/>
  <c r="Q23" i="1"/>
  <c r="Q20" i="1"/>
  <c r="Q14" i="1"/>
  <c r="Q8" i="1"/>
  <c r="F24" i="1"/>
  <c r="F21" i="1"/>
  <c r="F14" i="1"/>
  <c r="F8" i="1"/>
  <c r="J19" i="1"/>
  <c r="J14" i="2"/>
  <c r="L9" i="2" s="1"/>
  <c r="L26" i="2" s="1"/>
  <c r="L24" i="2"/>
  <c r="L22" i="2"/>
  <c r="L21" i="2"/>
  <c r="L15" i="2"/>
  <c r="J20" i="2"/>
  <c r="J10" i="2"/>
  <c r="J11" i="2"/>
  <c r="J12" i="2"/>
  <c r="J9" i="2"/>
  <c r="L5" i="2"/>
  <c r="J24" i="2"/>
  <c r="J25" i="2" s="1"/>
  <c r="U25" i="1"/>
  <c r="U24" i="1"/>
  <c r="J25" i="1"/>
  <c r="J26" i="1" s="1"/>
  <c r="J23" i="2"/>
  <c r="J19" i="2"/>
  <c r="J18" i="2"/>
  <c r="J16" i="2"/>
  <c r="J15" i="2"/>
  <c r="J13" i="2"/>
  <c r="J7" i="2"/>
  <c r="H6" i="2"/>
  <c r="J6" i="2" s="1"/>
  <c r="J5" i="2"/>
  <c r="U23" i="1"/>
  <c r="U19" i="1"/>
  <c r="U18" i="1"/>
  <c r="U16" i="1"/>
  <c r="U15" i="1"/>
  <c r="U13" i="1"/>
  <c r="U14" i="1" s="1"/>
  <c r="U7" i="1"/>
  <c r="S6" i="1"/>
  <c r="U6" i="1" s="1"/>
  <c r="U5" i="1"/>
  <c r="J17" i="1"/>
  <c r="J24" i="1"/>
  <c r="J13" i="1"/>
  <c r="J14" i="1" s="1"/>
  <c r="J16" i="1"/>
  <c r="J18" i="1"/>
  <c r="J20" i="1"/>
  <c r="J15" i="1"/>
  <c r="J7" i="1"/>
  <c r="J5" i="1"/>
  <c r="H6" i="1"/>
  <c r="J6" i="1" s="1"/>
  <c r="J8" i="2" l="1"/>
  <c r="U20" i="1"/>
  <c r="U8" i="1"/>
  <c r="U27" i="1" s="1"/>
  <c r="J21" i="1"/>
  <c r="J8" i="1"/>
  <c r="J28" i="1" l="1"/>
</calcChain>
</file>

<file path=xl/sharedStrings.xml><?xml version="1.0" encoding="utf-8"?>
<sst xmlns="http://schemas.openxmlformats.org/spreadsheetml/2006/main" count="250" uniqueCount="37">
  <si>
    <t>NO</t>
  </si>
  <si>
    <t>DIVISI</t>
  </si>
  <si>
    <t>WAKTU</t>
  </si>
  <si>
    <t>SHIFT</t>
  </si>
  <si>
    <t>KADE</t>
  </si>
  <si>
    <t>BUILDUP</t>
  </si>
  <si>
    <t>JABATAN</t>
  </si>
  <si>
    <t>JUMLAH</t>
  </si>
  <si>
    <t>RP</t>
  </si>
  <si>
    <t>OUTGOING</t>
  </si>
  <si>
    <t>L.O</t>
  </si>
  <si>
    <t>MALAM</t>
  </si>
  <si>
    <t>-</t>
  </si>
  <si>
    <t>TOTAL</t>
  </si>
  <si>
    <t>PORTER</t>
  </si>
  <si>
    <t>STAFF AVSEC</t>
  </si>
  <si>
    <t>INCOMING</t>
  </si>
  <si>
    <t>EXIM</t>
  </si>
  <si>
    <t>SPV</t>
  </si>
  <si>
    <t>H-1 ( TAKBIRAN )</t>
  </si>
  <si>
    <t>STAFF PDE</t>
  </si>
  <si>
    <t>CHECKER</t>
  </si>
  <si>
    <t>CLEANING</t>
  </si>
  <si>
    <t>KSO</t>
  </si>
  <si>
    <t>BDL</t>
  </si>
  <si>
    <t>STAFF CDO</t>
  </si>
  <si>
    <t>STAFF MANIFEST</t>
  </si>
  <si>
    <t>GRAND TOTAL</t>
  </si>
  <si>
    <t>ACCEPTANCE</t>
  </si>
  <si>
    <t>POLA MAKSIMUM H-1 LEBARAN ( MALAM TAKBIRAN )</t>
  </si>
  <si>
    <t>POLA MINIMUM H-1 LEBARAN ( MALAM TAKBIRAN )</t>
  </si>
  <si>
    <t>KASIR</t>
  </si>
  <si>
    <t>H ( HARI RAYA )</t>
  </si>
  <si>
    <t>JUMLAH SHIFT</t>
  </si>
  <si>
    <t>JUMLAH UANG ( RP )</t>
  </si>
  <si>
    <t>POLA INSENTIF HARI RAYA STATION CGK</t>
  </si>
  <si>
    <t>TOTAL ( RP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</si>
</sst>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165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3" fillId="7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center"/>
    </xf>
    <xf numFmtId="165" fontId="1" fillId="2" borderId="2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" xfId="0" applyFont="1" applyFill="1" applyBorder="1" applyAlignment="1"/>
    <xf numFmtId="165" fontId="2" fillId="4" borderId="1" xfId="0" applyNumberFormat="1" applyFont="1" applyFill="1" applyBorder="1"/>
    <xf numFmtId="0" fontId="0" fillId="5" borderId="1" xfId="0" applyFill="1" applyBorder="1"/>
    <xf numFmtId="165" fontId="0" fillId="5" borderId="1" xfId="1" applyNumberFormat="1" applyFont="1" applyFill="1" applyBorder="1"/>
    <xf numFmtId="165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165" fontId="2" fillId="4" borderId="1" xfId="1" applyNumberFormat="1" applyFont="1" applyFill="1" applyBorder="1"/>
    <xf numFmtId="0" fontId="0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165" fontId="5" fillId="3" borderId="1" xfId="0" applyNumberFormat="1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zoomScale="90" zoomScaleNormal="90" workbookViewId="0">
      <selection activeCell="V10" sqref="V10"/>
    </sheetView>
  </sheetViews>
  <sheetFormatPr defaultRowHeight="15" x14ac:dyDescent="0.25"/>
  <cols>
    <col min="2" max="2" width="10.7109375" bestFit="1" customWidth="1"/>
    <col min="3" max="3" width="16.28515625" customWidth="1"/>
    <col min="4" max="4" width="18.28515625" customWidth="1"/>
    <col min="9" max="9" width="11.5703125" bestFit="1" customWidth="1"/>
    <col min="10" max="10" width="14.5703125" bestFit="1" customWidth="1"/>
    <col min="13" max="13" width="10.7109375" bestFit="1" customWidth="1"/>
    <col min="14" max="14" width="15.85546875" bestFit="1" customWidth="1"/>
    <col min="15" max="15" width="16.42578125" customWidth="1"/>
    <col min="16" max="16" width="8.140625" bestFit="1" customWidth="1"/>
    <col min="17" max="17" width="5.7109375" bestFit="1" customWidth="1"/>
    <col min="18" max="18" width="8.85546875" bestFit="1" customWidth="1"/>
    <col min="19" max="19" width="8.42578125" bestFit="1" customWidth="1"/>
    <col min="20" max="20" width="9.5703125" bestFit="1" customWidth="1"/>
    <col min="21" max="21" width="14.5703125" bestFit="1" customWidth="1"/>
  </cols>
  <sheetData>
    <row r="1" spans="1:21" x14ac:dyDescent="0.2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L1" s="25" t="s">
        <v>30</v>
      </c>
      <c r="M1" s="25"/>
      <c r="N1" s="25"/>
      <c r="O1" s="25"/>
      <c r="P1" s="25"/>
      <c r="Q1" s="25"/>
      <c r="R1" s="25"/>
      <c r="S1" s="25"/>
      <c r="T1" s="25"/>
      <c r="U1" s="25"/>
    </row>
    <row r="2" spans="1:2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4" spans="1:21" x14ac:dyDescent="0.25">
      <c r="A4" s="8" t="s">
        <v>0</v>
      </c>
      <c r="B4" s="8" t="s">
        <v>1</v>
      </c>
      <c r="C4" s="8" t="s">
        <v>6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7</v>
      </c>
      <c r="I4" s="8" t="s">
        <v>8</v>
      </c>
      <c r="J4" s="8" t="s">
        <v>36</v>
      </c>
      <c r="L4" s="8" t="s">
        <v>0</v>
      </c>
      <c r="M4" s="8" t="s">
        <v>1</v>
      </c>
      <c r="N4" s="8" t="s">
        <v>6</v>
      </c>
      <c r="O4" s="8" t="s">
        <v>2</v>
      </c>
      <c r="P4" s="8" t="s">
        <v>3</v>
      </c>
      <c r="Q4" s="8" t="s">
        <v>4</v>
      </c>
      <c r="R4" s="8" t="s">
        <v>5</v>
      </c>
      <c r="S4" s="8" t="s">
        <v>7</v>
      </c>
      <c r="T4" s="8" t="s">
        <v>8</v>
      </c>
      <c r="U4" s="8" t="s">
        <v>13</v>
      </c>
    </row>
    <row r="5" spans="1:21" x14ac:dyDescent="0.25">
      <c r="A5" s="2">
        <v>1</v>
      </c>
      <c r="B5" s="2" t="s">
        <v>9</v>
      </c>
      <c r="C5" s="3" t="s">
        <v>10</v>
      </c>
      <c r="D5" s="41" t="s">
        <v>19</v>
      </c>
      <c r="E5" s="12" t="s">
        <v>11</v>
      </c>
      <c r="F5" s="3" t="s">
        <v>12</v>
      </c>
      <c r="G5" s="3" t="s">
        <v>12</v>
      </c>
      <c r="H5" s="4">
        <v>1</v>
      </c>
      <c r="I5" s="5">
        <v>500000</v>
      </c>
      <c r="J5" s="6">
        <f>H5*I5</f>
        <v>500000</v>
      </c>
      <c r="L5" s="2">
        <v>1</v>
      </c>
      <c r="M5" s="2" t="s">
        <v>9</v>
      </c>
      <c r="N5" s="3" t="s">
        <v>10</v>
      </c>
      <c r="O5" s="41" t="s">
        <v>19</v>
      </c>
      <c r="P5" s="12" t="s">
        <v>11</v>
      </c>
      <c r="Q5" s="3" t="s">
        <v>12</v>
      </c>
      <c r="R5" s="3" t="s">
        <v>12</v>
      </c>
      <c r="S5" s="4">
        <v>1</v>
      </c>
      <c r="T5" s="5">
        <v>500000</v>
      </c>
      <c r="U5" s="6">
        <f>S5*T5</f>
        <v>500000</v>
      </c>
    </row>
    <row r="6" spans="1:21" x14ac:dyDescent="0.25">
      <c r="A6" s="2"/>
      <c r="B6" s="2"/>
      <c r="C6" s="3" t="s">
        <v>14</v>
      </c>
      <c r="D6" s="41"/>
      <c r="E6" s="12"/>
      <c r="F6" s="37">
        <v>5</v>
      </c>
      <c r="G6" s="37">
        <v>5</v>
      </c>
      <c r="H6" s="37">
        <f>SUM(F6:G6)</f>
        <v>10</v>
      </c>
      <c r="I6" s="38">
        <v>150000</v>
      </c>
      <c r="J6" s="39">
        <f>H6*I6</f>
        <v>1500000</v>
      </c>
      <c r="L6" s="2"/>
      <c r="M6" s="2"/>
      <c r="N6" s="3" t="s">
        <v>14</v>
      </c>
      <c r="O6" s="41"/>
      <c r="P6" s="12"/>
      <c r="Q6" s="37">
        <v>2</v>
      </c>
      <c r="R6" s="37">
        <v>2</v>
      </c>
      <c r="S6" s="37">
        <f>SUM(Q6:R6)</f>
        <v>4</v>
      </c>
      <c r="T6" s="38">
        <v>150000</v>
      </c>
      <c r="U6" s="39">
        <f>S6*T6</f>
        <v>600000</v>
      </c>
    </row>
    <row r="7" spans="1:21" x14ac:dyDescent="0.25">
      <c r="A7" s="2"/>
      <c r="B7" s="2"/>
      <c r="C7" s="7" t="s">
        <v>15</v>
      </c>
      <c r="D7" s="41"/>
      <c r="E7" s="12"/>
      <c r="F7" s="7" t="s">
        <v>12</v>
      </c>
      <c r="G7" s="7" t="s">
        <v>12</v>
      </c>
      <c r="H7" s="4">
        <v>1</v>
      </c>
      <c r="I7" s="5">
        <v>200000</v>
      </c>
      <c r="J7" s="6">
        <f t="shared" ref="J7" si="0">H7*I7</f>
        <v>200000</v>
      </c>
      <c r="L7" s="2"/>
      <c r="M7" s="2"/>
      <c r="N7" s="7" t="s">
        <v>15</v>
      </c>
      <c r="O7" s="41"/>
      <c r="P7" s="12"/>
      <c r="Q7" s="7" t="s">
        <v>12</v>
      </c>
      <c r="R7" s="7" t="s">
        <v>12</v>
      </c>
      <c r="S7" s="4">
        <v>1</v>
      </c>
      <c r="T7" s="5">
        <v>200000</v>
      </c>
      <c r="U7" s="6">
        <f t="shared" ref="U7" si="1">S7*T7</f>
        <v>200000</v>
      </c>
    </row>
    <row r="8" spans="1:21" ht="24.75" customHeight="1" x14ac:dyDescent="0.25">
      <c r="A8" s="46" t="s">
        <v>7</v>
      </c>
      <c r="B8" s="47"/>
      <c r="C8" s="47"/>
      <c r="D8" s="47"/>
      <c r="E8" s="48"/>
      <c r="F8" s="46">
        <f>SUM(H5:H7)</f>
        <v>12</v>
      </c>
      <c r="G8" s="47"/>
      <c r="H8" s="48"/>
      <c r="I8" s="49"/>
      <c r="J8" s="50">
        <f>SUM(J5:J7)</f>
        <v>2200000</v>
      </c>
      <c r="L8" s="46" t="s">
        <v>7</v>
      </c>
      <c r="M8" s="47"/>
      <c r="N8" s="47"/>
      <c r="O8" s="47"/>
      <c r="P8" s="48"/>
      <c r="Q8" s="46">
        <f>SUM(S5:S7)</f>
        <v>6</v>
      </c>
      <c r="R8" s="47"/>
      <c r="S8" s="48"/>
      <c r="T8" s="49"/>
      <c r="U8" s="50">
        <f>SUM(U5:U7)</f>
        <v>1300000</v>
      </c>
    </row>
    <row r="9" spans="1:21" x14ac:dyDescent="0.25">
      <c r="A9" s="18">
        <v>2</v>
      </c>
      <c r="B9" s="18" t="s">
        <v>16</v>
      </c>
      <c r="C9" s="17" t="s">
        <v>25</v>
      </c>
      <c r="D9" s="42" t="s">
        <v>19</v>
      </c>
      <c r="E9" s="13" t="s">
        <v>11</v>
      </c>
      <c r="F9" s="7" t="s">
        <v>12</v>
      </c>
      <c r="G9" s="7" t="s">
        <v>12</v>
      </c>
      <c r="H9" s="7" t="s">
        <v>12</v>
      </c>
      <c r="I9" s="21">
        <v>0</v>
      </c>
      <c r="J9" s="21">
        <v>0</v>
      </c>
      <c r="L9" s="18">
        <v>2</v>
      </c>
      <c r="M9" s="18" t="s">
        <v>16</v>
      </c>
      <c r="N9" s="17" t="s">
        <v>25</v>
      </c>
      <c r="O9" s="42" t="s">
        <v>19</v>
      </c>
      <c r="P9" s="13" t="s">
        <v>11</v>
      </c>
      <c r="Q9" s="7" t="s">
        <v>12</v>
      </c>
      <c r="R9" s="7" t="s">
        <v>12</v>
      </c>
      <c r="S9" s="7" t="s">
        <v>12</v>
      </c>
      <c r="T9" s="21">
        <v>0</v>
      </c>
      <c r="U9" s="21">
        <v>0</v>
      </c>
    </row>
    <row r="10" spans="1:21" x14ac:dyDescent="0.25">
      <c r="A10" s="19"/>
      <c r="B10" s="19"/>
      <c r="C10" s="17" t="s">
        <v>26</v>
      </c>
      <c r="D10" s="43"/>
      <c r="E10" s="14"/>
      <c r="F10" s="7" t="s">
        <v>12</v>
      </c>
      <c r="G10" s="7" t="s">
        <v>12</v>
      </c>
      <c r="H10" s="7" t="s">
        <v>12</v>
      </c>
      <c r="I10" s="21">
        <v>0</v>
      </c>
      <c r="J10" s="21">
        <v>0</v>
      </c>
      <c r="L10" s="19"/>
      <c r="M10" s="19"/>
      <c r="N10" s="17" t="s">
        <v>26</v>
      </c>
      <c r="O10" s="43"/>
      <c r="P10" s="14"/>
      <c r="Q10" s="7" t="s">
        <v>12</v>
      </c>
      <c r="R10" s="7" t="s">
        <v>12</v>
      </c>
      <c r="S10" s="7" t="s">
        <v>12</v>
      </c>
      <c r="T10" s="21">
        <v>0</v>
      </c>
      <c r="U10" s="21">
        <v>0</v>
      </c>
    </row>
    <row r="11" spans="1:21" x14ac:dyDescent="0.25">
      <c r="A11" s="19"/>
      <c r="B11" s="19"/>
      <c r="C11" s="17" t="s">
        <v>14</v>
      </c>
      <c r="D11" s="43"/>
      <c r="E11" s="14"/>
      <c r="F11" s="7" t="s">
        <v>12</v>
      </c>
      <c r="G11" s="7" t="s">
        <v>12</v>
      </c>
      <c r="H11" s="7" t="s">
        <v>12</v>
      </c>
      <c r="I11" s="21">
        <v>0</v>
      </c>
      <c r="J11" s="21">
        <v>0</v>
      </c>
      <c r="L11" s="19"/>
      <c r="M11" s="19"/>
      <c r="N11" s="17" t="s">
        <v>14</v>
      </c>
      <c r="O11" s="43"/>
      <c r="P11" s="14"/>
      <c r="Q11" s="7" t="s">
        <v>12</v>
      </c>
      <c r="R11" s="7" t="s">
        <v>12</v>
      </c>
      <c r="S11" s="7" t="s">
        <v>12</v>
      </c>
      <c r="T11" s="21">
        <v>0</v>
      </c>
      <c r="U11" s="21">
        <v>0</v>
      </c>
    </row>
    <row r="12" spans="1:21" x14ac:dyDescent="0.25">
      <c r="A12" s="19"/>
      <c r="B12" s="19"/>
      <c r="C12" s="17" t="s">
        <v>21</v>
      </c>
      <c r="D12" s="43"/>
      <c r="E12" s="14"/>
      <c r="F12" s="7" t="s">
        <v>12</v>
      </c>
      <c r="G12" s="7" t="s">
        <v>12</v>
      </c>
      <c r="H12" s="7" t="s">
        <v>12</v>
      </c>
      <c r="I12" s="21">
        <v>0</v>
      </c>
      <c r="J12" s="21">
        <v>0</v>
      </c>
      <c r="L12" s="19"/>
      <c r="M12" s="19"/>
      <c r="N12" s="17" t="s">
        <v>21</v>
      </c>
      <c r="O12" s="43"/>
      <c r="P12" s="14"/>
      <c r="Q12" s="7" t="s">
        <v>12</v>
      </c>
      <c r="R12" s="7" t="s">
        <v>12</v>
      </c>
      <c r="S12" s="7" t="s">
        <v>12</v>
      </c>
      <c r="T12" s="21">
        <v>0</v>
      </c>
      <c r="U12" s="21">
        <v>0</v>
      </c>
    </row>
    <row r="13" spans="1:21" x14ac:dyDescent="0.25">
      <c r="A13" s="20"/>
      <c r="B13" s="20"/>
      <c r="C13" s="17" t="s">
        <v>15</v>
      </c>
      <c r="D13" s="44"/>
      <c r="E13" s="15"/>
      <c r="F13" s="7" t="s">
        <v>12</v>
      </c>
      <c r="G13" s="7" t="s">
        <v>12</v>
      </c>
      <c r="H13" s="26">
        <v>1</v>
      </c>
      <c r="I13" s="22">
        <v>200000</v>
      </c>
      <c r="J13" s="6">
        <f t="shared" ref="J13" si="2">H13*I13</f>
        <v>200000</v>
      </c>
      <c r="L13" s="20"/>
      <c r="M13" s="20"/>
      <c r="N13" s="17" t="s">
        <v>15</v>
      </c>
      <c r="O13" s="44"/>
      <c r="P13" s="15"/>
      <c r="Q13" s="7" t="s">
        <v>12</v>
      </c>
      <c r="R13" s="7" t="s">
        <v>12</v>
      </c>
      <c r="S13" s="26">
        <v>1</v>
      </c>
      <c r="T13" s="22">
        <v>200000</v>
      </c>
      <c r="U13" s="6">
        <f t="shared" ref="U13" si="3">S13*T13</f>
        <v>200000</v>
      </c>
    </row>
    <row r="14" spans="1:21" ht="26.25" customHeight="1" x14ac:dyDescent="0.25">
      <c r="A14" s="46" t="s">
        <v>7</v>
      </c>
      <c r="B14" s="47"/>
      <c r="C14" s="47"/>
      <c r="D14" s="47"/>
      <c r="E14" s="48"/>
      <c r="F14" s="46">
        <f>SUM(H13)</f>
        <v>1</v>
      </c>
      <c r="G14" s="47"/>
      <c r="H14" s="48"/>
      <c r="I14" s="51"/>
      <c r="J14" s="52">
        <f>SUM(J11:J13)</f>
        <v>200000</v>
      </c>
      <c r="L14" s="46" t="s">
        <v>7</v>
      </c>
      <c r="M14" s="47"/>
      <c r="N14" s="47"/>
      <c r="O14" s="47"/>
      <c r="P14" s="48"/>
      <c r="Q14" s="46">
        <f>SUM(S13)</f>
        <v>1</v>
      </c>
      <c r="R14" s="47"/>
      <c r="S14" s="48"/>
      <c r="T14" s="49"/>
      <c r="U14" s="50">
        <f>SUM(U11:U13)</f>
        <v>200000</v>
      </c>
    </row>
    <row r="15" spans="1:21" ht="15" customHeight="1" x14ac:dyDescent="0.25">
      <c r="A15" s="2">
        <v>2</v>
      </c>
      <c r="B15" s="2" t="s">
        <v>17</v>
      </c>
      <c r="C15" s="3" t="s">
        <v>18</v>
      </c>
      <c r="D15" s="42" t="s">
        <v>19</v>
      </c>
      <c r="E15" s="13" t="s">
        <v>11</v>
      </c>
      <c r="F15" s="3" t="s">
        <v>12</v>
      </c>
      <c r="G15" s="3" t="s">
        <v>12</v>
      </c>
      <c r="H15" s="4">
        <v>1</v>
      </c>
      <c r="I15" s="5">
        <v>500000</v>
      </c>
      <c r="J15" s="6">
        <f>H15*I15</f>
        <v>500000</v>
      </c>
      <c r="L15" s="9">
        <v>2</v>
      </c>
      <c r="M15" s="9" t="s">
        <v>17</v>
      </c>
      <c r="N15" s="3" t="s">
        <v>18</v>
      </c>
      <c r="O15" s="42" t="s">
        <v>19</v>
      </c>
      <c r="P15" s="13" t="s">
        <v>11</v>
      </c>
      <c r="Q15" s="3" t="s">
        <v>12</v>
      </c>
      <c r="R15" s="3" t="s">
        <v>12</v>
      </c>
      <c r="S15" s="4">
        <v>1</v>
      </c>
      <c r="T15" s="5">
        <v>500000</v>
      </c>
      <c r="U15" s="6">
        <f>S15*T15</f>
        <v>500000</v>
      </c>
    </row>
    <row r="16" spans="1:21" x14ac:dyDescent="0.25">
      <c r="A16" s="2"/>
      <c r="B16" s="2"/>
      <c r="C16" s="3" t="s">
        <v>20</v>
      </c>
      <c r="D16" s="43"/>
      <c r="E16" s="14"/>
      <c r="F16" s="7" t="s">
        <v>12</v>
      </c>
      <c r="G16" s="7" t="s">
        <v>12</v>
      </c>
      <c r="H16" s="4">
        <v>1</v>
      </c>
      <c r="I16" s="5">
        <v>200000</v>
      </c>
      <c r="J16" s="6">
        <f t="shared" ref="J16:J20" si="4">H16*I16</f>
        <v>200000</v>
      </c>
      <c r="L16" s="10"/>
      <c r="M16" s="10"/>
      <c r="N16" s="3" t="s">
        <v>20</v>
      </c>
      <c r="O16" s="43"/>
      <c r="P16" s="14"/>
      <c r="Q16" s="7" t="s">
        <v>12</v>
      </c>
      <c r="R16" s="7" t="s">
        <v>12</v>
      </c>
      <c r="S16" s="4">
        <v>1</v>
      </c>
      <c r="T16" s="5">
        <v>200000</v>
      </c>
      <c r="U16" s="6">
        <f t="shared" ref="U16:U19" si="5">S16*T16</f>
        <v>200000</v>
      </c>
    </row>
    <row r="17" spans="1:21" x14ac:dyDescent="0.25">
      <c r="A17" s="2"/>
      <c r="B17" s="2"/>
      <c r="C17" s="3" t="s">
        <v>28</v>
      </c>
      <c r="D17" s="43"/>
      <c r="E17" s="14"/>
      <c r="F17" s="40" t="s">
        <v>12</v>
      </c>
      <c r="G17" s="40" t="s">
        <v>12</v>
      </c>
      <c r="H17" s="37">
        <v>1</v>
      </c>
      <c r="I17" s="38">
        <v>200000</v>
      </c>
      <c r="J17" s="39">
        <f t="shared" si="4"/>
        <v>200000</v>
      </c>
      <c r="L17" s="10"/>
      <c r="M17" s="10"/>
      <c r="N17" s="3" t="s">
        <v>28</v>
      </c>
      <c r="O17" s="43"/>
      <c r="P17" s="14"/>
      <c r="Q17" s="40" t="s">
        <v>12</v>
      </c>
      <c r="R17" s="40" t="s">
        <v>12</v>
      </c>
      <c r="S17" s="40" t="s">
        <v>12</v>
      </c>
      <c r="T17" s="38">
        <v>0</v>
      </c>
      <c r="U17" s="39">
        <v>0</v>
      </c>
    </row>
    <row r="18" spans="1:21" x14ac:dyDescent="0.25">
      <c r="A18" s="2"/>
      <c r="B18" s="2"/>
      <c r="C18" s="7" t="s">
        <v>21</v>
      </c>
      <c r="D18" s="43"/>
      <c r="E18" s="14"/>
      <c r="F18" s="7" t="s">
        <v>12</v>
      </c>
      <c r="G18" s="7" t="s">
        <v>12</v>
      </c>
      <c r="H18" s="4">
        <v>1</v>
      </c>
      <c r="I18" s="5">
        <v>150000</v>
      </c>
      <c r="J18" s="6">
        <f t="shared" si="4"/>
        <v>150000</v>
      </c>
      <c r="L18" s="10"/>
      <c r="M18" s="10"/>
      <c r="N18" s="7" t="s">
        <v>21</v>
      </c>
      <c r="O18" s="43"/>
      <c r="P18" s="14"/>
      <c r="Q18" s="7" t="s">
        <v>12</v>
      </c>
      <c r="R18" s="7" t="s">
        <v>12</v>
      </c>
      <c r="S18" s="4">
        <v>1</v>
      </c>
      <c r="T18" s="5">
        <v>150000</v>
      </c>
      <c r="U18" s="6">
        <f t="shared" si="5"/>
        <v>150000</v>
      </c>
    </row>
    <row r="19" spans="1:21" x14ac:dyDescent="0.25">
      <c r="A19" s="2"/>
      <c r="B19" s="2"/>
      <c r="C19" s="7" t="s">
        <v>14</v>
      </c>
      <c r="D19" s="43"/>
      <c r="E19" s="14"/>
      <c r="F19" s="7" t="s">
        <v>12</v>
      </c>
      <c r="G19" s="7" t="s">
        <v>12</v>
      </c>
      <c r="H19" s="4">
        <v>1</v>
      </c>
      <c r="I19" s="5">
        <v>150000</v>
      </c>
      <c r="J19" s="6">
        <f t="shared" si="4"/>
        <v>150000</v>
      </c>
      <c r="L19" s="11"/>
      <c r="M19" s="11"/>
      <c r="N19" s="7" t="s">
        <v>15</v>
      </c>
      <c r="O19" s="44"/>
      <c r="P19" s="15"/>
      <c r="Q19" s="7" t="s">
        <v>12</v>
      </c>
      <c r="R19" s="7" t="s">
        <v>12</v>
      </c>
      <c r="S19" s="4">
        <v>1</v>
      </c>
      <c r="T19" s="5">
        <v>200000</v>
      </c>
      <c r="U19" s="6">
        <f t="shared" si="5"/>
        <v>200000</v>
      </c>
    </row>
    <row r="20" spans="1:21" x14ac:dyDescent="0.25">
      <c r="A20" s="2"/>
      <c r="B20" s="2"/>
      <c r="C20" s="7" t="s">
        <v>15</v>
      </c>
      <c r="D20" s="44"/>
      <c r="E20" s="15"/>
      <c r="F20" s="7" t="s">
        <v>12</v>
      </c>
      <c r="G20" s="7" t="s">
        <v>12</v>
      </c>
      <c r="H20" s="4">
        <v>1</v>
      </c>
      <c r="I20" s="5">
        <v>200000</v>
      </c>
      <c r="J20" s="6">
        <f t="shared" si="4"/>
        <v>200000</v>
      </c>
      <c r="L20" s="32" t="s">
        <v>7</v>
      </c>
      <c r="M20" s="33"/>
      <c r="N20" s="33"/>
      <c r="O20" s="33"/>
      <c r="P20" s="34"/>
      <c r="Q20" s="32">
        <f>SUM(S15:S19)</f>
        <v>4</v>
      </c>
      <c r="R20" s="33"/>
      <c r="S20" s="34"/>
      <c r="T20" s="35"/>
      <c r="U20" s="36">
        <f>SUM(U15:U19)</f>
        <v>1050000</v>
      </c>
    </row>
    <row r="21" spans="1:21" ht="27.75" customHeight="1" x14ac:dyDescent="0.25">
      <c r="A21" s="46" t="s">
        <v>7</v>
      </c>
      <c r="B21" s="47"/>
      <c r="C21" s="47"/>
      <c r="D21" s="47"/>
      <c r="E21" s="48"/>
      <c r="F21" s="46">
        <f>SUM(H15:H20)</f>
        <v>6</v>
      </c>
      <c r="G21" s="47"/>
      <c r="H21" s="48"/>
      <c r="I21" s="49"/>
      <c r="J21" s="50">
        <f>SUM(J15:J20)</f>
        <v>1400000</v>
      </c>
      <c r="L21" s="2">
        <v>3</v>
      </c>
      <c r="M21" s="2" t="s">
        <v>22</v>
      </c>
      <c r="N21" s="3" t="s">
        <v>23</v>
      </c>
      <c r="O21" s="45" t="s">
        <v>19</v>
      </c>
      <c r="P21" s="2" t="s">
        <v>11</v>
      </c>
      <c r="Q21" s="23" t="s">
        <v>12</v>
      </c>
      <c r="R21" s="23" t="s">
        <v>12</v>
      </c>
      <c r="S21" s="24">
        <v>1</v>
      </c>
      <c r="T21" s="5">
        <v>150000</v>
      </c>
      <c r="U21" s="5">
        <v>150000</v>
      </c>
    </row>
    <row r="22" spans="1:21" x14ac:dyDescent="0.25">
      <c r="A22" s="2">
        <v>3</v>
      </c>
      <c r="B22" s="2" t="s">
        <v>22</v>
      </c>
      <c r="C22" s="3" t="s">
        <v>23</v>
      </c>
      <c r="D22" s="45" t="s">
        <v>19</v>
      </c>
      <c r="E22" s="12" t="s">
        <v>11</v>
      </c>
      <c r="F22" s="23" t="s">
        <v>12</v>
      </c>
      <c r="G22" s="23" t="s">
        <v>12</v>
      </c>
      <c r="H22" s="24">
        <v>1</v>
      </c>
      <c r="I22" s="5">
        <v>150000</v>
      </c>
      <c r="J22" s="5">
        <v>150000</v>
      </c>
      <c r="L22" s="2"/>
      <c r="M22" s="2"/>
      <c r="N22" s="3" t="s">
        <v>24</v>
      </c>
      <c r="O22" s="45"/>
      <c r="P22" s="2"/>
      <c r="Q22" s="23" t="s">
        <v>12</v>
      </c>
      <c r="R22" s="23" t="s">
        <v>12</v>
      </c>
      <c r="S22" s="24">
        <v>1</v>
      </c>
      <c r="T22" s="5">
        <v>150000</v>
      </c>
      <c r="U22" s="5">
        <v>150000</v>
      </c>
    </row>
    <row r="23" spans="1:21" x14ac:dyDescent="0.25">
      <c r="A23" s="2"/>
      <c r="B23" s="2"/>
      <c r="C23" s="3" t="s">
        <v>24</v>
      </c>
      <c r="D23" s="45"/>
      <c r="E23" s="12"/>
      <c r="F23" s="23" t="s">
        <v>12</v>
      </c>
      <c r="G23" s="23" t="s">
        <v>12</v>
      </c>
      <c r="H23" s="24">
        <v>1</v>
      </c>
      <c r="I23" s="5">
        <v>150000</v>
      </c>
      <c r="J23" s="5">
        <v>150000</v>
      </c>
      <c r="L23" s="32" t="s">
        <v>7</v>
      </c>
      <c r="M23" s="33"/>
      <c r="N23" s="33"/>
      <c r="O23" s="33"/>
      <c r="P23" s="34"/>
      <c r="Q23" s="32">
        <f>SUM(S21:S22)</f>
        <v>2</v>
      </c>
      <c r="R23" s="33"/>
      <c r="S23" s="34"/>
      <c r="T23" s="35"/>
      <c r="U23" s="36">
        <f>SUM(U21:U22)</f>
        <v>300000</v>
      </c>
    </row>
    <row r="24" spans="1:21" ht="30" customHeight="1" x14ac:dyDescent="0.25">
      <c r="A24" s="46" t="s">
        <v>7</v>
      </c>
      <c r="B24" s="47"/>
      <c r="C24" s="47"/>
      <c r="D24" s="47"/>
      <c r="E24" s="48"/>
      <c r="F24" s="46">
        <f>SUM(H22:H23)</f>
        <v>2</v>
      </c>
      <c r="G24" s="47"/>
      <c r="H24" s="48"/>
      <c r="I24" s="49"/>
      <c r="J24" s="50">
        <f>SUM(J22:J23)</f>
        <v>300000</v>
      </c>
      <c r="L24" s="27">
        <v>4</v>
      </c>
      <c r="M24" s="27" t="s">
        <v>31</v>
      </c>
      <c r="N24" s="27" t="s">
        <v>17</v>
      </c>
      <c r="O24" s="58" t="s">
        <v>19</v>
      </c>
      <c r="P24" s="16" t="s">
        <v>11</v>
      </c>
      <c r="Q24" s="16" t="s">
        <v>12</v>
      </c>
      <c r="R24" s="16" t="s">
        <v>12</v>
      </c>
      <c r="S24" s="57">
        <v>1</v>
      </c>
      <c r="T24" s="28">
        <v>200000</v>
      </c>
      <c r="U24" s="5">
        <f>S24*T24</f>
        <v>200000</v>
      </c>
    </row>
    <row r="25" spans="1:21" x14ac:dyDescent="0.25">
      <c r="A25" s="27">
        <v>4</v>
      </c>
      <c r="B25" s="27" t="s">
        <v>31</v>
      </c>
      <c r="C25" s="27" t="s">
        <v>17</v>
      </c>
      <c r="D25" s="58" t="s">
        <v>19</v>
      </c>
      <c r="E25" s="16" t="s">
        <v>11</v>
      </c>
      <c r="F25" s="16" t="s">
        <v>12</v>
      </c>
      <c r="G25" s="16" t="s">
        <v>12</v>
      </c>
      <c r="H25" s="16">
        <v>1</v>
      </c>
      <c r="I25" s="28">
        <v>200000</v>
      </c>
      <c r="J25" s="5">
        <f>H25*I25</f>
        <v>200000</v>
      </c>
      <c r="L25" s="54" t="s">
        <v>7</v>
      </c>
      <c r="M25" s="54"/>
      <c r="N25" s="54"/>
      <c r="O25" s="54"/>
      <c r="P25" s="54"/>
      <c r="Q25" s="46">
        <f>SUM(S24)</f>
        <v>1</v>
      </c>
      <c r="R25" s="47"/>
      <c r="S25" s="48"/>
      <c r="T25" s="55"/>
      <c r="U25" s="56">
        <f>SUM(U24)</f>
        <v>200000</v>
      </c>
    </row>
    <row r="26" spans="1:21" ht="25.5" customHeight="1" x14ac:dyDescent="0.25">
      <c r="A26" s="46" t="s">
        <v>7</v>
      </c>
      <c r="B26" s="47"/>
      <c r="C26" s="47"/>
      <c r="D26" s="47"/>
      <c r="E26" s="47"/>
      <c r="F26" s="46">
        <f>SUM(H25)</f>
        <v>1</v>
      </c>
      <c r="G26" s="47"/>
      <c r="H26" s="48"/>
      <c r="I26" s="55"/>
      <c r="J26" s="53">
        <f>SUM(J25)</f>
        <v>200000</v>
      </c>
    </row>
    <row r="27" spans="1:21" x14ac:dyDescent="0.25">
      <c r="I27" s="1"/>
      <c r="L27" s="59" t="s">
        <v>27</v>
      </c>
      <c r="M27" s="59"/>
      <c r="N27" s="59"/>
      <c r="O27" s="59"/>
      <c r="P27" s="59"/>
      <c r="Q27" s="59"/>
      <c r="R27" s="59"/>
      <c r="S27" s="59"/>
      <c r="T27" s="59"/>
      <c r="U27" s="60">
        <f>SUM(U8,U14,U20,U23,U25)</f>
        <v>3050000</v>
      </c>
    </row>
    <row r="28" spans="1:21" ht="21.75" customHeight="1" x14ac:dyDescent="0.25">
      <c r="A28" s="59" t="s">
        <v>27</v>
      </c>
      <c r="B28" s="59"/>
      <c r="C28" s="59"/>
      <c r="D28" s="59"/>
      <c r="E28" s="59"/>
      <c r="F28" s="59"/>
      <c r="G28" s="59"/>
      <c r="H28" s="59"/>
      <c r="I28" s="59"/>
      <c r="J28" s="60">
        <f>SUM(J8,J14,J21,J24,J26)</f>
        <v>4300000</v>
      </c>
      <c r="L28" s="59"/>
      <c r="M28" s="59"/>
      <c r="N28" s="59"/>
      <c r="O28" s="59"/>
      <c r="P28" s="59"/>
      <c r="Q28" s="59"/>
      <c r="R28" s="59"/>
      <c r="S28" s="59"/>
      <c r="T28" s="59"/>
      <c r="U28" s="60"/>
    </row>
    <row r="29" spans="1:21" x14ac:dyDescent="0.25">
      <c r="A29" s="59"/>
      <c r="B29" s="59"/>
      <c r="C29" s="59"/>
      <c r="D29" s="59"/>
      <c r="E29" s="59"/>
      <c r="F29" s="59"/>
      <c r="G29" s="59"/>
      <c r="H29" s="59"/>
      <c r="I29" s="59"/>
      <c r="J29" s="60"/>
    </row>
  </sheetData>
  <mergeCells count="58">
    <mergeCell ref="L27:T28"/>
    <mergeCell ref="U27:U28"/>
    <mergeCell ref="A28:I29"/>
    <mergeCell ref="J28:J29"/>
    <mergeCell ref="F8:H8"/>
    <mergeCell ref="F14:H14"/>
    <mergeCell ref="F21:H21"/>
    <mergeCell ref="F24:H24"/>
    <mergeCell ref="A26:E26"/>
    <mergeCell ref="F26:H26"/>
    <mergeCell ref="L25:P25"/>
    <mergeCell ref="Q20:S20"/>
    <mergeCell ref="Q14:S14"/>
    <mergeCell ref="Q8:S8"/>
    <mergeCell ref="Q23:S23"/>
    <mergeCell ref="Q25:S25"/>
    <mergeCell ref="L15:L19"/>
    <mergeCell ref="A8:E8"/>
    <mergeCell ref="A14:E14"/>
    <mergeCell ref="A21:E21"/>
    <mergeCell ref="A24:E24"/>
    <mergeCell ref="L8:P8"/>
    <mergeCell ref="L14:P14"/>
    <mergeCell ref="L20:P20"/>
    <mergeCell ref="L23:P23"/>
    <mergeCell ref="L1:U2"/>
    <mergeCell ref="O15:O19"/>
    <mergeCell ref="P15:P19"/>
    <mergeCell ref="M15:M19"/>
    <mergeCell ref="L21:L22"/>
    <mergeCell ref="M21:M22"/>
    <mergeCell ref="O21:O22"/>
    <mergeCell ref="P21:P22"/>
    <mergeCell ref="L9:L13"/>
    <mergeCell ref="M9:M13"/>
    <mergeCell ref="O9:O13"/>
    <mergeCell ref="P9:P13"/>
    <mergeCell ref="A1:J2"/>
    <mergeCell ref="L5:L7"/>
    <mergeCell ref="M5:M7"/>
    <mergeCell ref="O5:O7"/>
    <mergeCell ref="P5:P7"/>
    <mergeCell ref="D9:D13"/>
    <mergeCell ref="E9:E13"/>
    <mergeCell ref="B22:B23"/>
    <mergeCell ref="A22:A23"/>
    <mergeCell ref="D22:D23"/>
    <mergeCell ref="E22:E23"/>
    <mergeCell ref="B9:B13"/>
    <mergeCell ref="A9:A13"/>
    <mergeCell ref="D5:D7"/>
    <mergeCell ref="E5:E7"/>
    <mergeCell ref="B5:B7"/>
    <mergeCell ref="A5:A7"/>
    <mergeCell ref="A15:A20"/>
    <mergeCell ref="B15:B20"/>
    <mergeCell ref="D15:D20"/>
    <mergeCell ref="E15:E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12" sqref="G12"/>
    </sheetView>
  </sheetViews>
  <sheetFormatPr defaultRowHeight="15" x14ac:dyDescent="0.25"/>
  <cols>
    <col min="2" max="2" width="10.7109375" bestFit="1" customWidth="1"/>
    <col min="3" max="4" width="15.85546875" bestFit="1" customWidth="1"/>
    <col min="8" max="8" width="11" bestFit="1" customWidth="1"/>
    <col min="10" max="10" width="14.7109375" customWidth="1"/>
    <col min="11" max="11" width="13.85546875" bestFit="1" customWidth="1"/>
    <col min="12" max="12" width="19.7109375" bestFit="1" customWidth="1"/>
  </cols>
  <sheetData>
    <row r="1" spans="1:12" x14ac:dyDescent="0.25">
      <c r="A1" s="67" t="s">
        <v>35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x14ac:dyDescent="0.2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</row>
    <row r="4" spans="1:12" x14ac:dyDescent="0.25">
      <c r="A4" s="8" t="s">
        <v>0</v>
      </c>
      <c r="B4" s="8" t="s">
        <v>1</v>
      </c>
      <c r="C4" s="8" t="s">
        <v>6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7</v>
      </c>
      <c r="I4" s="8" t="s">
        <v>8</v>
      </c>
      <c r="J4" s="8" t="s">
        <v>36</v>
      </c>
      <c r="K4" s="30" t="s">
        <v>33</v>
      </c>
      <c r="L4" s="30" t="s">
        <v>34</v>
      </c>
    </row>
    <row r="5" spans="1:12" x14ac:dyDescent="0.25">
      <c r="A5" s="2">
        <v>1</v>
      </c>
      <c r="B5" s="2" t="s">
        <v>9</v>
      </c>
      <c r="C5" s="3" t="s">
        <v>10</v>
      </c>
      <c r="D5" s="41" t="s">
        <v>32</v>
      </c>
      <c r="E5" s="12" t="s">
        <v>11</v>
      </c>
      <c r="F5" s="3" t="s">
        <v>12</v>
      </c>
      <c r="G5" s="3" t="s">
        <v>12</v>
      </c>
      <c r="H5" s="64">
        <v>1</v>
      </c>
      <c r="I5" s="5">
        <v>500000</v>
      </c>
      <c r="J5" s="6">
        <f>H5*I5</f>
        <v>500000</v>
      </c>
      <c r="K5" s="2">
        <v>3</v>
      </c>
      <c r="L5" s="31">
        <f>J8*K5</f>
        <v>3900000</v>
      </c>
    </row>
    <row r="6" spans="1:12" x14ac:dyDescent="0.25">
      <c r="A6" s="2"/>
      <c r="B6" s="2"/>
      <c r="C6" s="3" t="s">
        <v>14</v>
      </c>
      <c r="D6" s="41"/>
      <c r="E6" s="12"/>
      <c r="F6" s="37">
        <v>2</v>
      </c>
      <c r="G6" s="37">
        <v>2</v>
      </c>
      <c r="H6" s="65">
        <f>SUM(F6:G6)</f>
        <v>4</v>
      </c>
      <c r="I6" s="38">
        <v>150000</v>
      </c>
      <c r="J6" s="39">
        <f>H6*I6</f>
        <v>600000</v>
      </c>
      <c r="K6" s="2"/>
      <c r="L6" s="2"/>
    </row>
    <row r="7" spans="1:12" x14ac:dyDescent="0.25">
      <c r="A7" s="2"/>
      <c r="B7" s="2"/>
      <c r="C7" s="7" t="s">
        <v>15</v>
      </c>
      <c r="D7" s="41"/>
      <c r="E7" s="12"/>
      <c r="F7" s="7" t="s">
        <v>12</v>
      </c>
      <c r="G7" s="7" t="s">
        <v>12</v>
      </c>
      <c r="H7" s="64">
        <v>1</v>
      </c>
      <c r="I7" s="5">
        <v>200000</v>
      </c>
      <c r="J7" s="6">
        <f t="shared" ref="J7" si="0">H7*I7</f>
        <v>200000</v>
      </c>
      <c r="K7" s="2"/>
      <c r="L7" s="2"/>
    </row>
    <row r="8" spans="1:12" x14ac:dyDescent="0.25">
      <c r="A8" s="32" t="s">
        <v>7</v>
      </c>
      <c r="B8" s="33"/>
      <c r="C8" s="33"/>
      <c r="D8" s="33"/>
      <c r="E8" s="34"/>
      <c r="F8" s="32">
        <v>6</v>
      </c>
      <c r="G8" s="33"/>
      <c r="H8" s="34"/>
      <c r="I8" s="35"/>
      <c r="J8" s="36">
        <f>SUM(J5:J7)</f>
        <v>1300000</v>
      </c>
      <c r="K8" s="2"/>
      <c r="L8" s="2"/>
    </row>
    <row r="9" spans="1:12" x14ac:dyDescent="0.25">
      <c r="A9" s="18">
        <v>2</v>
      </c>
      <c r="B9" s="18" t="s">
        <v>16</v>
      </c>
      <c r="C9" s="17" t="s">
        <v>25</v>
      </c>
      <c r="D9" s="42" t="s">
        <v>32</v>
      </c>
      <c r="E9" s="13" t="s">
        <v>11</v>
      </c>
      <c r="F9" s="7" t="s">
        <v>12</v>
      </c>
      <c r="G9" s="7" t="s">
        <v>12</v>
      </c>
      <c r="H9" s="64">
        <v>1</v>
      </c>
      <c r="I9" s="29">
        <v>200000</v>
      </c>
      <c r="J9" s="29">
        <f>H9*I9</f>
        <v>200000</v>
      </c>
      <c r="K9" s="2">
        <v>2</v>
      </c>
      <c r="L9" s="31">
        <f>J14*K9</f>
        <v>1800000</v>
      </c>
    </row>
    <row r="10" spans="1:12" x14ac:dyDescent="0.25">
      <c r="A10" s="19"/>
      <c r="B10" s="19"/>
      <c r="C10" s="17" t="s">
        <v>26</v>
      </c>
      <c r="D10" s="43"/>
      <c r="E10" s="14"/>
      <c r="F10" s="7" t="s">
        <v>12</v>
      </c>
      <c r="G10" s="7" t="s">
        <v>12</v>
      </c>
      <c r="H10" s="64">
        <v>1</v>
      </c>
      <c r="I10" s="29">
        <v>200000</v>
      </c>
      <c r="J10" s="29">
        <f t="shared" ref="J10:J12" si="1">H10*I10</f>
        <v>200000</v>
      </c>
      <c r="K10" s="2"/>
      <c r="L10" s="2"/>
    </row>
    <row r="11" spans="1:12" x14ac:dyDescent="0.25">
      <c r="A11" s="19"/>
      <c r="B11" s="19"/>
      <c r="C11" s="17" t="s">
        <v>14</v>
      </c>
      <c r="D11" s="43"/>
      <c r="E11" s="14"/>
      <c r="F11" s="7" t="s">
        <v>12</v>
      </c>
      <c r="G11" s="7" t="s">
        <v>12</v>
      </c>
      <c r="H11" s="64">
        <v>1</v>
      </c>
      <c r="I11" s="29">
        <v>150000</v>
      </c>
      <c r="J11" s="29">
        <f t="shared" si="1"/>
        <v>150000</v>
      </c>
      <c r="K11" s="2"/>
      <c r="L11" s="2"/>
    </row>
    <row r="12" spans="1:12" x14ac:dyDescent="0.25">
      <c r="A12" s="19"/>
      <c r="B12" s="19"/>
      <c r="C12" s="17" t="s">
        <v>21</v>
      </c>
      <c r="D12" s="43"/>
      <c r="E12" s="14"/>
      <c r="F12" s="7" t="s">
        <v>12</v>
      </c>
      <c r="G12" s="7" t="s">
        <v>12</v>
      </c>
      <c r="H12" s="64">
        <v>1</v>
      </c>
      <c r="I12" s="29">
        <v>150000</v>
      </c>
      <c r="J12" s="29">
        <f t="shared" si="1"/>
        <v>150000</v>
      </c>
      <c r="K12" s="2"/>
      <c r="L12" s="2"/>
    </row>
    <row r="13" spans="1:12" x14ac:dyDescent="0.25">
      <c r="A13" s="20"/>
      <c r="B13" s="20"/>
      <c r="C13" s="17" t="s">
        <v>15</v>
      </c>
      <c r="D13" s="44"/>
      <c r="E13" s="15"/>
      <c r="F13" s="7" t="s">
        <v>12</v>
      </c>
      <c r="G13" s="7" t="s">
        <v>12</v>
      </c>
      <c r="H13" s="26">
        <v>1</v>
      </c>
      <c r="I13" s="22">
        <v>200000</v>
      </c>
      <c r="J13" s="6">
        <f t="shared" ref="J13" si="2">H13*I13</f>
        <v>200000</v>
      </c>
      <c r="K13" s="2"/>
      <c r="L13" s="2"/>
    </row>
    <row r="14" spans="1:12" x14ac:dyDescent="0.25">
      <c r="A14" s="32" t="s">
        <v>7</v>
      </c>
      <c r="B14" s="33"/>
      <c r="C14" s="33"/>
      <c r="D14" s="33"/>
      <c r="E14" s="34"/>
      <c r="F14" s="32">
        <v>5</v>
      </c>
      <c r="G14" s="33"/>
      <c r="H14" s="34"/>
      <c r="I14" s="35"/>
      <c r="J14" s="36">
        <f>SUM(J9:J13)</f>
        <v>900000</v>
      </c>
      <c r="K14" s="2"/>
      <c r="L14" s="2"/>
    </row>
    <row r="15" spans="1:12" x14ac:dyDescent="0.25">
      <c r="A15" s="2">
        <v>2</v>
      </c>
      <c r="B15" s="2" t="s">
        <v>17</v>
      </c>
      <c r="C15" s="3" t="s">
        <v>18</v>
      </c>
      <c r="D15" s="42" t="s">
        <v>32</v>
      </c>
      <c r="E15" s="13" t="s">
        <v>11</v>
      </c>
      <c r="F15" s="3" t="s">
        <v>12</v>
      </c>
      <c r="G15" s="3" t="s">
        <v>12</v>
      </c>
      <c r="H15" s="4">
        <v>1</v>
      </c>
      <c r="I15" s="5">
        <v>500000</v>
      </c>
      <c r="J15" s="6">
        <f>H15*I15</f>
        <v>500000</v>
      </c>
      <c r="K15" s="2">
        <v>2</v>
      </c>
      <c r="L15" s="31">
        <f>J20*K15</f>
        <v>2100000</v>
      </c>
    </row>
    <row r="16" spans="1:12" x14ac:dyDescent="0.25">
      <c r="A16" s="2"/>
      <c r="B16" s="2"/>
      <c r="C16" s="3" t="s">
        <v>20</v>
      </c>
      <c r="D16" s="43"/>
      <c r="E16" s="14"/>
      <c r="F16" s="7" t="s">
        <v>12</v>
      </c>
      <c r="G16" s="7" t="s">
        <v>12</v>
      </c>
      <c r="H16" s="4">
        <v>1</v>
      </c>
      <c r="I16" s="5">
        <v>200000</v>
      </c>
      <c r="J16" s="6">
        <f t="shared" ref="J16:J19" si="3">H16*I16</f>
        <v>200000</v>
      </c>
      <c r="K16" s="2"/>
      <c r="L16" s="2"/>
    </row>
    <row r="17" spans="1:12" x14ac:dyDescent="0.25">
      <c r="A17" s="2"/>
      <c r="B17" s="2"/>
      <c r="C17" s="3" t="s">
        <v>28</v>
      </c>
      <c r="D17" s="43"/>
      <c r="E17" s="14"/>
      <c r="F17" s="40" t="s">
        <v>12</v>
      </c>
      <c r="G17" s="40" t="s">
        <v>12</v>
      </c>
      <c r="H17" s="40" t="s">
        <v>12</v>
      </c>
      <c r="I17" s="40" t="s">
        <v>12</v>
      </c>
      <c r="J17" s="39">
        <v>0</v>
      </c>
      <c r="K17" s="2"/>
      <c r="L17" s="2"/>
    </row>
    <row r="18" spans="1:12" x14ac:dyDescent="0.25">
      <c r="A18" s="2"/>
      <c r="B18" s="2"/>
      <c r="C18" s="7" t="s">
        <v>21</v>
      </c>
      <c r="D18" s="43"/>
      <c r="E18" s="14"/>
      <c r="F18" s="7" t="s">
        <v>12</v>
      </c>
      <c r="G18" s="7" t="s">
        <v>12</v>
      </c>
      <c r="H18" s="4">
        <v>1</v>
      </c>
      <c r="I18" s="5">
        <v>150000</v>
      </c>
      <c r="J18" s="6">
        <f t="shared" si="3"/>
        <v>150000</v>
      </c>
      <c r="K18" s="2"/>
      <c r="L18" s="2"/>
    </row>
    <row r="19" spans="1:12" x14ac:dyDescent="0.25">
      <c r="A19" s="2"/>
      <c r="B19" s="2"/>
      <c r="C19" s="7" t="s">
        <v>15</v>
      </c>
      <c r="D19" s="44"/>
      <c r="E19" s="15"/>
      <c r="F19" s="7" t="s">
        <v>12</v>
      </c>
      <c r="G19" s="7" t="s">
        <v>12</v>
      </c>
      <c r="H19" s="4">
        <v>1</v>
      </c>
      <c r="I19" s="5">
        <v>200000</v>
      </c>
      <c r="J19" s="6">
        <f t="shared" si="3"/>
        <v>200000</v>
      </c>
      <c r="K19" s="2"/>
      <c r="L19" s="2"/>
    </row>
    <row r="20" spans="1:12" x14ac:dyDescent="0.25">
      <c r="A20" s="32" t="s">
        <v>7</v>
      </c>
      <c r="B20" s="33"/>
      <c r="C20" s="33"/>
      <c r="D20" s="33"/>
      <c r="E20" s="34"/>
      <c r="F20" s="32">
        <v>4</v>
      </c>
      <c r="G20" s="33"/>
      <c r="H20" s="34"/>
      <c r="I20" s="35"/>
      <c r="J20" s="36">
        <f>SUM(J15:J19)</f>
        <v>1050000</v>
      </c>
      <c r="K20" s="2"/>
      <c r="L20" s="2"/>
    </row>
    <row r="21" spans="1:12" x14ac:dyDescent="0.25">
      <c r="A21" s="2">
        <v>3</v>
      </c>
      <c r="B21" s="2" t="s">
        <v>22</v>
      </c>
      <c r="C21" s="3" t="s">
        <v>23</v>
      </c>
      <c r="D21" s="45" t="s">
        <v>32</v>
      </c>
      <c r="E21" s="2" t="s">
        <v>11</v>
      </c>
      <c r="F21" s="23" t="s">
        <v>12</v>
      </c>
      <c r="G21" s="23" t="s">
        <v>12</v>
      </c>
      <c r="H21" s="24">
        <v>1</v>
      </c>
      <c r="I21" s="5">
        <v>150000</v>
      </c>
      <c r="J21" s="5">
        <v>150000</v>
      </c>
      <c r="K21" s="3">
        <v>3</v>
      </c>
      <c r="L21" s="6">
        <f>K21*J21</f>
        <v>450000</v>
      </c>
    </row>
    <row r="22" spans="1:12" x14ac:dyDescent="0.25">
      <c r="A22" s="2"/>
      <c r="B22" s="2"/>
      <c r="C22" s="3" t="s">
        <v>24</v>
      </c>
      <c r="D22" s="45"/>
      <c r="E22" s="2"/>
      <c r="F22" s="23" t="s">
        <v>12</v>
      </c>
      <c r="G22" s="23" t="s">
        <v>12</v>
      </c>
      <c r="H22" s="24">
        <v>1</v>
      </c>
      <c r="I22" s="5">
        <v>150000</v>
      </c>
      <c r="J22" s="5">
        <v>150000</v>
      </c>
      <c r="K22" s="3">
        <v>2</v>
      </c>
      <c r="L22" s="6">
        <f>J22*K22</f>
        <v>300000</v>
      </c>
    </row>
    <row r="23" spans="1:12" x14ac:dyDescent="0.25">
      <c r="A23" s="32" t="s">
        <v>7</v>
      </c>
      <c r="B23" s="33"/>
      <c r="C23" s="33"/>
      <c r="D23" s="33"/>
      <c r="E23" s="34"/>
      <c r="F23" s="32">
        <v>2</v>
      </c>
      <c r="G23" s="33"/>
      <c r="H23" s="34"/>
      <c r="I23" s="35"/>
      <c r="J23" s="36">
        <f>SUM(J21:J22)</f>
        <v>300000</v>
      </c>
      <c r="K23" s="61"/>
      <c r="L23" s="61"/>
    </row>
    <row r="24" spans="1:12" x14ac:dyDescent="0.25">
      <c r="A24" s="27">
        <v>4</v>
      </c>
      <c r="B24" s="27" t="s">
        <v>31</v>
      </c>
      <c r="C24" s="27" t="s">
        <v>17</v>
      </c>
      <c r="D24" s="58" t="s">
        <v>32</v>
      </c>
      <c r="E24" s="16" t="s">
        <v>11</v>
      </c>
      <c r="F24" s="16" t="s">
        <v>12</v>
      </c>
      <c r="G24" s="16" t="s">
        <v>12</v>
      </c>
      <c r="H24" s="16">
        <v>1</v>
      </c>
      <c r="I24" s="28">
        <v>200000</v>
      </c>
      <c r="J24" s="5">
        <f>H24*I24</f>
        <v>200000</v>
      </c>
      <c r="K24" s="3">
        <v>3</v>
      </c>
      <c r="L24" s="6">
        <f>J24*3</f>
        <v>600000</v>
      </c>
    </row>
    <row r="25" spans="1:12" x14ac:dyDescent="0.25">
      <c r="A25" s="46" t="s">
        <v>7</v>
      </c>
      <c r="B25" s="47"/>
      <c r="C25" s="47"/>
      <c r="D25" s="47"/>
      <c r="E25" s="47"/>
      <c r="F25" s="54">
        <v>1</v>
      </c>
      <c r="G25" s="54"/>
      <c r="H25" s="54"/>
      <c r="I25" s="55"/>
      <c r="J25" s="56">
        <f>SUM(J24)</f>
        <v>200000</v>
      </c>
      <c r="K25" s="62"/>
      <c r="L25" s="63"/>
    </row>
    <row r="26" spans="1:12" ht="22.5" customHeight="1" x14ac:dyDescent="0.25">
      <c r="A26" s="59" t="s">
        <v>27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66">
        <f>SUM(L5,L9,L15,L21,L22,L24)</f>
        <v>9150000</v>
      </c>
    </row>
  </sheetData>
  <mergeCells count="36">
    <mergeCell ref="K23:L23"/>
    <mergeCell ref="K25:L25"/>
    <mergeCell ref="A26:K26"/>
    <mergeCell ref="A1:L2"/>
    <mergeCell ref="A8:E8"/>
    <mergeCell ref="F8:H8"/>
    <mergeCell ref="A14:E14"/>
    <mergeCell ref="F14:H14"/>
    <mergeCell ref="A20:E20"/>
    <mergeCell ref="F20:H20"/>
    <mergeCell ref="K5:K8"/>
    <mergeCell ref="L5:L8"/>
    <mergeCell ref="K9:K14"/>
    <mergeCell ref="L9:L14"/>
    <mergeCell ref="K15:K20"/>
    <mergeCell ref="L15:L20"/>
    <mergeCell ref="A21:A22"/>
    <mergeCell ref="B21:B22"/>
    <mergeCell ref="D21:D22"/>
    <mergeCell ref="E21:E22"/>
    <mergeCell ref="A23:E23"/>
    <mergeCell ref="F23:H23"/>
    <mergeCell ref="A25:E25"/>
    <mergeCell ref="F25:H25"/>
    <mergeCell ref="A15:A19"/>
    <mergeCell ref="B15:B19"/>
    <mergeCell ref="D15:D19"/>
    <mergeCell ref="E15:E19"/>
    <mergeCell ref="A5:A7"/>
    <mergeCell ref="B5:B7"/>
    <mergeCell ref="D5:D7"/>
    <mergeCell ref="E5:E7"/>
    <mergeCell ref="A9:A13"/>
    <mergeCell ref="B9:B13"/>
    <mergeCell ref="D9:D13"/>
    <mergeCell ref="E9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H-1 ( MALAM TAKBIRAN )</vt:lpstr>
      <vt:lpstr>H ( HARI RAYA 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2022-04-18T05:02:53Z</dcterms:created>
  <dcterms:modified xsi:type="dcterms:W3CDTF">2022-04-18T06:28:35Z</dcterms:modified>
</cp:coreProperties>
</file>