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IT-E\MTN KARGO\"/>
    </mc:Choice>
  </mc:AlternateContent>
  <bookViews>
    <workbookView xWindow="0" yWindow="0" windowWidth="20490" windowHeight="6750"/>
  </bookViews>
  <sheets>
    <sheet name="Revenue Analys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L14" i="1"/>
  <c r="L13" i="1"/>
  <c r="L12" i="1"/>
  <c r="L11" i="1"/>
  <c r="L10" i="1"/>
  <c r="L9" i="1"/>
  <c r="L8" i="1"/>
  <c r="L7" i="1"/>
  <c r="D15" i="1"/>
  <c r="F18" i="1" s="1"/>
  <c r="F14" i="1"/>
  <c r="F13" i="1"/>
  <c r="F12" i="1"/>
  <c r="F11" i="1"/>
  <c r="F10" i="1"/>
  <c r="F9" i="1"/>
  <c r="F8" i="1"/>
  <c r="F7" i="1"/>
  <c r="F15" i="1" l="1"/>
  <c r="F17" i="1" s="1"/>
  <c r="F19" i="1" s="1"/>
  <c r="L15" i="1"/>
</calcChain>
</file>

<file path=xl/sharedStrings.xml><?xml version="1.0" encoding="utf-8"?>
<sst xmlns="http://schemas.openxmlformats.org/spreadsheetml/2006/main" count="34" uniqueCount="19">
  <si>
    <t>BALIKPAPAN (BPN)</t>
  </si>
  <si>
    <t>AMBON (AMQ)</t>
  </si>
  <si>
    <t>BANJARMASIN (BDJ)</t>
  </si>
  <si>
    <t>MAKASAR (UPG)</t>
  </si>
  <si>
    <t>PEKANBARU (PKU)</t>
  </si>
  <si>
    <t>PONTIANAK (PNK)</t>
  </si>
  <si>
    <t>MEDAN (KNO)</t>
  </si>
  <si>
    <t>DESTINASI</t>
  </si>
  <si>
    <t>REVENUE ANALSYT SHIPMENT PT RMS</t>
  </si>
  <si>
    <t>INVOICE MIT E KE CUSTOMER</t>
  </si>
  <si>
    <t>NO</t>
  </si>
  <si>
    <t>BERAT</t>
  </si>
  <si>
    <t>HARGA</t>
  </si>
  <si>
    <t>TOTAL</t>
  </si>
  <si>
    <t>KUPANG (KOE)</t>
  </si>
  <si>
    <t>COST MIT E (VENDOR SJE)</t>
  </si>
  <si>
    <t>REVENUE TOTAL</t>
  </si>
  <si>
    <t>REVENUE MIT E</t>
  </si>
  <si>
    <t>TITIPAN OPS PT MTN ( KG X 1.500)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</si>
</sst>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4" fillId="0" borderId="1" xfId="2" applyFont="1" applyFill="1" applyBorder="1" applyAlignment="1">
      <alignment horizontal="left" vertical="top" wrapText="1"/>
    </xf>
    <xf numFmtId="41" fontId="0" fillId="0" borderId="0" xfId="1" applyFont="1"/>
    <xf numFmtId="41" fontId="0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41" fontId="2" fillId="0" borderId="1" xfId="1" applyFont="1" applyBorder="1"/>
    <xf numFmtId="41" fontId="2" fillId="0" borderId="1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1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" xfId="0" applyFont="1" applyFill="1" applyBorder="1"/>
    <xf numFmtId="41" fontId="2" fillId="2" borderId="1" xfId="1" applyFont="1" applyFill="1" applyBorder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showGridLines="0" tabSelected="1" topLeftCell="A3" workbookViewId="0">
      <selection activeCell="A3" sqref="A3:M20"/>
    </sheetView>
  </sheetViews>
  <sheetFormatPr defaultRowHeight="15" x14ac:dyDescent="0.25"/>
  <cols>
    <col min="1" max="1" width="2.85546875" customWidth="1"/>
    <col min="2" max="2" width="5.5703125" customWidth="1"/>
    <col min="3" max="3" width="19.42578125" customWidth="1"/>
    <col min="4" max="4" width="13.140625" customWidth="1"/>
    <col min="6" max="6" width="14.42578125" style="2" customWidth="1"/>
    <col min="7" max="7" width="3.28515625" customWidth="1"/>
    <col min="9" max="9" width="19.28515625" bestFit="1" customWidth="1"/>
    <col min="12" max="12" width="11.5703125" customWidth="1"/>
    <col min="13" max="13" width="2.85546875" customWidth="1"/>
  </cols>
  <sheetData>
    <row r="3" spans="2:12" ht="15.75" thickBot="1" x14ac:dyDescent="0.3"/>
    <row r="4" spans="2:12" x14ac:dyDescent="0.25">
      <c r="B4" s="8" t="s">
        <v>8</v>
      </c>
      <c r="C4" s="9"/>
      <c r="D4" s="9"/>
      <c r="E4" s="9"/>
      <c r="F4" s="10"/>
      <c r="H4" s="18" t="s">
        <v>15</v>
      </c>
      <c r="I4" s="19"/>
      <c r="J4" s="19"/>
      <c r="K4" s="19"/>
      <c r="L4" s="20"/>
    </row>
    <row r="5" spans="2:12" ht="15.75" thickBot="1" x14ac:dyDescent="0.3">
      <c r="B5" s="11" t="s">
        <v>9</v>
      </c>
      <c r="C5" s="7"/>
      <c r="D5" s="7"/>
      <c r="E5" s="7"/>
      <c r="F5" s="12"/>
      <c r="H5" s="21"/>
      <c r="I5" s="22"/>
      <c r="J5" s="22"/>
      <c r="K5" s="22"/>
      <c r="L5" s="23"/>
    </row>
    <row r="6" spans="2:12" x14ac:dyDescent="0.25">
      <c r="B6" s="6" t="s">
        <v>10</v>
      </c>
      <c r="C6" s="6" t="s">
        <v>7</v>
      </c>
      <c r="D6" s="6" t="s">
        <v>11</v>
      </c>
      <c r="E6" s="15" t="s">
        <v>12</v>
      </c>
      <c r="F6" s="6" t="s">
        <v>13</v>
      </c>
      <c r="H6" s="16" t="s">
        <v>10</v>
      </c>
      <c r="I6" s="16" t="s">
        <v>7</v>
      </c>
      <c r="J6" s="16" t="s">
        <v>11</v>
      </c>
      <c r="K6" s="17" t="s">
        <v>12</v>
      </c>
      <c r="L6" s="16" t="s">
        <v>13</v>
      </c>
    </row>
    <row r="7" spans="2:12" ht="13.5" customHeight="1" x14ac:dyDescent="0.25">
      <c r="B7" s="5">
        <v>1</v>
      </c>
      <c r="C7" s="1" t="s">
        <v>0</v>
      </c>
      <c r="D7" s="5">
        <v>162</v>
      </c>
      <c r="E7" s="3">
        <v>31160.2</v>
      </c>
      <c r="F7" s="3">
        <f>D7*E7</f>
        <v>5047952.4000000004</v>
      </c>
      <c r="H7" s="5">
        <v>1</v>
      </c>
      <c r="I7" s="1" t="s">
        <v>0</v>
      </c>
      <c r="J7" s="5">
        <v>162</v>
      </c>
      <c r="K7" s="3">
        <v>26000</v>
      </c>
      <c r="L7" s="3">
        <f>J7*K7</f>
        <v>4212000</v>
      </c>
    </row>
    <row r="8" spans="2:12" x14ac:dyDescent="0.25">
      <c r="B8" s="5">
        <v>2</v>
      </c>
      <c r="C8" s="4" t="s">
        <v>1</v>
      </c>
      <c r="D8" s="5">
        <v>104</v>
      </c>
      <c r="E8" s="3">
        <v>44360.2</v>
      </c>
      <c r="F8" s="3">
        <f t="shared" ref="F8:F14" si="0">D8*E8</f>
        <v>4613460.8</v>
      </c>
      <c r="H8" s="5">
        <v>2</v>
      </c>
      <c r="I8" s="4" t="s">
        <v>1</v>
      </c>
      <c r="J8" s="5">
        <v>104</v>
      </c>
      <c r="K8" s="3">
        <v>40000</v>
      </c>
      <c r="L8" s="3">
        <f t="shared" ref="L8:L14" si="1">J8*K8</f>
        <v>4160000</v>
      </c>
    </row>
    <row r="9" spans="2:12" x14ac:dyDescent="0.25">
      <c r="B9" s="5">
        <v>3</v>
      </c>
      <c r="C9" s="4" t="s">
        <v>2</v>
      </c>
      <c r="D9" s="5">
        <v>190</v>
      </c>
      <c r="E9" s="3">
        <v>26760.2</v>
      </c>
      <c r="F9" s="3">
        <f t="shared" si="0"/>
        <v>5084438</v>
      </c>
      <c r="H9" s="5">
        <v>3</v>
      </c>
      <c r="I9" s="4" t="s">
        <v>2</v>
      </c>
      <c r="J9" s="5">
        <v>190</v>
      </c>
      <c r="K9" s="3">
        <v>20000</v>
      </c>
      <c r="L9" s="3">
        <f t="shared" si="1"/>
        <v>3800000</v>
      </c>
    </row>
    <row r="10" spans="2:12" x14ac:dyDescent="0.25">
      <c r="B10" s="5">
        <v>4</v>
      </c>
      <c r="C10" s="4" t="s">
        <v>3</v>
      </c>
      <c r="D10" s="5">
        <v>132</v>
      </c>
      <c r="E10" s="3">
        <v>37210.199999999997</v>
      </c>
      <c r="F10" s="3">
        <f t="shared" si="0"/>
        <v>4911746.3999999994</v>
      </c>
      <c r="H10" s="5">
        <v>4</v>
      </c>
      <c r="I10" s="4" t="s">
        <v>3</v>
      </c>
      <c r="J10" s="5">
        <v>132</v>
      </c>
      <c r="K10" s="3">
        <v>27500</v>
      </c>
      <c r="L10" s="3">
        <f t="shared" si="1"/>
        <v>3630000</v>
      </c>
    </row>
    <row r="11" spans="2:12" x14ac:dyDescent="0.25">
      <c r="B11" s="5">
        <v>5</v>
      </c>
      <c r="C11" s="4" t="s">
        <v>4</v>
      </c>
      <c r="D11" s="5">
        <v>282</v>
      </c>
      <c r="E11" s="3">
        <v>21660.2</v>
      </c>
      <c r="F11" s="3">
        <f t="shared" si="0"/>
        <v>6108176.4000000004</v>
      </c>
      <c r="H11" s="5">
        <v>5</v>
      </c>
      <c r="I11" s="4" t="s">
        <v>4</v>
      </c>
      <c r="J11" s="5">
        <v>282</v>
      </c>
      <c r="K11" s="3">
        <v>18000</v>
      </c>
      <c r="L11" s="3">
        <f t="shared" si="1"/>
        <v>5076000</v>
      </c>
    </row>
    <row r="12" spans="2:12" x14ac:dyDescent="0.25">
      <c r="B12" s="5">
        <v>6</v>
      </c>
      <c r="C12" s="4" t="s">
        <v>5</v>
      </c>
      <c r="D12" s="5">
        <v>120</v>
      </c>
      <c r="E12" s="3">
        <v>25110.2</v>
      </c>
      <c r="F12" s="3">
        <f t="shared" si="0"/>
        <v>3013224</v>
      </c>
      <c r="H12" s="5">
        <v>6</v>
      </c>
      <c r="I12" s="4" t="s">
        <v>5</v>
      </c>
      <c r="J12" s="5">
        <v>120</v>
      </c>
      <c r="K12" s="3">
        <v>20000</v>
      </c>
      <c r="L12" s="3">
        <f t="shared" si="1"/>
        <v>2400000</v>
      </c>
    </row>
    <row r="13" spans="2:12" x14ac:dyDescent="0.25">
      <c r="B13" s="5">
        <v>7</v>
      </c>
      <c r="C13" s="4" t="s">
        <v>6</v>
      </c>
      <c r="D13" s="5">
        <v>363</v>
      </c>
      <c r="E13" s="3">
        <v>23310.2</v>
      </c>
      <c r="F13" s="3">
        <f t="shared" si="0"/>
        <v>8461602.5999999996</v>
      </c>
      <c r="H13" s="5">
        <v>7</v>
      </c>
      <c r="I13" s="4" t="s">
        <v>6</v>
      </c>
      <c r="J13" s="5">
        <v>363</v>
      </c>
      <c r="K13" s="3">
        <v>23310.2</v>
      </c>
      <c r="L13" s="3">
        <f t="shared" si="1"/>
        <v>8461602.5999999996</v>
      </c>
    </row>
    <row r="14" spans="2:12" x14ac:dyDescent="0.25">
      <c r="B14" s="5">
        <v>8</v>
      </c>
      <c r="C14" s="4" t="s">
        <v>14</v>
      </c>
      <c r="D14" s="5">
        <v>229</v>
      </c>
      <c r="E14" s="3">
        <v>45460.2</v>
      </c>
      <c r="F14" s="3">
        <f t="shared" si="0"/>
        <v>10410385.799999999</v>
      </c>
      <c r="H14" s="5">
        <v>8</v>
      </c>
      <c r="I14" s="4" t="s">
        <v>14</v>
      </c>
      <c r="J14" s="5">
        <v>229</v>
      </c>
      <c r="K14" s="3">
        <v>40500</v>
      </c>
      <c r="L14" s="3">
        <f t="shared" si="1"/>
        <v>9274500</v>
      </c>
    </row>
    <row r="15" spans="2:12" x14ac:dyDescent="0.25">
      <c r="C15" s="24" t="s">
        <v>13</v>
      </c>
      <c r="D15" s="5">
        <f>SUM(D7:D14)</f>
        <v>1582</v>
      </c>
      <c r="E15" s="4"/>
      <c r="F15" s="3">
        <f>SUM(F7:F14)</f>
        <v>47650986.399999999</v>
      </c>
      <c r="I15" s="24" t="s">
        <v>13</v>
      </c>
      <c r="J15" s="5">
        <f>SUM(J7:J14)</f>
        <v>1582</v>
      </c>
      <c r="K15" s="4"/>
      <c r="L15" s="3">
        <f>SUM(L7:L14)</f>
        <v>41014102.600000001</v>
      </c>
    </row>
    <row r="17" spans="3:6" x14ac:dyDescent="0.25">
      <c r="C17" s="13" t="s">
        <v>16</v>
      </c>
      <c r="D17" s="13"/>
      <c r="E17" s="13"/>
      <c r="F17" s="14">
        <f>F15-L15</f>
        <v>6636883.799999997</v>
      </c>
    </row>
    <row r="18" spans="3:6" x14ac:dyDescent="0.25">
      <c r="C18" s="13" t="s">
        <v>18</v>
      </c>
      <c r="D18" s="13"/>
      <c r="E18" s="13"/>
      <c r="F18" s="14">
        <f>D15*1500</f>
        <v>2373000</v>
      </c>
    </row>
    <row r="19" spans="3:6" x14ac:dyDescent="0.25">
      <c r="C19" s="13" t="s">
        <v>17</v>
      </c>
      <c r="D19" s="13"/>
      <c r="E19" s="13"/>
      <c r="F19" s="25">
        <f>F17-F18</f>
        <v>4263883.799999997</v>
      </c>
    </row>
  </sheetData>
  <mergeCells count="3">
    <mergeCell ref="B4:F4"/>
    <mergeCell ref="B5:F5"/>
    <mergeCell ref="H4:L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Analysr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2021-08-04T12:16:28Z</dcterms:created>
  <dcterms:modified xsi:type="dcterms:W3CDTF">2021-08-04T14:10:44Z</dcterms:modified>
</cp:coreProperties>
</file>