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dang knock down\"/>
    </mc:Choice>
  </mc:AlternateContent>
  <bookViews>
    <workbookView xWindow="120" yWindow="15" windowWidth="18960" windowHeight="11325" activeTab="1"/>
  </bookViews>
  <sheets>
    <sheet name="Detail rincian harga" sheetId="1" r:id="rId1"/>
    <sheet name="Waktu, harga &amp; garansi" sheetId="2" r:id="rId2"/>
  </sheets>
  <calcPr calcId="162913"/>
</workbook>
</file>

<file path=xl/calcChain.xml><?xml version="1.0" encoding="utf-8"?>
<calcChain xmlns="http://schemas.openxmlformats.org/spreadsheetml/2006/main">
  <c r="N18" i="1" l="1"/>
  <c r="N19" i="1" s="1"/>
  <c r="T17" i="1"/>
  <c r="T18" i="1" l="1"/>
  <c r="T19" i="1" s="1"/>
</calcChain>
</file>

<file path=xl/sharedStrings.xml><?xml version="1.0" encoding="utf-8"?>
<sst xmlns="http://schemas.openxmlformats.org/spreadsheetml/2006/main" count="153" uniqueCount="116">
  <si>
    <r>
      <rPr>
        <b/>
        <sz val="10.5"/>
        <rFont val="Tahoma"/>
        <family val="2"/>
      </rPr>
      <t>PPN</t>
    </r>
  </si>
  <si>
    <r>
      <rPr>
        <b/>
        <sz val="10.5"/>
        <rFont val="Tahoma"/>
        <family val="2"/>
      </rPr>
      <t>Grand Total</t>
    </r>
  </si>
  <si>
    <t>PPN 10 %</t>
  </si>
  <si>
    <t>Total</t>
  </si>
  <si>
    <t>Jumlah</t>
  </si>
  <si>
    <t>Total setelah PPN</t>
  </si>
  <si>
    <t>Item Description</t>
  </si>
  <si>
    <t>Qty</t>
  </si>
  <si>
    <t>Unit Price</t>
  </si>
  <si>
    <t>Amount</t>
  </si>
  <si>
    <t>Pembayaran</t>
  </si>
  <si>
    <t>KETERANGAN</t>
  </si>
  <si>
    <t>ALNIFF CITRA PERKASA</t>
  </si>
  <si>
    <t>TIGA PILAR DOA SUPLINDO</t>
  </si>
  <si>
    <t>BERKAT SUKSES RAKING INDONESIA</t>
  </si>
  <si>
    <t>Termasuk Triplek</t>
  </si>
  <si>
    <t>Tanpa Triplek</t>
  </si>
  <si>
    <t>Harga setelah PPN</t>
  </si>
  <si>
    <t>Waktu pengerjaan</t>
  </si>
  <si>
    <t>8 - 10 minggu</t>
  </si>
  <si>
    <t>12 minggu</t>
  </si>
  <si>
    <t>8 minggu</t>
  </si>
  <si>
    <t>Pemasangan</t>
  </si>
  <si>
    <t>1 minggu</t>
  </si>
  <si>
    <t>2 minggu</t>
  </si>
  <si>
    <t>Garansi</t>
  </si>
  <si>
    <t>2 Tahun</t>
  </si>
  <si>
    <t>5 Tahun</t>
  </si>
  <si>
    <t>1 Tahun</t>
  </si>
  <si>
    <t>Description</t>
  </si>
  <si>
    <t>Quantity</t>
  </si>
  <si>
    <t>Price</t>
  </si>
  <si>
    <t>Total Price</t>
  </si>
  <si>
    <t>DP</t>
  </si>
  <si>
    <t>Setelah serah terima</t>
  </si>
  <si>
    <t>Saat pengerjaan</t>
  </si>
  <si>
    <t>50%, 2 minggu setelah selesai pemasangan</t>
  </si>
  <si>
    <t>Name</t>
  </si>
  <si>
    <t>Size(mm)</t>
  </si>
  <si>
    <t>Unit Weight (KG)</t>
  </si>
  <si>
    <t>Finished</t>
  </si>
  <si>
    <t>Remarks</t>
  </si>
  <si>
    <t>Unit Qty</t>
  </si>
  <si>
    <t>Multitier  Racking System</t>
  </si>
  <si>
    <t>Ground + 1 Floor,500kgs/M2</t>
  </si>
  <si>
    <t>Frame 100 H 4000 D 950 mm</t>
  </si>
  <si>
    <t>frame</t>
  </si>
  <si>
    <t>1 Lot</t>
  </si>
  <si>
    <t>End Frame</t>
  </si>
  <si>
    <t>H4950*D900 (90*70*2.0)</t>
  </si>
  <si>
    <t>RAL5015 BLUE</t>
  </si>
  <si>
    <t>G+3 Levels</t>
  </si>
  <si>
    <t>Frame 100 H 3000 D 950 mm</t>
  </si>
  <si>
    <t>Frame H5000*1000</t>
  </si>
  <si>
    <t>102 Set</t>
  </si>
  <si>
    <t>Row Spacer</t>
  </si>
  <si>
    <t>L500</t>
  </si>
  <si>
    <t>2pcs</t>
  </si>
  <si>
    <t>Beam 100 L 2700 mm</t>
  </si>
  <si>
    <t>pcs</t>
  </si>
  <si>
    <t>Box Beam 2300*100*50</t>
  </si>
  <si>
    <t>Pcs</t>
  </si>
  <si>
    <t>Box Beam</t>
  </si>
  <si>
    <t>L2700 Y80*50*1.5</t>
  </si>
  <si>
    <t>RAL2004 ORANGE</t>
  </si>
  <si>
    <t>1T</t>
  </si>
  <si>
    <t>Beam Walkway 150 L 2700 mm</t>
  </si>
  <si>
    <t>Box Beam 1350*100*50</t>
  </si>
  <si>
    <t>92 Pcs</t>
  </si>
  <si>
    <t>L1400 Y80*50*1.5</t>
  </si>
  <si>
    <t>500kgs</t>
  </si>
  <si>
    <t>Beam 100 L 1400 mm</t>
  </si>
  <si>
    <t>Hollow 52500*100*50</t>
  </si>
  <si>
    <t>16 Btg</t>
  </si>
  <si>
    <t>Column Guard</t>
  </si>
  <si>
    <t>H400 L Shape</t>
  </si>
  <si>
    <t>RAL1021 YELLOW</t>
  </si>
  <si>
    <t>Beam Walkway 150 L 1400 mm</t>
  </si>
  <si>
    <t>Hollow 15400*100*50</t>
  </si>
  <si>
    <t>12 Btg</t>
  </si>
  <si>
    <t>Post</t>
  </si>
  <si>
    <t>H3000 F100*4.0</t>
  </si>
  <si>
    <t>RAL7047 GREY</t>
  </si>
  <si>
    <t>Cross Box Beam 4 way 70 L 1800 mm</t>
  </si>
  <si>
    <t>Plywood 1220*2440 (Deck Floor)</t>
  </si>
  <si>
    <t>Main Beam</t>
  </si>
  <si>
    <t>H248*124</t>
  </si>
  <si>
    <t>(1 coloum 6 pcs / 2700)</t>
  </si>
  <si>
    <t>Plywood 1220*2440 (Rack Level Lt2)</t>
  </si>
  <si>
    <t>60 Pcs</t>
  </si>
  <si>
    <t>Floor Beam</t>
  </si>
  <si>
    <t>Σ250*65*2.5</t>
  </si>
  <si>
    <t>Cross Box Beam 4 way 70 L 950 mm</t>
  </si>
  <si>
    <t>Staircase</t>
  </si>
  <si>
    <t>Steel flooring</t>
  </si>
  <si>
    <t>M200*40*2.0,without ribs</t>
  </si>
  <si>
    <t>500kgs/m2</t>
  </si>
  <si>
    <t>(1 coloum 6 pcs)</t>
  </si>
  <si>
    <t>Slider</t>
  </si>
  <si>
    <t>H3000*W1200</t>
  </si>
  <si>
    <t>Middle Beam 70 L 1800 mm</t>
  </si>
  <si>
    <t>Support Bar P1000</t>
  </si>
  <si>
    <t>Slide</t>
  </si>
  <si>
    <t>H4100*W800</t>
  </si>
  <si>
    <t>Side Beam 70 L 1800 mm</t>
  </si>
  <si>
    <t>Spacer P300</t>
  </si>
  <si>
    <t>Kick plate</t>
  </si>
  <si>
    <t>Spaser L 300 mm (2 pcs u/ ujung tiang)</t>
  </si>
  <si>
    <t>Handrail</t>
  </si>
  <si>
    <t>21 Pcs</t>
  </si>
  <si>
    <t>Protector Board</t>
  </si>
  <si>
    <t>Triplek 18 mm uk 1220 x 2440 mm</t>
  </si>
  <si>
    <t>lbr</t>
  </si>
  <si>
    <t>Subtotal</t>
  </si>
  <si>
    <t>Discount</t>
  </si>
  <si>
    <r>
      <rPr>
        <sz val="12"/>
        <rFont val="Calibri"/>
        <family val="2"/>
        <scheme val="minor"/>
      </rPr>
      <t>Dimension  : H5000*W2300/1350*D1000/2300
Levels        : 1 Level Deck Flooring Max Load   : 300 Kg/M2
Including   : Handrial, Staircase
Plywood, Sliding Gate, Slider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</si>
</sst>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\+0%;\-0%"/>
    <numFmt numFmtId="165" formatCode="0.0"/>
    <numFmt numFmtId="167" formatCode="_(* #,##0_);_(* \(#,##0\);_(* &quot;-&quot;??_);_(@_)"/>
  </numFmts>
  <fonts count="12" x14ac:knownFonts="1">
    <font>
      <sz val="10"/>
      <color rgb="FF000000"/>
      <name val="Times New Roman"/>
      <charset val="204"/>
    </font>
    <font>
      <b/>
      <sz val="10.5"/>
      <name val="Tahoma"/>
    </font>
    <font>
      <b/>
      <sz val="10.5"/>
      <color rgb="FF000000"/>
      <name val="Tahoma"/>
      <family val="2"/>
    </font>
    <font>
      <b/>
      <u/>
      <sz val="10.5"/>
      <color rgb="FF000000"/>
      <name val="Tahoma"/>
      <family val="2"/>
    </font>
    <font>
      <b/>
      <sz val="10.5"/>
      <name val="Tahoma"/>
      <family val="2"/>
    </font>
    <font>
      <sz val="10"/>
      <color rgb="FF000000"/>
      <name val="Times New Roman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right" vertical="top" shrinkToFit="1"/>
    </xf>
    <xf numFmtId="0" fontId="6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7" fillId="0" borderId="18" xfId="0" applyFont="1" applyBorder="1"/>
    <xf numFmtId="0" fontId="7" fillId="2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164" fontId="2" fillId="0" borderId="11" xfId="0" applyNumberFormat="1" applyFont="1" applyFill="1" applyBorder="1" applyAlignment="1">
      <alignment horizontal="left" vertical="top" indent="9" shrinkToFit="1"/>
    </xf>
    <xf numFmtId="3" fontId="2" fillId="0" borderId="11" xfId="0" applyNumberFormat="1" applyFont="1" applyFill="1" applyBorder="1" applyAlignment="1">
      <alignment horizontal="right" vertical="top" shrinkToFit="1"/>
    </xf>
    <xf numFmtId="0" fontId="1" fillId="0" borderId="31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3" fontId="3" fillId="0" borderId="3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left" vertical="top"/>
    </xf>
    <xf numFmtId="0" fontId="7" fillId="0" borderId="33" xfId="0" applyFont="1" applyBorder="1"/>
    <xf numFmtId="0" fontId="7" fillId="2" borderId="34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9" fontId="8" fillId="4" borderId="9" xfId="0" applyNumberFormat="1" applyFont="1" applyFill="1" applyBorder="1" applyAlignment="1">
      <alignment horizontal="center" vertical="top"/>
    </xf>
    <xf numFmtId="0" fontId="7" fillId="0" borderId="12" xfId="0" applyFont="1" applyBorder="1"/>
    <xf numFmtId="167" fontId="7" fillId="2" borderId="13" xfId="1" applyNumberFormat="1" applyFont="1" applyFill="1" applyBorder="1" applyAlignment="1"/>
    <xf numFmtId="167" fontId="7" fillId="3" borderId="13" xfId="1" applyNumberFormat="1" applyFont="1" applyFill="1" applyBorder="1" applyAlignment="1"/>
    <xf numFmtId="167" fontId="7" fillId="4" borderId="13" xfId="1" applyNumberFormat="1" applyFont="1" applyFill="1" applyBorder="1" applyAlignment="1"/>
    <xf numFmtId="167" fontId="7" fillId="4" borderId="14" xfId="1" applyNumberFormat="1" applyFont="1" applyFill="1" applyBorder="1" applyAlignment="1"/>
    <xf numFmtId="0" fontId="8" fillId="0" borderId="18" xfId="0" applyFont="1" applyFill="1" applyBorder="1" applyAlignment="1">
      <alignment horizontal="left" vertical="top"/>
    </xf>
    <xf numFmtId="9" fontId="8" fillId="4" borderId="19" xfId="0" applyNumberFormat="1" applyFont="1" applyFill="1" applyBorder="1" applyAlignment="1">
      <alignment horizontal="center" vertical="top"/>
    </xf>
    <xf numFmtId="0" fontId="8" fillId="0" borderId="15" xfId="0" applyFont="1" applyFill="1" applyBorder="1" applyAlignment="1">
      <alignment horizontal="left" vertical="top"/>
    </xf>
    <xf numFmtId="0" fontId="8" fillId="4" borderId="16" xfId="0" applyFont="1" applyFill="1" applyBorder="1" applyAlignment="1">
      <alignment horizontal="center" vertical="top"/>
    </xf>
    <xf numFmtId="0" fontId="8" fillId="4" borderId="17" xfId="0" applyFont="1" applyFill="1" applyBorder="1" applyAlignment="1">
      <alignment horizontal="center" vertical="top"/>
    </xf>
    <xf numFmtId="9" fontId="8" fillId="2" borderId="9" xfId="0" applyNumberFormat="1" applyFont="1" applyFill="1" applyBorder="1" applyAlignment="1">
      <alignment horizontal="center" vertical="top"/>
    </xf>
    <xf numFmtId="9" fontId="8" fillId="3" borderId="9" xfId="0" applyNumberFormat="1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9" fontId="8" fillId="2" borderId="16" xfId="0" applyNumberFormat="1" applyFont="1" applyFill="1" applyBorder="1" applyAlignment="1">
      <alignment horizontal="center" vertical="top"/>
    </xf>
    <xf numFmtId="9" fontId="8" fillId="3" borderId="16" xfId="0" applyNumberFormat="1" applyFont="1" applyFill="1" applyBorder="1" applyAlignment="1">
      <alignment horizontal="center" vertical="top"/>
    </xf>
    <xf numFmtId="0" fontId="9" fillId="0" borderId="36" xfId="0" applyFont="1" applyFill="1" applyBorder="1" applyAlignment="1">
      <alignment horizontal="center" vertical="top"/>
    </xf>
    <xf numFmtId="0" fontId="9" fillId="0" borderId="37" xfId="0" applyFont="1" applyFill="1" applyBorder="1" applyAlignment="1">
      <alignment horizontal="center" vertical="top"/>
    </xf>
    <xf numFmtId="0" fontId="9" fillId="0" borderId="38" xfId="0" applyFont="1" applyFill="1" applyBorder="1" applyAlignment="1">
      <alignment horizontal="center" vertical="top"/>
    </xf>
    <xf numFmtId="0" fontId="8" fillId="4" borderId="39" xfId="0" applyFont="1" applyFill="1" applyBorder="1" applyAlignment="1">
      <alignment horizontal="center" vertical="top"/>
    </xf>
    <xf numFmtId="0" fontId="8" fillId="4" borderId="38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 indent="3"/>
    </xf>
    <xf numFmtId="0" fontId="10" fillId="7" borderId="1" xfId="0" applyFont="1" applyFill="1" applyBorder="1" applyAlignment="1">
      <alignment horizontal="center" vertical="top"/>
    </xf>
    <xf numFmtId="0" fontId="10" fillId="7" borderId="1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wrapText="1"/>
    </xf>
    <xf numFmtId="0" fontId="8" fillId="0" borderId="21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/>
    </xf>
    <xf numFmtId="1" fontId="8" fillId="0" borderId="5" xfId="0" applyNumberFormat="1" applyFont="1" applyFill="1" applyBorder="1" applyAlignment="1">
      <alignment horizontal="right" vertical="top" shrinkToFit="1"/>
    </xf>
    <xf numFmtId="3" fontId="8" fillId="0" borderId="5" xfId="0" applyNumberFormat="1" applyFont="1" applyFill="1" applyBorder="1" applyAlignment="1">
      <alignment horizontal="right" vertical="top" shrinkToFit="1"/>
    </xf>
    <xf numFmtId="0" fontId="8" fillId="0" borderId="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left" vertical="center" wrapText="1" indent="2"/>
    </xf>
    <xf numFmtId="0" fontId="11" fillId="0" borderId="3" xfId="0" applyFont="1" applyFill="1" applyBorder="1" applyAlignment="1">
      <alignment horizontal="left" vertical="center" wrapText="1" indent="2"/>
    </xf>
    <xf numFmtId="3" fontId="8" fillId="0" borderId="3" xfId="0" applyNumberFormat="1" applyFont="1" applyFill="1" applyBorder="1" applyAlignment="1">
      <alignment horizontal="left" vertical="center" indent="2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1" fontId="8" fillId="0" borderId="1" xfId="0" applyNumberFormat="1" applyFont="1" applyFill="1" applyBorder="1" applyAlignment="1">
      <alignment horizontal="center" vertical="top" shrinkToFit="1"/>
    </xf>
    <xf numFmtId="0" fontId="11" fillId="0" borderId="1" xfId="0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left" vertical="top" shrinkToFit="1"/>
    </xf>
    <xf numFmtId="165" fontId="8" fillId="0" borderId="1" xfId="0" applyNumberFormat="1" applyFont="1" applyFill="1" applyBorder="1" applyAlignment="1">
      <alignment horizontal="center" vertical="top" shrinkToFit="1"/>
    </xf>
    <xf numFmtId="0" fontId="8" fillId="0" borderId="6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/>
    </xf>
    <xf numFmtId="1" fontId="8" fillId="0" borderId="6" xfId="0" applyNumberFormat="1" applyFont="1" applyFill="1" applyBorder="1" applyAlignment="1">
      <alignment horizontal="right" vertical="top" shrinkToFit="1"/>
    </xf>
    <xf numFmtId="3" fontId="8" fillId="0" borderId="6" xfId="0" applyNumberFormat="1" applyFont="1" applyFill="1" applyBorder="1" applyAlignment="1">
      <alignment horizontal="right" vertical="top" shrinkToFit="1"/>
    </xf>
    <xf numFmtId="0" fontId="11" fillId="0" borderId="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left" vertical="top" wrapText="1" indent="4"/>
    </xf>
    <xf numFmtId="0" fontId="11" fillId="0" borderId="3" xfId="0" applyFont="1" applyFill="1" applyBorder="1" applyAlignment="1">
      <alignment horizontal="left" vertical="top" wrapText="1" indent="4"/>
    </xf>
    <xf numFmtId="1" fontId="8" fillId="0" borderId="2" xfId="0" applyNumberFormat="1" applyFont="1" applyFill="1" applyBorder="1" applyAlignment="1">
      <alignment horizontal="right" vertical="top" shrinkToFit="1"/>
    </xf>
    <xf numFmtId="0" fontId="11" fillId="0" borderId="3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3" fontId="9" fillId="0" borderId="3" xfId="0" applyNumberFormat="1" applyFont="1" applyFill="1" applyBorder="1" applyAlignment="1">
      <alignment horizontal="right" vertical="top" shrinkToFit="1"/>
    </xf>
    <xf numFmtId="0" fontId="8" fillId="0" borderId="10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167" fontId="11" fillId="0" borderId="5" xfId="1" applyNumberFormat="1" applyFont="1" applyFill="1" applyBorder="1" applyAlignment="1">
      <alignment horizontal="left" vertical="top" wrapText="1" indent="2"/>
    </xf>
    <xf numFmtId="0" fontId="8" fillId="0" borderId="9" xfId="0" applyFont="1" applyFill="1" applyBorder="1" applyAlignment="1">
      <alignment horizontal="center" vertical="top"/>
    </xf>
    <xf numFmtId="167" fontId="8" fillId="0" borderId="9" xfId="1" applyNumberFormat="1" applyFont="1" applyFill="1" applyBorder="1" applyAlignment="1">
      <alignment horizontal="left" vertical="top"/>
    </xf>
    <xf numFmtId="0" fontId="8" fillId="0" borderId="34" xfId="0" applyFont="1" applyFill="1" applyBorder="1" applyAlignment="1">
      <alignment horizontal="center" vertical="top"/>
    </xf>
    <xf numFmtId="167" fontId="8" fillId="0" borderId="34" xfId="0" applyNumberFormat="1" applyFont="1" applyFill="1" applyBorder="1" applyAlignment="1">
      <alignment horizontal="left" vertical="top"/>
    </xf>
    <xf numFmtId="0" fontId="9" fillId="0" borderId="40" xfId="0" applyFont="1" applyFill="1" applyBorder="1" applyAlignment="1">
      <alignment horizontal="center" vertical="top"/>
    </xf>
    <xf numFmtId="0" fontId="9" fillId="0" borderId="41" xfId="0" applyFont="1" applyFill="1" applyBorder="1" applyAlignment="1">
      <alignment horizontal="center" vertical="top"/>
    </xf>
    <xf numFmtId="167" fontId="9" fillId="0" borderId="42" xfId="0" applyNumberFormat="1" applyFont="1" applyFill="1" applyBorder="1" applyAlignment="1">
      <alignment horizontal="left" vertical="top"/>
    </xf>
    <xf numFmtId="167" fontId="8" fillId="0" borderId="34" xfId="1" applyNumberFormat="1" applyFont="1" applyFill="1" applyBorder="1" applyAlignment="1">
      <alignment horizontal="left" vertical="top"/>
    </xf>
    <xf numFmtId="167" fontId="9" fillId="0" borderId="42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F1" zoomScaleNormal="100" workbookViewId="0">
      <selection activeCell="P19" sqref="P19:T19"/>
    </sheetView>
  </sheetViews>
  <sheetFormatPr defaultRowHeight="12.75" x14ac:dyDescent="0.2"/>
  <cols>
    <col min="1" max="1" width="54" bestFit="1" customWidth="1"/>
    <col min="2" max="2" width="10" customWidth="1"/>
    <col min="3" max="3" width="6" customWidth="1"/>
    <col min="4" max="4" width="18" customWidth="1"/>
    <col min="5" max="5" width="17.1640625" customWidth="1"/>
    <col min="7" max="7" width="4.1640625" bestFit="1" customWidth="1"/>
    <col min="8" max="8" width="13.83203125" bestFit="1" customWidth="1"/>
    <col min="9" max="9" width="23.1640625" bestFit="1" customWidth="1"/>
    <col min="10" max="10" width="13.6640625" bestFit="1" customWidth="1"/>
    <col min="14" max="14" width="24.83203125" bestFit="1" customWidth="1"/>
    <col min="16" max="16" width="38.5" bestFit="1" customWidth="1"/>
    <col min="20" max="20" width="22.5" bestFit="1" customWidth="1"/>
  </cols>
  <sheetData>
    <row r="1" spans="1:20" ht="15.75" x14ac:dyDescent="0.25">
      <c r="A1" s="19" t="s">
        <v>12</v>
      </c>
      <c r="B1" s="20"/>
      <c r="C1" s="20"/>
      <c r="D1" s="20"/>
      <c r="E1" s="21"/>
      <c r="F1" s="38"/>
      <c r="G1" s="22" t="s">
        <v>13</v>
      </c>
      <c r="H1" s="23"/>
      <c r="I1" s="23"/>
      <c r="J1" s="23"/>
      <c r="K1" s="23"/>
      <c r="L1" s="23"/>
      <c r="M1" s="23"/>
      <c r="N1" s="23"/>
      <c r="O1" s="38"/>
      <c r="P1" s="28" t="s">
        <v>14</v>
      </c>
      <c r="Q1" s="29"/>
      <c r="R1" s="29"/>
      <c r="S1" s="29"/>
      <c r="T1" s="29"/>
    </row>
    <row r="2" spans="1:20" ht="48" thickBot="1" x14ac:dyDescent="0.25">
      <c r="A2" s="25" t="s">
        <v>29</v>
      </c>
      <c r="B2" s="26" t="s">
        <v>30</v>
      </c>
      <c r="C2" s="27"/>
      <c r="D2" s="25" t="s">
        <v>31</v>
      </c>
      <c r="E2" s="25" t="s">
        <v>32</v>
      </c>
      <c r="F2" s="38"/>
      <c r="G2" s="24"/>
      <c r="H2" s="65" t="s">
        <v>37</v>
      </c>
      <c r="I2" s="65" t="s">
        <v>38</v>
      </c>
      <c r="J2" s="66" t="s">
        <v>7</v>
      </c>
      <c r="K2" s="65" t="s">
        <v>39</v>
      </c>
      <c r="L2" s="67" t="s">
        <v>40</v>
      </c>
      <c r="M2" s="66" t="s">
        <v>41</v>
      </c>
      <c r="N2" s="67" t="s">
        <v>32</v>
      </c>
      <c r="O2" s="38"/>
      <c r="P2" s="68" t="s">
        <v>6</v>
      </c>
      <c r="Q2" s="69" t="s">
        <v>7</v>
      </c>
      <c r="R2" s="69" t="s">
        <v>42</v>
      </c>
      <c r="S2" s="68" t="s">
        <v>8</v>
      </c>
      <c r="T2" s="68" t="s">
        <v>9</v>
      </c>
    </row>
    <row r="3" spans="1:20" ht="15.75" customHeight="1" x14ac:dyDescent="0.25">
      <c r="A3" s="70" t="s">
        <v>43</v>
      </c>
      <c r="B3" s="71"/>
      <c r="C3" s="72"/>
      <c r="D3" s="73"/>
      <c r="E3" s="73"/>
      <c r="F3" s="38"/>
      <c r="G3" s="74"/>
      <c r="H3" s="75" t="s">
        <v>44</v>
      </c>
      <c r="I3" s="76"/>
      <c r="J3" s="76"/>
      <c r="K3" s="76"/>
      <c r="L3" s="76"/>
      <c r="M3" s="77"/>
      <c r="N3" s="78"/>
      <c r="O3" s="38"/>
      <c r="P3" s="79" t="s">
        <v>45</v>
      </c>
      <c r="Q3" s="80">
        <v>89</v>
      </c>
      <c r="R3" s="79" t="s">
        <v>46</v>
      </c>
      <c r="S3" s="81">
        <v>1835000</v>
      </c>
      <c r="T3" s="81">
        <v>163315000</v>
      </c>
    </row>
    <row r="4" spans="1:20" ht="90.75" customHeight="1" x14ac:dyDescent="0.2">
      <c r="A4" s="82" t="s">
        <v>115</v>
      </c>
      <c r="B4" s="83" t="s">
        <v>47</v>
      </c>
      <c r="C4" s="84"/>
      <c r="D4" s="85">
        <v>812000000</v>
      </c>
      <c r="E4" s="86">
        <v>812000000</v>
      </c>
      <c r="F4" s="38"/>
      <c r="G4" s="87">
        <v>1</v>
      </c>
      <c r="H4" s="88" t="s">
        <v>48</v>
      </c>
      <c r="I4" s="88" t="s">
        <v>49</v>
      </c>
      <c r="J4" s="89">
        <v>69</v>
      </c>
      <c r="K4" s="90">
        <v>50.8</v>
      </c>
      <c r="L4" s="88" t="s">
        <v>50</v>
      </c>
      <c r="M4" s="88" t="s">
        <v>51</v>
      </c>
      <c r="N4" s="91"/>
      <c r="O4" s="38"/>
      <c r="P4" s="92" t="s">
        <v>52</v>
      </c>
      <c r="Q4" s="93">
        <v>16</v>
      </c>
      <c r="R4" s="92" t="s">
        <v>46</v>
      </c>
      <c r="S4" s="94">
        <v>1545000</v>
      </c>
      <c r="T4" s="94">
        <v>24720000</v>
      </c>
    </row>
    <row r="5" spans="1:20" ht="12.75" customHeight="1" x14ac:dyDescent="0.25">
      <c r="A5" s="95" t="s">
        <v>53</v>
      </c>
      <c r="B5" s="96" t="s">
        <v>54</v>
      </c>
      <c r="C5" s="97"/>
      <c r="D5" s="73"/>
      <c r="E5" s="73"/>
      <c r="F5" s="38"/>
      <c r="G5" s="87">
        <v>2</v>
      </c>
      <c r="H5" s="88" t="s">
        <v>55</v>
      </c>
      <c r="I5" s="88" t="s">
        <v>56</v>
      </c>
      <c r="J5" s="89">
        <v>58</v>
      </c>
      <c r="K5" s="90">
        <v>1.5</v>
      </c>
      <c r="L5" s="88" t="s">
        <v>50</v>
      </c>
      <c r="M5" s="88" t="s">
        <v>57</v>
      </c>
      <c r="N5" s="91"/>
      <c r="O5" s="38"/>
      <c r="P5" s="92" t="s">
        <v>58</v>
      </c>
      <c r="Q5" s="93">
        <v>324</v>
      </c>
      <c r="R5" s="92" t="s">
        <v>59</v>
      </c>
      <c r="S5" s="94">
        <v>456000</v>
      </c>
      <c r="T5" s="94">
        <v>147744000</v>
      </c>
    </row>
    <row r="6" spans="1:20" ht="12.75" customHeight="1" x14ac:dyDescent="0.25">
      <c r="A6" s="95" t="s">
        <v>60</v>
      </c>
      <c r="B6" s="98">
        <v>384</v>
      </c>
      <c r="C6" s="99" t="s">
        <v>61</v>
      </c>
      <c r="D6" s="73"/>
      <c r="E6" s="73"/>
      <c r="F6" s="38"/>
      <c r="G6" s="87">
        <v>3</v>
      </c>
      <c r="H6" s="88" t="s">
        <v>62</v>
      </c>
      <c r="I6" s="88" t="s">
        <v>63</v>
      </c>
      <c r="J6" s="89">
        <v>204</v>
      </c>
      <c r="K6" s="90">
        <v>13.8</v>
      </c>
      <c r="L6" s="88" t="s">
        <v>64</v>
      </c>
      <c r="M6" s="88" t="s">
        <v>65</v>
      </c>
      <c r="N6" s="91"/>
      <c r="O6" s="38"/>
      <c r="P6" s="92" t="s">
        <v>66</v>
      </c>
      <c r="Q6" s="93">
        <v>140</v>
      </c>
      <c r="R6" s="92" t="s">
        <v>59</v>
      </c>
      <c r="S6" s="94">
        <v>534000</v>
      </c>
      <c r="T6" s="94">
        <v>74760000</v>
      </c>
    </row>
    <row r="7" spans="1:20" ht="12.75" customHeight="1" x14ac:dyDescent="0.25">
      <c r="A7" s="100" t="s">
        <v>67</v>
      </c>
      <c r="B7" s="96" t="s">
        <v>68</v>
      </c>
      <c r="C7" s="97"/>
      <c r="D7" s="73"/>
      <c r="E7" s="73"/>
      <c r="F7" s="38"/>
      <c r="G7" s="87">
        <v>4</v>
      </c>
      <c r="H7" s="88" t="s">
        <v>62</v>
      </c>
      <c r="I7" s="88" t="s">
        <v>69</v>
      </c>
      <c r="J7" s="89">
        <v>84</v>
      </c>
      <c r="K7" s="90">
        <v>7.7</v>
      </c>
      <c r="L7" s="88" t="s">
        <v>64</v>
      </c>
      <c r="M7" s="88" t="s">
        <v>70</v>
      </c>
      <c r="N7" s="91"/>
      <c r="O7" s="38"/>
      <c r="P7" s="92" t="s">
        <v>71</v>
      </c>
      <c r="Q7" s="93">
        <v>54</v>
      </c>
      <c r="R7" s="92" t="s">
        <v>59</v>
      </c>
      <c r="S7" s="94">
        <v>280500</v>
      </c>
      <c r="T7" s="94">
        <v>15147000</v>
      </c>
    </row>
    <row r="8" spans="1:20" ht="12.75" customHeight="1" x14ac:dyDescent="0.25">
      <c r="A8" s="100" t="s">
        <v>72</v>
      </c>
      <c r="B8" s="96" t="s">
        <v>73</v>
      </c>
      <c r="C8" s="97"/>
      <c r="D8" s="73"/>
      <c r="E8" s="73"/>
      <c r="F8" s="38"/>
      <c r="G8" s="87">
        <v>5</v>
      </c>
      <c r="H8" s="88" t="s">
        <v>74</v>
      </c>
      <c r="I8" s="88" t="s">
        <v>75</v>
      </c>
      <c r="J8" s="89">
        <v>69</v>
      </c>
      <c r="K8" s="90">
        <v>3.8</v>
      </c>
      <c r="L8" s="88" t="s">
        <v>76</v>
      </c>
      <c r="M8" s="74"/>
      <c r="N8" s="91"/>
      <c r="O8" s="38"/>
      <c r="P8" s="92" t="s">
        <v>77</v>
      </c>
      <c r="Q8" s="93">
        <v>18</v>
      </c>
      <c r="R8" s="92" t="s">
        <v>59</v>
      </c>
      <c r="S8" s="94">
        <v>323500</v>
      </c>
      <c r="T8" s="94">
        <v>5823000</v>
      </c>
    </row>
    <row r="9" spans="1:20" ht="12.75" customHeight="1" x14ac:dyDescent="0.25">
      <c r="A9" s="100" t="s">
        <v>78</v>
      </c>
      <c r="B9" s="96" t="s">
        <v>79</v>
      </c>
      <c r="C9" s="97"/>
      <c r="D9" s="73"/>
      <c r="E9" s="73"/>
      <c r="F9" s="38"/>
      <c r="G9" s="87">
        <v>6</v>
      </c>
      <c r="H9" s="88" t="s">
        <v>80</v>
      </c>
      <c r="I9" s="88" t="s">
        <v>81</v>
      </c>
      <c r="J9" s="89">
        <v>18</v>
      </c>
      <c r="K9" s="90">
        <v>62.9</v>
      </c>
      <c r="L9" s="88" t="s">
        <v>82</v>
      </c>
      <c r="M9" s="74"/>
      <c r="N9" s="91"/>
      <c r="O9" s="38"/>
      <c r="P9" s="92" t="s">
        <v>83</v>
      </c>
      <c r="Q9" s="93">
        <v>220</v>
      </c>
      <c r="R9" s="92" t="s">
        <v>59</v>
      </c>
      <c r="S9" s="94">
        <v>270500</v>
      </c>
      <c r="T9" s="94">
        <v>59510000</v>
      </c>
    </row>
    <row r="10" spans="1:20" ht="12.75" customHeight="1" x14ac:dyDescent="0.25">
      <c r="A10" s="100" t="s">
        <v>84</v>
      </c>
      <c r="B10" s="98">
        <v>155</v>
      </c>
      <c r="C10" s="99" t="s">
        <v>61</v>
      </c>
      <c r="D10" s="73"/>
      <c r="E10" s="73"/>
      <c r="F10" s="38"/>
      <c r="G10" s="87">
        <v>7</v>
      </c>
      <c r="H10" s="88" t="s">
        <v>85</v>
      </c>
      <c r="I10" s="88" t="s">
        <v>86</v>
      </c>
      <c r="J10" s="89">
        <v>7</v>
      </c>
      <c r="K10" s="90">
        <v>26.4</v>
      </c>
      <c r="L10" s="88" t="s">
        <v>82</v>
      </c>
      <c r="M10" s="74"/>
      <c r="N10" s="91"/>
      <c r="O10" s="38"/>
      <c r="P10" s="92" t="s">
        <v>87</v>
      </c>
      <c r="Q10" s="101"/>
      <c r="R10" s="101"/>
      <c r="S10" s="101"/>
      <c r="T10" s="101"/>
    </row>
    <row r="11" spans="1:20" ht="12.75" customHeight="1" x14ac:dyDescent="0.25">
      <c r="A11" s="100" t="s">
        <v>88</v>
      </c>
      <c r="B11" s="96" t="s">
        <v>89</v>
      </c>
      <c r="C11" s="97"/>
      <c r="D11" s="73"/>
      <c r="E11" s="73"/>
      <c r="F11" s="38"/>
      <c r="G11" s="87">
        <v>8</v>
      </c>
      <c r="H11" s="88" t="s">
        <v>90</v>
      </c>
      <c r="I11" s="88" t="s">
        <v>91</v>
      </c>
      <c r="J11" s="89">
        <v>370</v>
      </c>
      <c r="K11" s="90">
        <v>8.9</v>
      </c>
      <c r="L11" s="88" t="s">
        <v>82</v>
      </c>
      <c r="M11" s="74"/>
      <c r="N11" s="91"/>
      <c r="O11" s="38"/>
      <c r="P11" s="92" t="s">
        <v>92</v>
      </c>
      <c r="Q11" s="93">
        <v>144</v>
      </c>
      <c r="R11" s="92" t="s">
        <v>59</v>
      </c>
      <c r="S11" s="94">
        <v>173000</v>
      </c>
      <c r="T11" s="94">
        <v>24912000</v>
      </c>
    </row>
    <row r="12" spans="1:20" ht="12.75" customHeight="1" x14ac:dyDescent="0.25">
      <c r="A12" s="100" t="s">
        <v>93</v>
      </c>
      <c r="B12" s="98">
        <v>1</v>
      </c>
      <c r="C12" s="99" t="s">
        <v>61</v>
      </c>
      <c r="D12" s="73"/>
      <c r="E12" s="73"/>
      <c r="F12" s="38"/>
      <c r="G12" s="87">
        <v>9</v>
      </c>
      <c r="H12" s="88" t="s">
        <v>94</v>
      </c>
      <c r="I12" s="88" t="s">
        <v>95</v>
      </c>
      <c r="J12" s="89">
        <v>280</v>
      </c>
      <c r="K12" s="90">
        <v>24.9</v>
      </c>
      <c r="L12" s="88" t="s">
        <v>82</v>
      </c>
      <c r="M12" s="88" t="s">
        <v>96</v>
      </c>
      <c r="N12" s="91"/>
      <c r="O12" s="38"/>
      <c r="P12" s="92" t="s">
        <v>97</v>
      </c>
      <c r="Q12" s="101"/>
      <c r="R12" s="101"/>
      <c r="S12" s="101"/>
      <c r="T12" s="101"/>
    </row>
    <row r="13" spans="1:20" ht="12.75" customHeight="1" x14ac:dyDescent="0.25">
      <c r="A13" s="100" t="s">
        <v>98</v>
      </c>
      <c r="B13" s="98">
        <v>1</v>
      </c>
      <c r="C13" s="99" t="s">
        <v>61</v>
      </c>
      <c r="D13" s="73"/>
      <c r="E13" s="73"/>
      <c r="F13" s="38"/>
      <c r="G13" s="89">
        <v>10</v>
      </c>
      <c r="H13" s="88" t="s">
        <v>93</v>
      </c>
      <c r="I13" s="88" t="s">
        <v>99</v>
      </c>
      <c r="J13" s="89">
        <v>2</v>
      </c>
      <c r="K13" s="90">
        <v>450</v>
      </c>
      <c r="L13" s="88" t="s">
        <v>76</v>
      </c>
      <c r="M13" s="74"/>
      <c r="N13" s="91"/>
      <c r="O13" s="38"/>
      <c r="P13" s="92" t="s">
        <v>100</v>
      </c>
      <c r="Q13" s="93">
        <v>13</v>
      </c>
      <c r="R13" s="92" t="s">
        <v>59</v>
      </c>
      <c r="S13" s="94">
        <v>270500</v>
      </c>
      <c r="T13" s="94">
        <v>3516500</v>
      </c>
    </row>
    <row r="14" spans="1:20" ht="12.75" customHeight="1" x14ac:dyDescent="0.25">
      <c r="A14" s="100" t="s">
        <v>101</v>
      </c>
      <c r="B14" s="98">
        <v>238</v>
      </c>
      <c r="C14" s="99" t="s">
        <v>61</v>
      </c>
      <c r="D14" s="73"/>
      <c r="E14" s="73"/>
      <c r="F14" s="38"/>
      <c r="G14" s="89">
        <v>11</v>
      </c>
      <c r="H14" s="88" t="s">
        <v>102</v>
      </c>
      <c r="I14" s="88" t="s">
        <v>103</v>
      </c>
      <c r="J14" s="89">
        <v>2</v>
      </c>
      <c r="K14" s="90">
        <v>700</v>
      </c>
      <c r="L14" s="88" t="s">
        <v>64</v>
      </c>
      <c r="M14" s="74"/>
      <c r="N14" s="91"/>
      <c r="O14" s="38"/>
      <c r="P14" s="92" t="s">
        <v>104</v>
      </c>
      <c r="Q14" s="93">
        <v>26</v>
      </c>
      <c r="R14" s="92" t="s">
        <v>59</v>
      </c>
      <c r="S14" s="94">
        <v>297000</v>
      </c>
      <c r="T14" s="94">
        <v>7722000</v>
      </c>
    </row>
    <row r="15" spans="1:20" ht="12.75" customHeight="1" x14ac:dyDescent="0.25">
      <c r="A15" s="100" t="s">
        <v>105</v>
      </c>
      <c r="B15" s="96" t="s">
        <v>68</v>
      </c>
      <c r="C15" s="97"/>
      <c r="D15" s="73"/>
      <c r="E15" s="73"/>
      <c r="F15" s="38"/>
      <c r="G15" s="89">
        <v>12</v>
      </c>
      <c r="H15" s="88" t="s">
        <v>106</v>
      </c>
      <c r="I15" s="74"/>
      <c r="J15" s="89">
        <v>75</v>
      </c>
      <c r="K15" s="90">
        <v>2.6</v>
      </c>
      <c r="L15" s="88" t="s">
        <v>82</v>
      </c>
      <c r="M15" s="74"/>
      <c r="N15" s="91"/>
      <c r="O15" s="38"/>
      <c r="P15" s="92" t="s">
        <v>107</v>
      </c>
      <c r="Q15" s="93">
        <v>48</v>
      </c>
      <c r="R15" s="92" t="s">
        <v>59</v>
      </c>
      <c r="S15" s="94">
        <v>46500</v>
      </c>
      <c r="T15" s="94">
        <v>2232000</v>
      </c>
    </row>
    <row r="16" spans="1:20" ht="12.75" customHeight="1" x14ac:dyDescent="0.25">
      <c r="A16" s="100" t="s">
        <v>108</v>
      </c>
      <c r="B16" s="96" t="s">
        <v>109</v>
      </c>
      <c r="C16" s="97"/>
      <c r="D16" s="73"/>
      <c r="E16" s="73"/>
      <c r="F16" s="38"/>
      <c r="G16" s="89">
        <v>13</v>
      </c>
      <c r="H16" s="88" t="s">
        <v>110</v>
      </c>
      <c r="I16" s="74"/>
      <c r="J16" s="89">
        <v>120</v>
      </c>
      <c r="K16" s="90">
        <v>1</v>
      </c>
      <c r="L16" s="88" t="s">
        <v>82</v>
      </c>
      <c r="M16" s="74"/>
      <c r="N16" s="102"/>
      <c r="O16" s="38"/>
      <c r="P16" s="92" t="s">
        <v>111</v>
      </c>
      <c r="Q16" s="93">
        <v>314</v>
      </c>
      <c r="R16" s="92" t="s">
        <v>112</v>
      </c>
      <c r="S16" s="94">
        <v>200000</v>
      </c>
      <c r="T16" s="94">
        <v>62800000</v>
      </c>
    </row>
    <row r="17" spans="1:20" ht="15.75" customHeight="1" x14ac:dyDescent="0.25">
      <c r="A17" s="70" t="s">
        <v>113</v>
      </c>
      <c r="B17" s="103"/>
      <c r="C17" s="104"/>
      <c r="D17" s="73"/>
      <c r="E17" s="105">
        <v>812000000</v>
      </c>
      <c r="F17" s="38"/>
      <c r="G17" s="106" t="s">
        <v>4</v>
      </c>
      <c r="H17" s="107"/>
      <c r="I17" s="107"/>
      <c r="J17" s="107"/>
      <c r="K17" s="107"/>
      <c r="L17" s="107"/>
      <c r="M17" s="108"/>
      <c r="N17" s="109">
        <v>680000000</v>
      </c>
      <c r="O17" s="38"/>
      <c r="P17" s="110" t="s">
        <v>4</v>
      </c>
      <c r="Q17" s="110"/>
      <c r="R17" s="110"/>
      <c r="S17" s="110"/>
      <c r="T17" s="111">
        <f>SUM(T3:T16)</f>
        <v>592201500</v>
      </c>
    </row>
    <row r="18" spans="1:20" ht="15.75" customHeight="1" thickBot="1" x14ac:dyDescent="0.3">
      <c r="A18" s="70" t="s">
        <v>114</v>
      </c>
      <c r="B18" s="103"/>
      <c r="C18" s="104"/>
      <c r="D18" s="73"/>
      <c r="E18" s="105">
        <v>121800000</v>
      </c>
      <c r="F18" s="38"/>
      <c r="G18" s="112" t="s">
        <v>2</v>
      </c>
      <c r="H18" s="112"/>
      <c r="I18" s="112"/>
      <c r="J18" s="112"/>
      <c r="K18" s="112"/>
      <c r="L18" s="112"/>
      <c r="M18" s="112"/>
      <c r="N18" s="113">
        <f>N17*10%</f>
        <v>68000000</v>
      </c>
      <c r="O18" s="38"/>
      <c r="P18" s="112" t="s">
        <v>2</v>
      </c>
      <c r="Q18" s="112"/>
      <c r="R18" s="112"/>
      <c r="S18" s="112"/>
      <c r="T18" s="117">
        <f>T17*10%</f>
        <v>59220150</v>
      </c>
    </row>
    <row r="19" spans="1:20" ht="15.75" customHeight="1" thickBot="1" x14ac:dyDescent="0.3">
      <c r="A19" s="70" t="s">
        <v>3</v>
      </c>
      <c r="B19" s="103"/>
      <c r="C19" s="104"/>
      <c r="D19" s="73"/>
      <c r="E19" s="105">
        <v>690200000</v>
      </c>
      <c r="F19" s="38"/>
      <c r="G19" s="114" t="s">
        <v>5</v>
      </c>
      <c r="H19" s="115"/>
      <c r="I19" s="115"/>
      <c r="J19" s="115"/>
      <c r="K19" s="115"/>
      <c r="L19" s="115"/>
      <c r="M19" s="115"/>
      <c r="N19" s="116">
        <f>N17+N18</f>
        <v>748000000</v>
      </c>
      <c r="O19" s="38"/>
      <c r="P19" s="114" t="s">
        <v>5</v>
      </c>
      <c r="Q19" s="115"/>
      <c r="R19" s="115"/>
      <c r="S19" s="115"/>
      <c r="T19" s="118">
        <f>T17+T18</f>
        <v>651421650</v>
      </c>
    </row>
    <row r="20" spans="1:20" ht="15.75" customHeight="1" thickBot="1" x14ac:dyDescent="0.25">
      <c r="A20" s="30" t="s">
        <v>0</v>
      </c>
      <c r="B20" s="31"/>
      <c r="C20" s="32"/>
      <c r="D20" s="33"/>
      <c r="E20" s="34">
        <v>69020000</v>
      </c>
    </row>
    <row r="21" spans="1:20" ht="15.75" customHeight="1" thickBot="1" x14ac:dyDescent="0.25">
      <c r="A21" s="35" t="s">
        <v>1</v>
      </c>
      <c r="B21" s="36"/>
      <c r="C21" s="36"/>
      <c r="D21" s="36"/>
      <c r="E21" s="37">
        <v>759220000</v>
      </c>
    </row>
    <row r="22" spans="1:20" ht="15.75" customHeight="1" x14ac:dyDescent="0.2">
      <c r="A22" s="1"/>
      <c r="B22" s="2"/>
      <c r="C22" s="2"/>
      <c r="D22" s="2"/>
      <c r="E22" s="3"/>
    </row>
  </sheetData>
  <mergeCells count="26">
    <mergeCell ref="G1:N1"/>
    <mergeCell ref="P1:T1"/>
    <mergeCell ref="A21:D21"/>
    <mergeCell ref="P17:S17"/>
    <mergeCell ref="P18:S18"/>
    <mergeCell ref="P19:S19"/>
    <mergeCell ref="H3:M3"/>
    <mergeCell ref="N3:N16"/>
    <mergeCell ref="G17:M17"/>
    <mergeCell ref="G18:M18"/>
    <mergeCell ref="G19:M19"/>
    <mergeCell ref="B19:C19"/>
    <mergeCell ref="B20:C20"/>
    <mergeCell ref="B17:C17"/>
    <mergeCell ref="B18:C18"/>
    <mergeCell ref="B15:C15"/>
    <mergeCell ref="B16:C16"/>
    <mergeCell ref="B11:C11"/>
    <mergeCell ref="B9:C9"/>
    <mergeCell ref="B7:C7"/>
    <mergeCell ref="B8:C8"/>
    <mergeCell ref="B5:C5"/>
    <mergeCell ref="B3:C3"/>
    <mergeCell ref="B4:C4"/>
    <mergeCell ref="B2:C2"/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4" sqref="C14"/>
    </sheetView>
  </sheetViews>
  <sheetFormatPr defaultRowHeight="12.75" x14ac:dyDescent="0.2"/>
  <cols>
    <col min="1" max="1" width="24" bestFit="1" customWidth="1"/>
    <col min="2" max="2" width="27.83203125" bestFit="1" customWidth="1"/>
    <col min="3" max="3" width="32.6640625" bestFit="1" customWidth="1"/>
    <col min="4" max="4" width="24.83203125" customWidth="1"/>
    <col min="5" max="5" width="23.6640625" customWidth="1"/>
  </cols>
  <sheetData>
    <row r="1" spans="1:5" ht="15.75" x14ac:dyDescent="0.25">
      <c r="A1" s="4" t="s">
        <v>11</v>
      </c>
      <c r="B1" s="5" t="s">
        <v>12</v>
      </c>
      <c r="C1" s="6" t="s">
        <v>13</v>
      </c>
      <c r="D1" s="7" t="s">
        <v>14</v>
      </c>
      <c r="E1" s="8"/>
    </row>
    <row r="2" spans="1:5" ht="16.5" thickBot="1" x14ac:dyDescent="0.3">
      <c r="A2" s="9"/>
      <c r="B2" s="10"/>
      <c r="C2" s="11"/>
      <c r="D2" s="12" t="s">
        <v>15</v>
      </c>
      <c r="E2" s="13" t="s">
        <v>16</v>
      </c>
    </row>
    <row r="3" spans="1:5" ht="15.75" x14ac:dyDescent="0.25">
      <c r="A3" s="45" t="s">
        <v>17</v>
      </c>
      <c r="B3" s="46">
        <v>759220000</v>
      </c>
      <c r="C3" s="47">
        <v>748000000</v>
      </c>
      <c r="D3" s="48">
        <v>651421650</v>
      </c>
      <c r="E3" s="49">
        <v>582341650</v>
      </c>
    </row>
    <row r="4" spans="1:5" ht="15.75" x14ac:dyDescent="0.25">
      <c r="A4" s="14" t="s">
        <v>18</v>
      </c>
      <c r="B4" s="15" t="s">
        <v>19</v>
      </c>
      <c r="C4" s="16" t="s">
        <v>20</v>
      </c>
      <c r="D4" s="17" t="s">
        <v>21</v>
      </c>
      <c r="E4" s="18" t="s">
        <v>21</v>
      </c>
    </row>
    <row r="5" spans="1:5" ht="15.75" x14ac:dyDescent="0.25">
      <c r="A5" s="14" t="s">
        <v>22</v>
      </c>
      <c r="B5" s="15" t="s">
        <v>23</v>
      </c>
      <c r="C5" s="16" t="s">
        <v>24</v>
      </c>
      <c r="D5" s="17" t="s">
        <v>23</v>
      </c>
      <c r="E5" s="18" t="s">
        <v>23</v>
      </c>
    </row>
    <row r="6" spans="1:5" ht="15.75" x14ac:dyDescent="0.25">
      <c r="A6" s="39" t="s">
        <v>25</v>
      </c>
      <c r="B6" s="40" t="s">
        <v>26</v>
      </c>
      <c r="C6" s="41" t="s">
        <v>27</v>
      </c>
      <c r="D6" s="42" t="s">
        <v>28</v>
      </c>
      <c r="E6" s="43" t="s">
        <v>28</v>
      </c>
    </row>
    <row r="7" spans="1:5" ht="15.75" x14ac:dyDescent="0.2">
      <c r="A7" s="60" t="s">
        <v>10</v>
      </c>
      <c r="B7" s="61"/>
      <c r="C7" s="61"/>
      <c r="D7" s="61"/>
      <c r="E7" s="62"/>
    </row>
    <row r="8" spans="1:5" ht="15.75" x14ac:dyDescent="0.2">
      <c r="A8" s="50" t="s">
        <v>33</v>
      </c>
      <c r="B8" s="55">
        <v>0.4</v>
      </c>
      <c r="C8" s="56">
        <v>0.3</v>
      </c>
      <c r="D8" s="44">
        <v>0.5</v>
      </c>
      <c r="E8" s="51"/>
    </row>
    <row r="9" spans="1:5" ht="15.75" x14ac:dyDescent="0.2">
      <c r="A9" s="50" t="s">
        <v>35</v>
      </c>
      <c r="B9" s="57">
        <v>0</v>
      </c>
      <c r="C9" s="56">
        <v>0.4</v>
      </c>
      <c r="D9" s="63">
        <v>0</v>
      </c>
      <c r="E9" s="64"/>
    </row>
    <row r="10" spans="1:5" ht="16.5" thickBot="1" x14ac:dyDescent="0.25">
      <c r="A10" s="52" t="s">
        <v>34</v>
      </c>
      <c r="B10" s="58">
        <v>0.6</v>
      </c>
      <c r="C10" s="59">
        <v>0.3</v>
      </c>
      <c r="D10" s="53" t="s">
        <v>36</v>
      </c>
      <c r="E10" s="54"/>
    </row>
  </sheetData>
  <mergeCells count="8">
    <mergeCell ref="A1:A2"/>
    <mergeCell ref="B1:B2"/>
    <mergeCell ref="C1:C2"/>
    <mergeCell ref="D1:E1"/>
    <mergeCell ref="D8:E8"/>
    <mergeCell ref="D10:E10"/>
    <mergeCell ref="A7:E7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rincian harga</vt:lpstr>
      <vt:lpstr>Waktu, harga &amp; garansi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2021-12-17T02:42:11Z</dcterms:created>
  <dcterms:modified xsi:type="dcterms:W3CDTF">2021-12-17T06:15:28Z</dcterms:modified>
</cp:coreProperties>
</file>