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engajuan Fee Handling Ekspor Kemenlu\"/>
    </mc:Choice>
  </mc:AlternateContent>
  <xr:revisionPtr revIDLastSave="0" documentId="13_ncr:1_{D9CB6F6E-92F7-48AC-B0A7-102BC58D0D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iaya Pengiriman Alkes" sheetId="2" r:id="rId1"/>
    <sheet name="Biaya Pengiriman Alkes Revisi" sheetId="4" r:id="rId2"/>
    <sheet name="Deta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4" l="1"/>
  <c r="Q11" i="4" s="1"/>
  <c r="Q13" i="4" s="1"/>
  <c r="I23" i="4" l="1"/>
  <c r="F23" i="4"/>
  <c r="E23" i="4"/>
  <c r="I21" i="4"/>
  <c r="I20" i="4"/>
  <c r="I19" i="4"/>
  <c r="H7" i="3"/>
  <c r="H5" i="3"/>
  <c r="H4" i="3"/>
  <c r="H3" i="3"/>
  <c r="H9" i="4" l="1"/>
  <c r="H8" i="4"/>
  <c r="H7" i="4"/>
  <c r="H6" i="4"/>
  <c r="H5" i="4"/>
  <c r="D7" i="3"/>
  <c r="E7" i="3"/>
  <c r="H10" i="4" l="1"/>
  <c r="H11" i="4"/>
  <c r="H12" i="4" s="1"/>
  <c r="H15" i="4" s="1"/>
  <c r="H9" i="2" l="1"/>
  <c r="H8" i="2"/>
  <c r="H7" i="2"/>
  <c r="H10" i="2" s="1"/>
  <c r="H11" i="2" s="1"/>
  <c r="H12" i="2" s="1"/>
  <c r="H14" i="2" s="1"/>
  <c r="H6" i="2"/>
  <c r="H5" i="2"/>
</calcChain>
</file>

<file path=xl/sharedStrings.xml><?xml version="1.0" encoding="utf-8"?>
<sst xmlns="http://schemas.openxmlformats.org/spreadsheetml/2006/main" count="96" uniqueCount="48">
  <si>
    <t>SUBJECT</t>
  </si>
  <si>
    <t>TONASE (Kg)</t>
  </si>
  <si>
    <t>TOTAL</t>
  </si>
  <si>
    <t>Per Kg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</si>
  <si>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</si>
  <si>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</si>
  <si>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</si>
  <si>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</si>
  <si>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</si>
  <si>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</si>
  <si>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</si>
  <si>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</si>
  <si>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Warehouse</t>
  </si>
  <si>
    <t>GRAND TOTAL</t>
  </si>
  <si>
    <t xml:space="preserve">SHIPMENT BUDGET  ALKES KEMLU </t>
  </si>
  <si>
    <t>MINIMUM PAYMENT</t>
  </si>
  <si>
    <t>RATE</t>
  </si>
  <si>
    <t>UNIT</t>
  </si>
  <si>
    <t>2 Day</t>
  </si>
  <si>
    <t>DAY</t>
  </si>
  <si>
    <t>PIECES</t>
  </si>
  <si>
    <t>CHARGEABLE WEIGHT</t>
  </si>
  <si>
    <t>ITEM</t>
  </si>
  <si>
    <t>14450 APD</t>
  </si>
  <si>
    <t>3500 BOX OF 70000 PCS MASKER KN 95</t>
  </si>
  <si>
    <t>16000 PAIRS GLOVES</t>
  </si>
  <si>
    <t>VOLUME</t>
  </si>
  <si>
    <t>34 x 24 x 23</t>
  </si>
  <si>
    <t>61 x 35 x 35</t>
  </si>
  <si>
    <t>57 x 31 x 30</t>
  </si>
  <si>
    <t>REMAINING PAYMENT</t>
  </si>
  <si>
    <t>NO</t>
  </si>
  <si>
    <t>NOTE : The  Volume Account is PxLxT/6000</t>
  </si>
  <si>
    <t xml:space="preserve">               Take heaviest between Gross Weight and Volume</t>
  </si>
  <si>
    <t>GROSS WEIGHT (KG)</t>
  </si>
  <si>
    <t>DIMENSI  (PxLxT)</t>
  </si>
  <si>
    <t>Second Payment : Rp 104.062.079</t>
  </si>
  <si>
    <t>First Payment :       Rp 37.416.831</t>
  </si>
  <si>
    <t>Pembayaran PPJK&amp;PEB</t>
  </si>
  <si>
    <t>Total Biaya</t>
  </si>
  <si>
    <t>TOTAL INVOICE</t>
  </si>
  <si>
    <t>PROJECT EKSPORT KEMENLU</t>
  </si>
  <si>
    <t>Nett</t>
  </si>
  <si>
    <t>Pembayaran ke Wh BDL</t>
  </si>
  <si>
    <t>Pembayaran ke RA Gatrans</t>
  </si>
  <si>
    <t>PPH 23</t>
  </si>
  <si>
    <t>Revenue</t>
  </si>
  <si>
    <t>Pembayaran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</si>
</sst>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2" fillId="0" borderId="1" xfId="0" applyFont="1" applyBorder="1"/>
    <xf numFmtId="41" fontId="0" fillId="0" borderId="1" xfId="1" applyFont="1" applyBorder="1"/>
    <xf numFmtId="0" fontId="0" fillId="0" borderId="1" xfId="0" applyBorder="1"/>
    <xf numFmtId="41" fontId="0" fillId="0" borderId="1" xfId="1" applyFont="1" applyBorder="1" applyAlignment="1">
      <alignment horizontal="center"/>
    </xf>
    <xf numFmtId="42" fontId="0" fillId="0" borderId="1" xfId="1" applyNumberFormat="1" applyFont="1" applyBorder="1"/>
    <xf numFmtId="0" fontId="0" fillId="0" borderId="1" xfId="0" applyBorder="1" applyAlignment="1">
      <alignment horizontal="center"/>
    </xf>
    <xf numFmtId="42" fontId="0" fillId="0" borderId="1" xfId="0" applyNumberFormat="1" applyBorder="1"/>
    <xf numFmtId="42" fontId="2" fillId="0" borderId="1" xfId="0" applyNumberFormat="1" applyFont="1" applyBorder="1"/>
    <xf numFmtId="42" fontId="0" fillId="0" borderId="0" xfId="0" applyNumberFormat="1"/>
    <xf numFmtId="9" fontId="2" fillId="0" borderId="1" xfId="0" applyNumberFormat="1" applyFont="1" applyBorder="1"/>
    <xf numFmtId="0" fontId="2" fillId="0" borderId="0" xfId="0" applyFont="1" applyFill="1" applyBorder="1"/>
    <xf numFmtId="0" fontId="2" fillId="0" borderId="1" xfId="0" applyFont="1" applyFill="1" applyBorder="1"/>
    <xf numFmtId="42" fontId="2" fillId="0" borderId="2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42" fontId="0" fillId="0" borderId="0" xfId="1" applyNumberFormat="1" applyFont="1"/>
    <xf numFmtId="9" fontId="2" fillId="0" borderId="0" xfId="0" applyNumberFormat="1" applyFont="1" applyBorder="1"/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0" fontId="2" fillId="0" borderId="0" xfId="0" applyFont="1"/>
    <xf numFmtId="1" fontId="2" fillId="0" borderId="1" xfId="0" applyNumberFormat="1" applyFont="1" applyBorder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41" fontId="0" fillId="0" borderId="0" xfId="1" applyFont="1"/>
    <xf numFmtId="42" fontId="2" fillId="0" borderId="3" xfId="0" applyNumberFormat="1" applyFont="1" applyBorder="1" applyAlignment="1">
      <alignment horizontal="center"/>
    </xf>
    <xf numFmtId="0" fontId="0" fillId="0" borderId="1" xfId="0" applyFont="1" applyFill="1" applyBorder="1"/>
    <xf numFmtId="0" fontId="2" fillId="0" borderId="3" xfId="0" applyFont="1" applyBorder="1" applyAlignment="1">
      <alignment horizontal="left"/>
    </xf>
    <xf numFmtId="42" fontId="0" fillId="0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14"/>
  <sheetViews>
    <sheetView showGridLines="0" workbookViewId="0">
      <selection activeCell="C17" sqref="C17"/>
    </sheetView>
  </sheetViews>
  <sheetFormatPr defaultRowHeight="15" x14ac:dyDescent="0.25"/>
  <cols>
    <col min="2" max="2" width="2" customWidth="1"/>
    <col min="3" max="3" width="22.5703125" customWidth="1"/>
    <col min="4" max="4" width="13.42578125" customWidth="1"/>
    <col min="5" max="5" width="14.28515625" customWidth="1"/>
    <col min="6" max="7" width="12.28515625" customWidth="1"/>
    <col min="8" max="8" width="16.7109375" customWidth="1"/>
    <col min="9" max="9" width="2" customWidth="1"/>
    <col min="10" max="10" width="14" bestFit="1" customWidth="1"/>
  </cols>
  <sheetData>
    <row r="2" spans="3:10" x14ac:dyDescent="0.25">
      <c r="C2" s="39" t="s">
        <v>14</v>
      </c>
      <c r="D2" s="39"/>
      <c r="E2" s="39"/>
      <c r="F2" s="39"/>
      <c r="G2" s="39"/>
      <c r="H2" s="39"/>
    </row>
    <row r="3" spans="3:10" x14ac:dyDescent="0.25">
      <c r="C3" s="1" t="s">
        <v>0</v>
      </c>
      <c r="D3" s="2" t="s">
        <v>16</v>
      </c>
      <c r="E3" s="1" t="s">
        <v>17</v>
      </c>
      <c r="F3" s="1" t="s">
        <v>1</v>
      </c>
      <c r="G3" s="16" t="s">
        <v>19</v>
      </c>
      <c r="H3" s="1" t="s">
        <v>2</v>
      </c>
    </row>
    <row r="4" spans="3:10" x14ac:dyDescent="0.25">
      <c r="C4" s="3" t="s">
        <v>12</v>
      </c>
      <c r="D4" s="4">
        <v>2576</v>
      </c>
      <c r="E4" s="5" t="s">
        <v>3</v>
      </c>
      <c r="F4" s="6">
        <v>5107</v>
      </c>
      <c r="G4" s="6" t="s">
        <v>18</v>
      </c>
      <c r="H4" s="9">
        <v>26311264</v>
      </c>
      <c r="J4" s="11"/>
    </row>
    <row r="5" spans="3:10" x14ac:dyDescent="0.25">
      <c r="C5" s="3" t="s">
        <v>4</v>
      </c>
      <c r="D5" s="4">
        <v>1210</v>
      </c>
      <c r="E5" s="5" t="s">
        <v>3</v>
      </c>
      <c r="F5" s="6">
        <v>5107</v>
      </c>
      <c r="G5" s="6"/>
      <c r="H5" s="7">
        <f t="shared" ref="H5:H7" si="0">D5*F5</f>
        <v>6179470</v>
      </c>
    </row>
    <row r="6" spans="3:10" x14ac:dyDescent="0.25">
      <c r="C6" s="3" t="s">
        <v>5</v>
      </c>
      <c r="D6" s="4">
        <v>5500</v>
      </c>
      <c r="E6" s="5" t="s">
        <v>3</v>
      </c>
      <c r="F6" s="6">
        <v>5107</v>
      </c>
      <c r="G6" s="6"/>
      <c r="H6" s="7">
        <f t="shared" si="0"/>
        <v>28088500</v>
      </c>
    </row>
    <row r="7" spans="3:10" x14ac:dyDescent="0.25">
      <c r="C7" s="3" t="s">
        <v>6</v>
      </c>
      <c r="D7" s="4">
        <v>1000</v>
      </c>
      <c r="E7" s="5" t="s">
        <v>3</v>
      </c>
      <c r="F7" s="6">
        <v>5107</v>
      </c>
      <c r="G7" s="6"/>
      <c r="H7" s="7">
        <f t="shared" si="0"/>
        <v>5107000</v>
      </c>
    </row>
    <row r="8" spans="3:10" x14ac:dyDescent="0.25">
      <c r="C8" s="3" t="s">
        <v>7</v>
      </c>
      <c r="D8" s="4">
        <v>15000000</v>
      </c>
      <c r="E8" s="5" t="s">
        <v>8</v>
      </c>
      <c r="F8" s="8"/>
      <c r="G8" s="8"/>
      <c r="H8" s="9">
        <f>D8</f>
        <v>15000000</v>
      </c>
    </row>
    <row r="9" spans="3:10" x14ac:dyDescent="0.25">
      <c r="C9" s="3" t="s">
        <v>9</v>
      </c>
      <c r="D9" s="4">
        <v>500000</v>
      </c>
      <c r="E9" s="5" t="s">
        <v>10</v>
      </c>
      <c r="F9" s="8"/>
      <c r="G9" s="8"/>
      <c r="H9" s="9">
        <f>D9</f>
        <v>500000</v>
      </c>
    </row>
    <row r="10" spans="3:10" x14ac:dyDescent="0.25">
      <c r="C10" s="14" t="s">
        <v>2</v>
      </c>
      <c r="D10" s="4"/>
      <c r="E10" s="5"/>
      <c r="F10" s="8"/>
      <c r="G10" s="18"/>
      <c r="H10" s="15">
        <f>SUM(H4:H9)</f>
        <v>81186234</v>
      </c>
    </row>
    <row r="11" spans="3:10" x14ac:dyDescent="0.25">
      <c r="C11" s="14" t="s">
        <v>11</v>
      </c>
      <c r="D11" s="5"/>
      <c r="E11" s="5"/>
      <c r="F11" s="5"/>
      <c r="G11" s="5"/>
      <c r="H11" s="9">
        <f>H10*10%</f>
        <v>8118623.4000000004</v>
      </c>
    </row>
    <row r="12" spans="3:10" x14ac:dyDescent="0.25">
      <c r="C12" s="14" t="s">
        <v>13</v>
      </c>
      <c r="D12" s="5"/>
      <c r="E12" s="5"/>
      <c r="F12" s="5"/>
      <c r="G12" s="5"/>
      <c r="H12" s="10">
        <f>SUM(H10:H11)</f>
        <v>89304857.400000006</v>
      </c>
    </row>
    <row r="13" spans="3:10" x14ac:dyDescent="0.25">
      <c r="C13" s="13"/>
      <c r="H13" s="11"/>
    </row>
    <row r="14" spans="3:10" x14ac:dyDescent="0.25">
      <c r="C14" s="14" t="s">
        <v>15</v>
      </c>
      <c r="F14" s="12">
        <v>0.35</v>
      </c>
      <c r="G14" s="12"/>
      <c r="H14" s="10">
        <f>H12*F14</f>
        <v>31256700.09</v>
      </c>
    </row>
  </sheetData>
  <mergeCells count="1">
    <mergeCell ref="C2:H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Q28"/>
  <sheetViews>
    <sheetView showGridLines="0" tabSelected="1" workbookViewId="0">
      <selection activeCell="N20" sqref="N20"/>
    </sheetView>
  </sheetViews>
  <sheetFormatPr defaultRowHeight="15" x14ac:dyDescent="0.25"/>
  <cols>
    <col min="2" max="2" width="2" customWidth="1"/>
    <col min="3" max="3" width="19" customWidth="1"/>
    <col min="4" max="4" width="21.42578125" customWidth="1"/>
    <col min="5" max="5" width="7.85546875" customWidth="1"/>
    <col min="6" max="6" width="14.28515625" customWidth="1"/>
    <col min="7" max="7" width="12.28515625" customWidth="1"/>
    <col min="8" max="8" width="16.5703125" customWidth="1"/>
    <col min="9" max="9" width="12.5703125" customWidth="1"/>
    <col min="10" max="10" width="1.7109375" customWidth="1"/>
    <col min="11" max="11" width="14" bestFit="1" customWidth="1"/>
    <col min="12" max="12" width="11.5703125" bestFit="1" customWidth="1"/>
    <col min="13" max="13" width="14" bestFit="1" customWidth="1"/>
    <col min="15" max="15" width="1.7109375" customWidth="1"/>
    <col min="16" max="16" width="25.28515625" customWidth="1"/>
    <col min="17" max="17" width="16.140625" customWidth="1"/>
    <col min="18" max="18" width="1.85546875" customWidth="1"/>
  </cols>
  <sheetData>
    <row r="2" spans="3:17" ht="15.75" thickBot="1" x14ac:dyDescent="0.3">
      <c r="C2" s="39" t="s">
        <v>14</v>
      </c>
      <c r="D2" s="39"/>
      <c r="E2" s="39"/>
      <c r="F2" s="39"/>
      <c r="G2" s="39"/>
      <c r="H2" s="39"/>
    </row>
    <row r="3" spans="3:17" ht="15.75" thickBot="1" x14ac:dyDescent="0.3">
      <c r="C3" s="17" t="s">
        <v>0</v>
      </c>
      <c r="D3" s="2" t="s">
        <v>16</v>
      </c>
      <c r="E3" s="17" t="s">
        <v>17</v>
      </c>
      <c r="F3" s="17" t="s">
        <v>1</v>
      </c>
      <c r="G3" s="17" t="s">
        <v>19</v>
      </c>
      <c r="H3" s="17" t="s">
        <v>2</v>
      </c>
      <c r="P3" s="40" t="s">
        <v>41</v>
      </c>
      <c r="Q3" s="41"/>
    </row>
    <row r="4" spans="3:17" x14ac:dyDescent="0.25">
      <c r="C4" s="3" t="s">
        <v>12</v>
      </c>
      <c r="D4" s="4">
        <v>2576</v>
      </c>
      <c r="E4" s="5" t="s">
        <v>3</v>
      </c>
      <c r="F4" s="6">
        <v>8794.6813333333357</v>
      </c>
      <c r="G4" s="6" t="s">
        <v>18</v>
      </c>
      <c r="H4" s="9">
        <v>45310198.229333349</v>
      </c>
      <c r="J4" s="11"/>
      <c r="K4" s="11"/>
      <c r="L4" s="34"/>
      <c r="M4" s="11"/>
      <c r="P4" s="37" t="s">
        <v>40</v>
      </c>
      <c r="Q4" s="35">
        <v>141478910.4402667</v>
      </c>
    </row>
    <row r="5" spans="3:17" x14ac:dyDescent="0.25">
      <c r="C5" s="3" t="s">
        <v>4</v>
      </c>
      <c r="D5" s="4">
        <v>1210</v>
      </c>
      <c r="E5" s="5" t="s">
        <v>3</v>
      </c>
      <c r="F5" s="6">
        <v>8794.6813333333357</v>
      </c>
      <c r="G5" s="6"/>
      <c r="H5" s="7">
        <f t="shared" ref="H5:H7" si="0">D5*F5</f>
        <v>10641564.413333336</v>
      </c>
      <c r="K5" s="22"/>
      <c r="M5" s="11"/>
      <c r="P5" s="5" t="s">
        <v>43</v>
      </c>
      <c r="Q5" s="7">
        <v>39714799</v>
      </c>
    </row>
    <row r="6" spans="3:17" x14ac:dyDescent="0.25">
      <c r="C6" s="3" t="s">
        <v>5</v>
      </c>
      <c r="D6" s="4">
        <v>5500</v>
      </c>
      <c r="E6" s="5" t="s">
        <v>3</v>
      </c>
      <c r="F6" s="6">
        <v>8794.6813333333357</v>
      </c>
      <c r="G6" s="6"/>
      <c r="H6" s="7">
        <f t="shared" si="0"/>
        <v>48370747.333333343</v>
      </c>
      <c r="K6" s="22"/>
      <c r="M6" s="11"/>
      <c r="P6" s="5" t="s">
        <v>44</v>
      </c>
      <c r="Q6" s="7">
        <v>10641564.413333336</v>
      </c>
    </row>
    <row r="7" spans="3:17" x14ac:dyDescent="0.25">
      <c r="C7" s="3" t="s">
        <v>6</v>
      </c>
      <c r="D7" s="4">
        <v>1000</v>
      </c>
      <c r="E7" s="5" t="s">
        <v>3</v>
      </c>
      <c r="F7" s="6">
        <v>8794.6813333333357</v>
      </c>
      <c r="G7" s="6"/>
      <c r="H7" s="7">
        <f t="shared" si="0"/>
        <v>8794681.3333333358</v>
      </c>
      <c r="K7" s="22"/>
      <c r="P7" s="5" t="s">
        <v>38</v>
      </c>
      <c r="Q7" s="7">
        <v>15500000</v>
      </c>
    </row>
    <row r="8" spans="3:17" x14ac:dyDescent="0.25">
      <c r="C8" s="3" t="s">
        <v>7</v>
      </c>
      <c r="D8" s="4">
        <v>15000000</v>
      </c>
      <c r="E8" s="5" t="s">
        <v>8</v>
      </c>
      <c r="F8" s="8"/>
      <c r="G8" s="8"/>
      <c r="H8" s="9">
        <f>D8</f>
        <v>15000000</v>
      </c>
      <c r="P8" s="5" t="s">
        <v>47</v>
      </c>
      <c r="Q8" s="38">
        <v>8794681</v>
      </c>
    </row>
    <row r="9" spans="3:17" x14ac:dyDescent="0.25">
      <c r="C9" s="3" t="s">
        <v>9</v>
      </c>
      <c r="D9" s="4">
        <v>500000</v>
      </c>
      <c r="E9" s="5" t="s">
        <v>10</v>
      </c>
      <c r="F9" s="8"/>
      <c r="G9" s="8"/>
      <c r="H9" s="9">
        <f>D9</f>
        <v>500000</v>
      </c>
      <c r="P9" s="36" t="s">
        <v>11</v>
      </c>
      <c r="Q9" s="7">
        <v>12861719.130933337</v>
      </c>
    </row>
    <row r="10" spans="3:17" x14ac:dyDescent="0.25">
      <c r="C10" s="14" t="s">
        <v>2</v>
      </c>
      <c r="D10" s="4"/>
      <c r="E10" s="5"/>
      <c r="F10" s="8"/>
      <c r="G10" s="18"/>
      <c r="H10" s="15">
        <f>SUM(H4:H9)</f>
        <v>128617191.30933335</v>
      </c>
      <c r="P10" s="3" t="s">
        <v>39</v>
      </c>
      <c r="Q10" s="10">
        <f>SUM(Q5:Q9)</f>
        <v>87512763.544266671</v>
      </c>
    </row>
    <row r="11" spans="3:17" x14ac:dyDescent="0.25">
      <c r="C11" s="14" t="s">
        <v>11</v>
      </c>
      <c r="D11" s="5"/>
      <c r="E11" s="5"/>
      <c r="F11" s="5"/>
      <c r="G11" s="5"/>
      <c r="H11" s="9">
        <f>H10*10%</f>
        <v>12861719.130933337</v>
      </c>
      <c r="P11" s="3" t="s">
        <v>46</v>
      </c>
      <c r="Q11" s="10">
        <f>Q4-Q10</f>
        <v>53966146.896000028</v>
      </c>
    </row>
    <row r="12" spans="3:17" x14ac:dyDescent="0.25">
      <c r="C12" s="14" t="s">
        <v>13</v>
      </c>
      <c r="D12" s="5"/>
      <c r="E12" s="5"/>
      <c r="F12" s="5"/>
      <c r="G12" s="5"/>
      <c r="H12" s="10">
        <f>SUM(H10:H11)</f>
        <v>141478910.4402667</v>
      </c>
      <c r="P12" s="14" t="s">
        <v>45</v>
      </c>
      <c r="Q12" s="38">
        <v>2572343</v>
      </c>
    </row>
    <row r="13" spans="3:17" x14ac:dyDescent="0.25">
      <c r="C13" s="13"/>
      <c r="H13" s="11"/>
      <c r="P13" s="14" t="s">
        <v>42</v>
      </c>
      <c r="Q13" s="10">
        <f>Q11-Q12</f>
        <v>51393803.896000028</v>
      </c>
    </row>
    <row r="14" spans="3:17" x14ac:dyDescent="0.25">
      <c r="C14" s="14" t="s">
        <v>15</v>
      </c>
      <c r="F14" s="23"/>
      <c r="G14" s="23"/>
      <c r="H14" s="10">
        <v>37416831</v>
      </c>
    </row>
    <row r="15" spans="3:17" x14ac:dyDescent="0.25">
      <c r="C15" s="14" t="s">
        <v>30</v>
      </c>
      <c r="H15" s="10">
        <f>H12-H14</f>
        <v>104062079.4402667</v>
      </c>
    </row>
    <row r="18" spans="2:10" ht="27" customHeight="1" x14ac:dyDescent="0.25">
      <c r="B18" s="30"/>
      <c r="C18" s="31" t="s">
        <v>31</v>
      </c>
      <c r="D18" s="31" t="s">
        <v>22</v>
      </c>
      <c r="E18" s="31" t="s">
        <v>20</v>
      </c>
      <c r="F18" s="32" t="s">
        <v>34</v>
      </c>
      <c r="G18" s="32" t="s">
        <v>35</v>
      </c>
      <c r="H18" s="31" t="s">
        <v>26</v>
      </c>
      <c r="I18" s="32" t="s">
        <v>21</v>
      </c>
      <c r="J18" s="30"/>
    </row>
    <row r="19" spans="2:10" x14ac:dyDescent="0.25">
      <c r="C19" s="8">
        <v>1</v>
      </c>
      <c r="D19" s="5" t="s">
        <v>23</v>
      </c>
      <c r="E19" s="21">
        <v>578</v>
      </c>
      <c r="F19" s="5">
        <v>5293</v>
      </c>
      <c r="G19" s="5" t="s">
        <v>28</v>
      </c>
      <c r="H19" s="20">
        <v>7198.5083333333341</v>
      </c>
      <c r="I19" s="19">
        <f>H19</f>
        <v>7198.5083333333341</v>
      </c>
    </row>
    <row r="20" spans="2:10" ht="39.75" customHeight="1" x14ac:dyDescent="0.25">
      <c r="C20" s="8">
        <v>2</v>
      </c>
      <c r="D20" s="29" t="s">
        <v>24</v>
      </c>
      <c r="E20" s="21">
        <v>175</v>
      </c>
      <c r="F20" s="5">
        <v>724</v>
      </c>
      <c r="G20" s="5" t="s">
        <v>29</v>
      </c>
      <c r="H20" s="20">
        <v>1546.1250000000002</v>
      </c>
      <c r="I20" s="19">
        <f t="shared" ref="I20:I23" si="1">H20</f>
        <v>1546.1250000000002</v>
      </c>
    </row>
    <row r="21" spans="2:10" x14ac:dyDescent="0.25">
      <c r="C21" s="8">
        <v>3</v>
      </c>
      <c r="D21" s="5" t="s">
        <v>25</v>
      </c>
      <c r="E21" s="21">
        <v>16</v>
      </c>
      <c r="F21" s="5">
        <v>64</v>
      </c>
      <c r="G21" s="5" t="s">
        <v>27</v>
      </c>
      <c r="H21" s="20">
        <v>50.048000000000002</v>
      </c>
      <c r="I21" s="19">
        <f t="shared" si="1"/>
        <v>50.048000000000002</v>
      </c>
    </row>
    <row r="22" spans="2:10" ht="2.25" customHeight="1" x14ac:dyDescent="0.25">
      <c r="D22" s="5"/>
      <c r="I22" s="19"/>
    </row>
    <row r="23" spans="2:10" x14ac:dyDescent="0.25">
      <c r="D23" s="14" t="s">
        <v>2</v>
      </c>
      <c r="E23" s="24">
        <f>SUM(E19:E21)</f>
        <v>769</v>
      </c>
      <c r="F23" s="3">
        <f>SUM(F19:F21)</f>
        <v>6081</v>
      </c>
      <c r="G23" s="3"/>
      <c r="H23" s="25">
        <v>8794.6813333333357</v>
      </c>
      <c r="I23" s="27">
        <f t="shared" si="1"/>
        <v>8794.6813333333357</v>
      </c>
    </row>
    <row r="24" spans="2:10" ht="3.75" customHeight="1" x14ac:dyDescent="0.25">
      <c r="F24" s="26"/>
    </row>
    <row r="25" spans="2:10" x14ac:dyDescent="0.25">
      <c r="D25" s="28" t="s">
        <v>32</v>
      </c>
    </row>
    <row r="26" spans="2:10" x14ac:dyDescent="0.25">
      <c r="D26" s="28" t="s">
        <v>33</v>
      </c>
    </row>
    <row r="27" spans="2:10" x14ac:dyDescent="0.25">
      <c r="D27" s="33" t="s">
        <v>37</v>
      </c>
    </row>
    <row r="28" spans="2:10" x14ac:dyDescent="0.25">
      <c r="D28" s="33" t="s">
        <v>36</v>
      </c>
    </row>
  </sheetData>
  <mergeCells count="2">
    <mergeCell ref="C2:H2"/>
    <mergeCell ref="P3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2"/>
  <sheetViews>
    <sheetView showGridLines="0" workbookViewId="0">
      <selection activeCell="F17" sqref="F17"/>
    </sheetView>
  </sheetViews>
  <sheetFormatPr defaultRowHeight="15" x14ac:dyDescent="0.25"/>
  <cols>
    <col min="1" max="1" width="1.85546875" customWidth="1"/>
    <col min="2" max="2" width="5.85546875" customWidth="1"/>
    <col min="3" max="3" width="21.28515625" customWidth="1"/>
    <col min="5" max="5" width="12.85546875" customWidth="1"/>
    <col min="6" max="6" width="20.140625" bestFit="1" customWidth="1"/>
    <col min="8" max="8" width="12.5703125" customWidth="1"/>
    <col min="9" max="9" width="2.28515625" customWidth="1"/>
  </cols>
  <sheetData>
    <row r="1" spans="2:8" ht="9" customHeight="1" x14ac:dyDescent="0.25"/>
    <row r="2" spans="2:8" s="30" customFormat="1" ht="30" customHeight="1" x14ac:dyDescent="0.25">
      <c r="B2" s="31" t="s">
        <v>31</v>
      </c>
      <c r="C2" s="31" t="s">
        <v>22</v>
      </c>
      <c r="D2" s="31" t="s">
        <v>20</v>
      </c>
      <c r="E2" s="32" t="s">
        <v>34</v>
      </c>
      <c r="F2" s="31" t="s">
        <v>35</v>
      </c>
      <c r="G2" s="31" t="s">
        <v>26</v>
      </c>
      <c r="H2" s="32" t="s">
        <v>21</v>
      </c>
    </row>
    <row r="3" spans="2:8" x14ac:dyDescent="0.25">
      <c r="B3" s="8">
        <v>1</v>
      </c>
      <c r="C3" s="5" t="s">
        <v>23</v>
      </c>
      <c r="D3" s="21">
        <v>578</v>
      </c>
      <c r="E3" s="5">
        <v>5293</v>
      </c>
      <c r="F3" s="5" t="s">
        <v>28</v>
      </c>
      <c r="G3" s="20">
        <v>7198.5083333333341</v>
      </c>
      <c r="H3" s="19">
        <f>G3</f>
        <v>7198.5083333333341</v>
      </c>
    </row>
    <row r="4" spans="2:8" ht="31.5" customHeight="1" x14ac:dyDescent="0.25">
      <c r="B4" s="8">
        <v>2</v>
      </c>
      <c r="C4" s="29" t="s">
        <v>24</v>
      </c>
      <c r="D4" s="21">
        <v>175</v>
      </c>
      <c r="E4" s="5">
        <v>724</v>
      </c>
      <c r="F4" s="5" t="s">
        <v>29</v>
      </c>
      <c r="G4" s="20">
        <v>1546.1250000000002</v>
      </c>
      <c r="H4" s="19">
        <f t="shared" ref="H4:H7" si="0">G4</f>
        <v>1546.1250000000002</v>
      </c>
    </row>
    <row r="5" spans="2:8" x14ac:dyDescent="0.25">
      <c r="B5" s="8">
        <v>3</v>
      </c>
      <c r="C5" s="5" t="s">
        <v>25</v>
      </c>
      <c r="D5" s="21">
        <v>16</v>
      </c>
      <c r="E5" s="5">
        <v>64</v>
      </c>
      <c r="F5" s="5" t="s">
        <v>27</v>
      </c>
      <c r="G5" s="20">
        <v>50.048000000000002</v>
      </c>
      <c r="H5" s="19">
        <f t="shared" si="0"/>
        <v>50.048000000000002</v>
      </c>
    </row>
    <row r="6" spans="2:8" ht="3" customHeight="1" x14ac:dyDescent="0.25">
      <c r="C6" s="5"/>
      <c r="H6" s="19"/>
    </row>
    <row r="7" spans="2:8" x14ac:dyDescent="0.25">
      <c r="C7" s="14" t="s">
        <v>2</v>
      </c>
      <c r="D7" s="24">
        <f>SUM(D3:D5)</f>
        <v>769</v>
      </c>
      <c r="E7" s="3">
        <f>SUM(E3:E5)</f>
        <v>6081</v>
      </c>
      <c r="F7" s="3"/>
      <c r="G7" s="25">
        <v>8794.6813333333357</v>
      </c>
      <c r="H7" s="27">
        <f t="shared" si="0"/>
        <v>8794.6813333333357</v>
      </c>
    </row>
    <row r="8" spans="2:8" ht="4.5" customHeight="1" x14ac:dyDescent="0.25">
      <c r="E8" s="26"/>
    </row>
    <row r="9" spans="2:8" x14ac:dyDescent="0.25">
      <c r="C9" s="28" t="s">
        <v>32</v>
      </c>
    </row>
    <row r="10" spans="2:8" x14ac:dyDescent="0.25">
      <c r="C10" s="28" t="s">
        <v>33</v>
      </c>
    </row>
    <row r="11" spans="2:8" x14ac:dyDescent="0.25">
      <c r="C11" s="33" t="s">
        <v>37</v>
      </c>
    </row>
    <row r="12" spans="2:8" x14ac:dyDescent="0.25">
      <c r="C12" s="33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Biaya Pengiriman Alkes</vt:lpstr>
      <vt:lpstr>Biaya Pengiriman Alkes Revisi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Owner</cp:lastModifiedBy>
  <dcterms:created xsi:type="dcterms:W3CDTF">2021-09-16T10:18:32Z</dcterms:created>
  <dcterms:modified xsi:type="dcterms:W3CDTF">2021-09-29T16:42:45Z</dcterms:modified>
</cp:coreProperties>
</file>