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Mahul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G85" i="7" s="1"/>
  <c r="P90" i="34" s="1"/>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I41" i="6"/>
  <c r="I40" i="6"/>
  <c r="I39" i="6"/>
  <c r="I38" i="6"/>
  <c r="I37" i="6"/>
  <c r="I36" i="6"/>
  <c r="I35" i="6"/>
  <c r="I34" i="6"/>
  <c r="I33" i="6"/>
  <c r="I32" i="6"/>
  <c r="G33" i="7" s="1"/>
  <c r="P38" i="34" s="1"/>
  <c r="I31" i="6"/>
  <c r="I30" i="6"/>
  <c r="I29" i="6"/>
  <c r="I28" i="6"/>
  <c r="I27" i="6"/>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L45" i="7" s="1"/>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K92" i="7" s="1"/>
  <c r="N91" i="6"/>
  <c r="M92" i="6"/>
  <c r="N92" i="6"/>
  <c r="L93" i="7" s="1"/>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L55" i="6"/>
  <c r="L25" i="6"/>
  <c r="K22" i="6"/>
  <c r="E22" i="6"/>
  <c r="F22" i="6"/>
  <c r="H22" i="6"/>
  <c r="L22" i="6"/>
  <c r="F92" i="6"/>
  <c r="K47" i="6"/>
  <c r="F26" i="6"/>
  <c r="L17" i="6"/>
  <c r="L75" i="6"/>
  <c r="F77" i="6"/>
  <c r="L52" i="6"/>
  <c r="L57" i="6"/>
  <c r="L70" i="6"/>
  <c r="L72" i="6"/>
  <c r="K25" i="6"/>
  <c r="K72" i="6"/>
  <c r="E72" i="6"/>
  <c r="F72" i="6"/>
  <c r="D73" i="7" s="1"/>
  <c r="C78" i="35" s="1"/>
  <c r="H72" i="6"/>
  <c r="J72" i="6"/>
  <c r="K46" i="6"/>
  <c r="I47" i="7" s="1"/>
  <c r="F53" i="6"/>
  <c r="L86" i="6"/>
  <c r="K92" i="6"/>
  <c r="F59" i="6"/>
  <c r="C46" i="7"/>
  <c r="C51" i="18" s="1"/>
  <c r="K48" i="6"/>
  <c r="I49" i="7" s="1"/>
  <c r="L46" i="6"/>
  <c r="O68" i="7"/>
  <c r="K63"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C47" i="7"/>
  <c r="P52" i="18" s="1"/>
  <c r="O43" i="7"/>
  <c r="P48" i="37" s="1"/>
  <c r="F29" i="7"/>
  <c r="P34" i="32" s="1"/>
  <c r="B19" i="32"/>
  <c r="F70" i="28"/>
  <c r="F58" i="28"/>
  <c r="F81" i="28"/>
  <c r="F19" i="28"/>
  <c r="F45" i="28"/>
  <c r="K7" i="18"/>
  <c r="W7" i="18"/>
  <c r="B19" i="35"/>
  <c r="K7" i="31"/>
  <c r="W7" i="31"/>
  <c r="K7" i="32"/>
  <c r="W7" i="32"/>
  <c r="K7" i="33"/>
  <c r="E74" i="7"/>
  <c r="P79" i="35" s="1"/>
  <c r="E46" i="7"/>
  <c r="P51" i="35" s="1"/>
  <c r="E35" i="7"/>
  <c r="P40" i="35" s="1"/>
  <c r="E28" i="7"/>
  <c r="P33" i="35" s="1"/>
  <c r="O46" i="4"/>
  <c r="K7" i="34"/>
  <c r="W7" i="34"/>
  <c r="K7" i="35"/>
  <c r="O24" i="7"/>
  <c r="P29" i="37" s="1"/>
  <c r="D24" i="7"/>
  <c r="O52" i="7"/>
  <c r="C57" i="37" s="1"/>
  <c r="G22" i="7"/>
  <c r="P27" i="34" s="1"/>
  <c r="O26" i="7"/>
  <c r="C31" i="37" s="1"/>
  <c r="K89" i="7"/>
  <c r="O89" i="7"/>
  <c r="P94" i="37" s="1"/>
  <c r="O19" i="33"/>
  <c r="B15" i="7"/>
  <c r="B20" i="33" s="1"/>
  <c r="O19" i="37"/>
  <c r="O79" i="7"/>
  <c r="C84" i="37" s="1"/>
  <c r="J16" i="7"/>
  <c r="D16" i="7"/>
  <c r="C21" i="35" s="1"/>
  <c r="H17" i="7"/>
  <c r="P22" i="33" s="1"/>
  <c r="I46" i="7"/>
  <c r="O46" i="7"/>
  <c r="C51" i="37" s="1"/>
  <c r="G88" i="7"/>
  <c r="P93" i="34" s="1"/>
  <c r="O21" i="7"/>
  <c r="C26" i="37" s="1"/>
  <c r="L57" i="7"/>
  <c r="G30" i="7"/>
  <c r="P35" i="34" s="1"/>
  <c r="H35" i="7"/>
  <c r="P40" i="33" s="1"/>
  <c r="K44" i="7"/>
  <c r="G28" i="7"/>
  <c r="P33" i="34" s="1"/>
  <c r="K28" i="7"/>
  <c r="O28" i="7"/>
  <c r="P33" i="37" s="1"/>
  <c r="O45" i="7"/>
  <c r="J92" i="7"/>
  <c r="O92" i="7"/>
  <c r="P97" i="37" s="1"/>
  <c r="L49" i="7"/>
  <c r="F81" i="7"/>
  <c r="H81" i="7"/>
  <c r="C83"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P79" i="32"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1" s="1"/>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C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C79" i="34"/>
  <c r="C79" i="32"/>
  <c r="C83" i="34"/>
  <c r="C67" i="32"/>
  <c r="P67" i="32"/>
  <c r="C67" i="34"/>
  <c r="C62" i="34"/>
  <c r="C42" i="34"/>
  <c r="C34" i="32"/>
  <c r="F46" i="7"/>
  <c r="E16" i="7"/>
  <c r="P21" i="35" s="1"/>
  <c r="E56" i="7"/>
  <c r="P61" i="35" s="1"/>
  <c r="O62" i="6"/>
  <c r="M63" i="7" s="1"/>
  <c r="O74" i="6"/>
  <c r="M75" i="7" s="1"/>
  <c r="O23" i="6"/>
  <c r="M24" i="7" s="1"/>
  <c r="J26" i="7"/>
  <c r="P82" i="33"/>
  <c r="C82" i="33"/>
  <c r="P51" i="33"/>
  <c r="O89" i="6"/>
  <c r="M90" i="7" s="1"/>
  <c r="O76" i="6"/>
  <c r="M77" i="7" s="1"/>
  <c r="O82" i="6"/>
  <c r="M83" i="7" s="1"/>
  <c r="O30" i="6"/>
  <c r="M31" i="7" s="1"/>
  <c r="O24" i="6"/>
  <c r="P24" i="6" s="1"/>
  <c r="H15" i="7"/>
  <c r="C20" i="33" s="1"/>
  <c r="O83" i="6"/>
  <c r="P83" i="6" s="1"/>
  <c r="O42" i="6"/>
  <c r="M43" i="7" s="1"/>
  <c r="O72" i="6"/>
  <c r="M73" i="7" s="1"/>
  <c r="D49" i="7"/>
  <c r="P54" i="31" s="1"/>
  <c r="P21" i="6"/>
  <c r="D81" i="39"/>
  <c r="P52" i="31"/>
  <c r="C88" i="31"/>
  <c r="P88" i="31"/>
  <c r="C88" i="35"/>
  <c r="D65" i="7"/>
  <c r="C70" i="31" s="1"/>
  <c r="O88" i="6"/>
  <c r="M89" i="7" s="1"/>
  <c r="O50" i="6"/>
  <c r="P50" i="6" s="1"/>
  <c r="O20" i="6"/>
  <c r="M21" i="7" s="1"/>
  <c r="O14" i="6"/>
  <c r="M15" i="7" s="1"/>
  <c r="C97" i="31"/>
  <c r="O64" i="6"/>
  <c r="M65" i="7" s="1"/>
  <c r="O31" i="6"/>
  <c r="M32" i="7" s="1"/>
  <c r="O49" i="6"/>
  <c r="M50" i="7" s="1"/>
  <c r="C62" i="18"/>
  <c r="P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80" i="18"/>
  <c r="C21" i="31"/>
  <c r="P21" i="31"/>
  <c r="C55" i="33"/>
  <c r="P55"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33" i="31"/>
  <c r="P86" i="31"/>
  <c r="C88" i="32"/>
  <c r="C83" i="32"/>
  <c r="P88" i="18"/>
  <c r="C86" i="35"/>
  <c r="C97" i="18"/>
  <c r="C64" i="33"/>
  <c r="C33" i="31"/>
  <c r="C93" i="34"/>
  <c r="C68" i="18"/>
  <c r="P82" i="18"/>
  <c r="P31" i="31"/>
  <c r="P90" i="32"/>
  <c r="C94" i="31"/>
  <c r="P85" i="32"/>
  <c r="C63" i="37"/>
  <c r="P78" i="31"/>
  <c r="P94" i="31"/>
  <c r="C90" i="34"/>
  <c r="P41" i="31"/>
  <c r="C41" i="35"/>
  <c r="P63" i="32"/>
  <c r="P38" i="32" l="1"/>
  <c r="M69" i="7"/>
  <c r="M25" i="7"/>
  <c r="P76" i="6"/>
  <c r="M76" i="7"/>
  <c r="P54" i="18"/>
  <c r="P77" i="33"/>
  <c r="C52" i="35"/>
  <c r="P26" i="33"/>
  <c r="C79" i="33"/>
  <c r="C82" i="35"/>
  <c r="F82" i="35" s="1"/>
  <c r="H82" i="35" s="1"/>
  <c r="P84" i="31"/>
  <c r="C44" i="18"/>
  <c r="P88" i="33"/>
  <c r="P68" i="32"/>
  <c r="P77" i="18"/>
  <c r="P80" i="33"/>
  <c r="C59" i="33"/>
  <c r="C73" i="18"/>
  <c r="P93" i="32"/>
  <c r="C84" i="35"/>
  <c r="C62" i="35"/>
  <c r="C95" i="32"/>
  <c r="P82" i="6"/>
  <c r="P76" i="33"/>
  <c r="C53" i="31"/>
  <c r="F53" i="31" s="1"/>
  <c r="H53" i="31" s="1"/>
  <c r="P80" i="32"/>
  <c r="P78" i="33"/>
  <c r="C50" i="34"/>
  <c r="C50" i="32"/>
  <c r="P52" i="32"/>
  <c r="C35" i="33"/>
  <c r="F35" i="33" s="1"/>
  <c r="H35" i="33" s="1"/>
  <c r="P21" i="37"/>
  <c r="P47" i="33"/>
  <c r="C32" i="35"/>
  <c r="C48" i="33"/>
  <c r="C45" i="33"/>
  <c r="H25" i="39"/>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R52" i="33" s="1"/>
  <c r="T52" i="33" s="1"/>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T99" i="35"/>
  <c r="R76" i="34"/>
  <c r="R58" i="34"/>
  <c r="R32" i="34"/>
  <c r="R52" i="34"/>
  <c r="R38" i="34"/>
  <c r="R36" i="34"/>
  <c r="R26" i="34"/>
  <c r="R96" i="34"/>
  <c r="R82" i="34"/>
  <c r="R35" i="34"/>
  <c r="R34" i="34"/>
  <c r="R61" i="34"/>
  <c r="R83" i="34"/>
  <c r="R92" i="34"/>
  <c r="G88" i="31" l="1"/>
  <c r="R38" i="31"/>
  <c r="F57" i="35"/>
  <c r="G57" i="35" s="1"/>
  <c r="R26" i="33"/>
  <c r="T26" i="33" s="1"/>
  <c r="F63" i="32"/>
  <c r="F56" i="34"/>
  <c r="H56" i="34" s="1"/>
  <c r="R94" i="33"/>
  <c r="S94" i="33" s="1"/>
  <c r="F61" i="34"/>
  <c r="G61" i="34" s="1"/>
  <c r="R49" i="33"/>
  <c r="S49" i="33" s="1"/>
  <c r="T52" i="31"/>
  <c r="F97" i="32"/>
  <c r="R47" i="33"/>
  <c r="S47" i="33" s="1"/>
  <c r="R77" i="18"/>
  <c r="R93" i="33"/>
  <c r="S93" i="33" s="1"/>
  <c r="F53" i="34"/>
  <c r="H53" i="34" s="1"/>
  <c r="F75" i="31"/>
  <c r="G75" i="31" s="1"/>
  <c r="F55" i="32"/>
  <c r="F62" i="35"/>
  <c r="G62" i="35" s="1"/>
  <c r="R88" i="33"/>
  <c r="S88" i="33" s="1"/>
  <c r="F38" i="32"/>
  <c r="R34" i="33"/>
  <c r="S34" i="33" s="1"/>
  <c r="R21" i="37"/>
  <c r="S21" i="37" s="1"/>
  <c r="R22" i="37"/>
  <c r="T22" i="37" s="1"/>
  <c r="F30" i="32"/>
  <c r="R35" i="18"/>
  <c r="S35" i="18" s="1"/>
  <c r="R44" i="33"/>
  <c r="S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T84" i="18" s="1"/>
  <c r="R32" i="37"/>
  <c r="T32" i="37" s="1"/>
  <c r="F35" i="32"/>
  <c r="F38" i="35"/>
  <c r="H38" i="35" s="1"/>
  <c r="M95" i="39"/>
  <c r="G49" i="39"/>
  <c r="T62" i="18"/>
  <c r="F86" i="36"/>
  <c r="H86" i="36" s="1"/>
  <c r="F90" i="36"/>
  <c r="F52" i="18"/>
  <c r="G52" i="18" s="1"/>
  <c r="L34" i="39"/>
  <c r="F93" i="39"/>
  <c r="S35" i="33"/>
  <c r="F64" i="37"/>
  <c r="H64" i="37" s="1"/>
  <c r="F19" i="37"/>
  <c r="H19" i="37" s="1"/>
  <c r="J19" i="37" s="1"/>
  <c r="K19" i="37" s="1"/>
  <c r="J17" i="17" s="1"/>
  <c r="T61" i="37"/>
  <c r="F61" i="39"/>
  <c r="F76" i="36"/>
  <c r="G76" i="36" s="1"/>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S90" i="31" s="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S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T81" i="31"/>
  <c r="H57" i="35"/>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86" i="36"/>
  <c r="S43" i="35"/>
  <c r="T43" i="35"/>
  <c r="T97" i="35"/>
  <c r="S97" i="35"/>
  <c r="T40" i="35"/>
  <c r="S40" i="35"/>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H63" i="18"/>
  <c r="G82" i="18"/>
  <c r="H82" i="18"/>
  <c r="G34" i="37"/>
  <c r="H34" i="37"/>
  <c r="S91" i="35"/>
  <c r="S76" i="35"/>
  <c r="T73" i="35"/>
  <c r="S59" i="35"/>
  <c r="D40" i="38"/>
  <c r="H82" i="37"/>
  <c r="S79" i="18"/>
  <c r="T67" i="18"/>
  <c r="T73" i="18"/>
  <c r="T87" i="18"/>
  <c r="S76" i="18"/>
  <c r="T25" i="35"/>
  <c r="T96" i="18"/>
  <c r="T81" i="18"/>
  <c r="S91" i="18"/>
  <c r="S82" i="18"/>
  <c r="S54" i="18"/>
  <c r="T52" i="18"/>
  <c r="T56" i="35"/>
  <c r="G80" i="31"/>
  <c r="T88" i="18"/>
  <c r="G36" i="18"/>
  <c r="S29" i="18"/>
  <c r="T68" i="18"/>
  <c r="S72" i="18"/>
  <c r="G54" i="31"/>
  <c r="H52"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S93" i="40"/>
  <c r="T95" i="40"/>
  <c r="T99" i="40"/>
  <c r="G58" i="18"/>
  <c r="T86" i="35"/>
  <c r="S86" i="35"/>
  <c r="S34" i="35"/>
  <c r="T34" i="35"/>
  <c r="S70" i="31"/>
  <c r="T70" i="31"/>
  <c r="S48" i="31"/>
  <c r="T48"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86" i="18"/>
  <c r="H99" i="18"/>
  <c r="G99" i="18"/>
  <c r="K9" i="40"/>
  <c r="K12" i="40"/>
  <c r="K10" i="40"/>
  <c r="S89" i="18"/>
  <c r="T79" i="18"/>
  <c r="S67" i="18"/>
  <c r="S73" i="18"/>
  <c r="S87" i="18"/>
  <c r="T76" i="18"/>
  <c r="S53" i="18"/>
  <c r="S26" i="18"/>
  <c r="T54" i="18"/>
  <c r="S52" i="18"/>
  <c r="S77" i="18"/>
  <c r="S80" i="18"/>
  <c r="T31" i="18"/>
  <c r="E71" i="38"/>
  <c r="T36"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92" i="34" l="1"/>
  <c r="H19" i="36"/>
  <c r="J19" i="36" s="1"/>
  <c r="K19" i="36" s="1"/>
  <c r="I17" i="17" s="1"/>
  <c r="H67" i="31"/>
  <c r="H24" i="36"/>
  <c r="G84" i="36"/>
  <c r="G59" i="36"/>
  <c r="H53" i="37"/>
  <c r="G60" i="37"/>
  <c r="G60" i="18"/>
  <c r="H61" i="18"/>
  <c r="G64" i="37"/>
  <c r="G70" i="18"/>
  <c r="S26" i="33"/>
  <c r="S22" i="37"/>
  <c r="E41" i="38"/>
  <c r="H75" i="31"/>
  <c r="T60" i="18"/>
  <c r="G64" i="35"/>
  <c r="T79" i="31"/>
  <c r="H62" i="35"/>
  <c r="H69" i="18"/>
  <c r="T49" i="33"/>
  <c r="T47" i="33"/>
  <c r="H52" i="18"/>
  <c r="H65" i="18"/>
  <c r="S84" i="18"/>
  <c r="D55" i="38"/>
  <c r="T88" i="33"/>
  <c r="S61" i="18"/>
  <c r="G53" i="34"/>
  <c r="T34" i="33"/>
  <c r="T28" i="18"/>
  <c r="T21" i="37"/>
  <c r="G48" i="34"/>
  <c r="T35" i="18"/>
  <c r="H21" i="34"/>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2" i="34" l="1"/>
  <c r="G20" i="17" s="1"/>
  <c r="K21" i="34"/>
  <c r="G19" i="17" s="1"/>
  <c r="L19" i="17" s="1"/>
  <c r="E14" i="28" s="1"/>
  <c r="M14" i="38"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L18" i="38" l="1"/>
  <c r="N12" i="38"/>
  <c r="O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V28" i="37"/>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I32" i="34" s="1"/>
  <c r="AC25" i="17"/>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J32" i="34" l="1"/>
  <c r="L25" i="38" s="1"/>
  <c r="V30" i="37"/>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K32" i="34" l="1"/>
  <c r="G30" i="17" s="1"/>
  <c r="V31" i="37"/>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<sst xmlns="http://schemas.openxmlformats.org/spreadsheetml/2006/main" count="1446" uniqueCount="339">
  <si>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</si>
  <si>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</si>
  <si>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</si>
  <si>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</si>
  <si>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</si>
  <si>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</si>
  <si>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</si>
  <si>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</si>
  <si>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</si>
  <si>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</si>
  <si>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</si>
  <si>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</si>
  <si>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</si>
  <si>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</si>
  <si>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</si>
  <si>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</si>
  <si>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</si>
  <si>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</si>
  <si>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</si>
  <si>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</si>
  <si>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</si>
  <si>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</si>
  <si>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</si>
  <si>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</si>
  <si>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</si>
  <si>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</si>
  <si>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</si>
  <si>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</si>
  <si>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</si>
  <si>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</si>
  <si>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</si>
  <si>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</si>
  <si>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</si>
  <si>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</si>
  <si>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</si>
  <si>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</si>
  <si>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</si>
  <si>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</si>
  <si>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</si>
  <si>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</si>
  <si>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</si>
  <si>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</si>
  <si>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</si>
  <si>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</si>
  <si>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</si>
  <si>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</si>
  <si>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</si>
  <si>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</si>
  <si>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</si>
  <si>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</si>
  <si>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</si>
  <si>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</si>
  <si>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</si>
  <si>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</si>
  <si>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</si>
  <si>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</si>
  <si>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</si>
  <si>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</si>
  <si>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</si>
  <si>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</si>
  <si>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</si>
  <si>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</si>
  <si>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</si>
  <si>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</si>
  <si>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</si>
  <si>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</si>
  <si>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</si>
  <si>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</si>
  <si>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</si>
  <si>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</si>
  <si>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</si>
  <si>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</si>
  <si>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</si>
  <si>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</si>
  <si>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</si>
  <si>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</si>
  <si>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</si>
  <si>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</si>
  <si>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</si>
  <si>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</si>
  <si>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</si>
  <si>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</si>
  <si>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</si>
  <si>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</si>
  <si>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</si>
  <si>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</si>
  <si>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</si>
  <si>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</si>
  <si>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</si>
  <si>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</si>
  <si>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</si>
  <si>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</si>
  <si>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</si>
  <si>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</si>
  <si>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</si>
  <si>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</si>
  <si>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</si>
  <si>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</si>
  <si>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</si>
  <si>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</si>
  <si>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</si>
  <si>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</si>
  <si>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</si>
  <si>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</si>
  <si>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</si>
  <si>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</si>
  <si>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</si>
  <si>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</si>
  <si>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</si>
  <si>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</si>
  <si>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</si>
  <si>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</si>
  <si>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</si>
  <si>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</si>
  <si>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</si>
  <si>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</si>
  <si>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</si>
  <si>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</si>
  <si>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</si>
  <si>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</si>
  <si>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</si>
  <si>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</si>
  <si>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</si>
  <si>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</si>
  <si>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</si>
  <si>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</si>
  <si>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</si>
  <si>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</si>
  <si>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</si>
  <si>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</si>
  <si>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</si>
  <si>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</si>
  <si>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</si>
  <si>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</si>
  <si>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</si>
  <si>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</si>
  <si>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</si>
  <si>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</si>
  <si>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</si>
  <si>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</si>
  <si>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</si>
  <si>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</si>
  <si>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</si>
  <si>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</si>
  <si>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</si>
  <si>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</si>
  <si>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</si>
  <si>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</si>
  <si>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</si>
  <si>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</si>
  <si>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</si>
  <si>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</si>
  <si>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</si>
  <si>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</si>
  <si>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</si>
  <si>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</si>
  <si>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</si>
  <si>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</si>
  <si>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</si>
  <si>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</si>
  <si>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</si>
  <si>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</si>
  <si>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</si>
  <si>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</si>
  <si>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</si>
  <si>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</si>
  <si>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</si>
  <si>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</si>
  <si>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</si>
  <si>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</si>
  <si>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</si>
  <si>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</si>
  <si>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</si>
  <si>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</si>
  <si>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</si>
  <si>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</si>
  <si>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</si>
  <si>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</si>
  <si>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</si>
  <si>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</si>
  <si>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</si>
  <si>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</si>
  <si>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</si>
  <si>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</si>
  <si>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</si>
  <si>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</si>
  <si>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</si>
  <si>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</si>
  <si>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</si>
  <si>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</si>
  <si>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</si>
  <si>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</si>
  <si>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</si>
  <si>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</si>
  <si>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</si>
  <si>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</si>
  <si>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</si>
  <si>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</si>
  <si>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</si>
  <si>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</si>
  <si>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</si>
  <si>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</si>
  <si>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</si>
  <si>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</si>
  <si>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</si>
  <si>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</si>
  <si>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</si>
  <si>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</si>
  <si>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</si>
  <si>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</si>
  <si>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</si>
  <si>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</si>
  <si>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</si>
  <si>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</si>
  <si>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</si>
  <si>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</si>
  <si>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</si>
  <si>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</si>
  <si>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</si>
  <si>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</si>
  <si>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</si>
  <si>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</si>
  <si>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</si>
  <si>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</si>
  <si>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</si>
  <si>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</si>
  <si>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</si>
  <si>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</si>
  <si>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</si>
  <si>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</si>
  <si>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</si>
  <si>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</si>
  <si>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</si>
  <si>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</si>
  <si>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</si>
  <si>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</si>
  <si>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</si>
  <si>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</si>
  <si>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</si>
  <si>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</si>
  <si>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</si>
  <si>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</si>
  <si>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</si>
  <si>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</si>
  <si>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</si>
  <si>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</si>
  <si>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</si>
  <si>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</si>
  <si>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</si>
  <si>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</si>
  <si>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</si>
  <si>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</si>
  <si>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</si>
  <si>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</si>
  <si>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</si>
  <si>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</si>
  <si>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</si>
  <si>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</si>
  <si>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</si>
  <si>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</si>
  <si>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</si>
  <si>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</si>
  <si>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</si>
  <si>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</si>
  <si>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</si>
  <si>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</si>
  <si>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</si>
  <si>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</si>
  <si>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</si>
  <si>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</si>
  <si>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</si>
  <si>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</si>
  <si>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</si>
  <si>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</si>
  <si>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</si>
  <si>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</si>
  <si>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</si>
  <si>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</si>
  <si>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</si>
  <si>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</si>
  <si>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</si>
  <si>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</si>
  <si>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</si>
  <si>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</si>
  <si>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</si>
  <si>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</si>
  <si>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</si>
  <si>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</si>
  <si>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</si>
  <si>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</si>
  <si>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</si>
  <si>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</si>
  <si>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</si>
  <si>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</si>
  <si>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</si>
  <si>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</si>
  <si>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</si>
  <si>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</si>
  <si>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</si>
  <si>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</si>
  <si>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</si>
  <si>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</si>
  <si>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</si>
  <si>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</si>
  <si>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</si>
  <si>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</si>
  <si>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</si>
  <si>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</si>
  <si>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</si>
  <si>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</si>
  <si>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</si>
  <si>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</si>
  <si>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</si>
  <si>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</si>
  <si>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</si>
  <si>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</si>
  <si>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</si>
  <si>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</si>
  <si>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</si>
  <si>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</si>
  <si>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</si>
  <si>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</si>
  <si>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</si>
  <si>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</si>
  <si>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</si>
  <si>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</si>
  <si>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</si>
  <si>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</si>
  <si>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</si>
  <si>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</si>
  <si>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</si>
  <si>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</si>
  <si>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</si>
  <si>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</si>
  <si>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</si>
  <si>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</si>
  <si>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</si>
  <si>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</si>
  <si>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Mahakam Hulu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</si>
</sst>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Mahulu/MAHUL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HUL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Rekap BAU_Gabung"/>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row r="41">
          <cell r="F41">
            <v>0</v>
          </cell>
        </row>
        <row r="42">
          <cell r="F42">
            <v>0</v>
          </cell>
        </row>
        <row r="43">
          <cell r="F43">
            <v>0</v>
          </cell>
        </row>
        <row r="44">
          <cell r="F44">
            <v>0</v>
          </cell>
        </row>
        <row r="45">
          <cell r="F45">
            <v>0</v>
          </cell>
        </row>
        <row r="46">
          <cell r="F46">
            <v>0</v>
          </cell>
        </row>
        <row r="47">
          <cell r="F47">
            <v>0</v>
          </cell>
        </row>
        <row r="48">
          <cell r="F48">
            <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Mahakam Hulu</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9" t="s">
        <v>52</v>
      </c>
      <c r="C2" s="949"/>
      <c r="D2" s="949"/>
      <c r="E2" s="949"/>
      <c r="F2" s="949"/>
      <c r="G2" s="949"/>
      <c r="H2" s="949"/>
    </row>
    <row r="3" spans="1:35" ht="13.5" thickBot="1">
      <c r="B3" s="949"/>
      <c r="C3" s="949"/>
      <c r="D3" s="949"/>
      <c r="E3" s="949"/>
      <c r="F3" s="949"/>
      <c r="G3" s="949"/>
      <c r="H3" s="949"/>
    </row>
    <row r="4" spans="1:35" ht="13.5" thickBot="1">
      <c r="P4" s="932" t="s">
        <v>242</v>
      </c>
      <c r="Q4" s="933"/>
      <c r="R4" s="934" t="s">
        <v>243</v>
      </c>
      <c r="S4" s="935"/>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1" t="s">
        <v>47</v>
      </c>
      <c r="E5" s="952"/>
      <c r="F5" s="952"/>
      <c r="G5" s="941"/>
      <c r="H5" s="952" t="s">
        <v>57</v>
      </c>
      <c r="I5" s="952"/>
      <c r="J5" s="952"/>
      <c r="K5" s="941"/>
      <c r="L5" s="135"/>
      <c r="M5" s="135"/>
      <c r="N5" s="135"/>
      <c r="O5" s="163"/>
      <c r="P5" s="207" t="s">
        <v>116</v>
      </c>
      <c r="Q5" s="208" t="s">
        <v>113</v>
      </c>
      <c r="R5" s="207" t="s">
        <v>116</v>
      </c>
      <c r="S5" s="208" t="s">
        <v>113</v>
      </c>
      <c r="V5" s="305" t="s">
        <v>118</v>
      </c>
      <c r="W5" s="306">
        <v>3</v>
      </c>
      <c r="AF5" s="953" t="s">
        <v>126</v>
      </c>
      <c r="AG5" s="953" t="s">
        <v>129</v>
      </c>
      <c r="AH5" s="953" t="s">
        <v>154</v>
      </c>
      <c r="AI5"/>
    </row>
    <row r="6" spans="1:35" ht="13.5" thickBot="1">
      <c r="B6" s="166"/>
      <c r="C6" s="152"/>
      <c r="D6" s="950" t="s">
        <v>45</v>
      </c>
      <c r="E6" s="950"/>
      <c r="F6" s="950" t="s">
        <v>46</v>
      </c>
      <c r="G6" s="950"/>
      <c r="H6" s="950" t="s">
        <v>45</v>
      </c>
      <c r="I6" s="950"/>
      <c r="J6" s="950" t="s">
        <v>99</v>
      </c>
      <c r="K6" s="950"/>
      <c r="L6" s="135"/>
      <c r="M6" s="135"/>
      <c r="N6" s="135"/>
      <c r="O6" s="203" t="s">
        <v>6</v>
      </c>
      <c r="P6" s="162">
        <v>0.38</v>
      </c>
      <c r="Q6" s="164" t="s">
        <v>234</v>
      </c>
      <c r="R6" s="162">
        <v>0.15</v>
      </c>
      <c r="S6" s="164" t="s">
        <v>244</v>
      </c>
      <c r="W6" s="958" t="s">
        <v>125</v>
      </c>
      <c r="X6" s="960"/>
      <c r="Y6" s="960"/>
      <c r="Z6" s="960"/>
      <c r="AA6" s="960"/>
      <c r="AB6" s="960"/>
      <c r="AC6" s="960"/>
      <c r="AD6" s="960"/>
      <c r="AE6" s="960"/>
      <c r="AF6" s="954"/>
      <c r="AG6" s="954"/>
      <c r="AH6" s="954"/>
      <c r="AI6"/>
    </row>
    <row r="7" spans="1:35" ht="26.25" thickBot="1">
      <c r="B7" s="958" t="s">
        <v>133</v>
      </c>
      <c r="C7" s="95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5"/>
      <c r="AG7" s="955"/>
      <c r="AH7" s="955"/>
      <c r="AI7"/>
    </row>
    <row r="8" spans="1:35" ht="25.5" customHeight="1">
      <c r="B8" s="956"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7"/>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6" t="s">
        <v>264</v>
      </c>
      <c r="P13" s="947"/>
      <c r="Q13" s="947"/>
      <c r="R13" s="947"/>
      <c r="S13" s="948"/>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8" t="s">
        <v>70</v>
      </c>
      <c r="C26" s="938"/>
      <c r="D26" s="938"/>
      <c r="E26" s="938"/>
      <c r="F26" s="938"/>
      <c r="G26" s="938"/>
      <c r="H26" s="938"/>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9"/>
      <c r="C27" s="939"/>
      <c r="D27" s="939"/>
      <c r="E27" s="939"/>
      <c r="F27" s="939"/>
      <c r="G27" s="939"/>
      <c r="H27" s="939"/>
      <c r="O27" s="84"/>
      <c r="P27" s="402"/>
      <c r="Q27" s="84"/>
      <c r="R27" s="84"/>
      <c r="S27" s="84"/>
      <c r="U27" s="171"/>
      <c r="V27" s="173"/>
    </row>
    <row r="28" spans="1:35">
      <c r="B28" s="939"/>
      <c r="C28" s="939"/>
      <c r="D28" s="939"/>
      <c r="E28" s="939"/>
      <c r="F28" s="939"/>
      <c r="G28" s="939"/>
      <c r="H28" s="939"/>
      <c r="O28" s="84"/>
      <c r="P28" s="402"/>
      <c r="Q28" s="84"/>
      <c r="R28" s="84"/>
      <c r="S28" s="84"/>
      <c r="V28" s="173"/>
    </row>
    <row r="29" spans="1:35">
      <c r="B29" s="939"/>
      <c r="C29" s="939"/>
      <c r="D29" s="939"/>
      <c r="E29" s="939"/>
      <c r="F29" s="939"/>
      <c r="G29" s="939"/>
      <c r="H29" s="939"/>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9"/>
      <c r="C30" s="939"/>
      <c r="D30" s="939"/>
      <c r="E30" s="939"/>
      <c r="F30" s="939"/>
      <c r="G30" s="939"/>
      <c r="H30" s="939"/>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40" t="s">
        <v>75</v>
      </c>
      <c r="D38" s="941"/>
      <c r="O38" s="394"/>
      <c r="P38" s="395"/>
      <c r="Q38" s="396"/>
      <c r="R38" s="84"/>
    </row>
    <row r="39" spans="2:18">
      <c r="B39" s="142">
        <v>35</v>
      </c>
      <c r="C39" s="944">
        <f>LN(2)/B39</f>
        <v>1.980420515885558E-2</v>
      </c>
      <c r="D39" s="945"/>
    </row>
    <row r="40" spans="2:18" ht="27">
      <c r="B40" s="364" t="s">
        <v>76</v>
      </c>
      <c r="C40" s="942" t="s">
        <v>77</v>
      </c>
      <c r="D40" s="943"/>
    </row>
    <row r="41" spans="2:18" ht="13.5" thickBot="1">
      <c r="B41" s="143">
        <v>0.05</v>
      </c>
      <c r="C41" s="936">
        <f>LN(2)/B41</f>
        <v>13.862943611198904</v>
      </c>
      <c r="D41" s="93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338</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72" t="s">
        <v>18</v>
      </c>
      <c r="D9" s="873"/>
      <c r="E9" s="870" t="s">
        <v>100</v>
      </c>
      <c r="F9" s="871"/>
      <c r="H9" s="872" t="s">
        <v>18</v>
      </c>
      <c r="I9" s="873"/>
      <c r="J9" s="870" t="s">
        <v>100</v>
      </c>
      <c r="K9" s="87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8" t="s">
        <v>250</v>
      </c>
      <c r="D12" s="869"/>
      <c r="E12" s="868" t="s">
        <v>250</v>
      </c>
      <c r="F12" s="869"/>
      <c r="H12" s="868" t="s">
        <v>251</v>
      </c>
      <c r="I12" s="869"/>
      <c r="J12" s="868" t="s">
        <v>251</v>
      </c>
      <c r="K12" s="86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5" t="s">
        <v>250</v>
      </c>
      <c r="E61" s="866"/>
      <c r="F61" s="867"/>
      <c r="H61" s="38"/>
      <c r="I61" s="865" t="s">
        <v>251</v>
      </c>
      <c r="J61" s="866"/>
      <c r="K61" s="86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80" t="s">
        <v>317</v>
      </c>
      <c r="C71" s="880"/>
      <c r="D71" s="881" t="s">
        <v>318</v>
      </c>
      <c r="E71" s="881"/>
      <c r="F71" s="881"/>
      <c r="G71" s="881"/>
      <c r="H71" s="881"/>
    </row>
    <row r="72" spans="2:8">
      <c r="B72" s="880" t="s">
        <v>319</v>
      </c>
      <c r="C72" s="880"/>
      <c r="D72" s="881" t="s">
        <v>320</v>
      </c>
      <c r="E72" s="881"/>
      <c r="F72" s="881"/>
      <c r="G72" s="881"/>
      <c r="H72" s="881"/>
    </row>
    <row r="73" spans="2:8">
      <c r="B73" s="880" t="s">
        <v>321</v>
      </c>
      <c r="C73" s="880"/>
      <c r="D73" s="881" t="s">
        <v>322</v>
      </c>
      <c r="E73" s="881"/>
      <c r="F73" s="881"/>
      <c r="G73" s="881"/>
      <c r="H73" s="881"/>
    </row>
    <row r="74" spans="2:8">
      <c r="B74" s="880" t="s">
        <v>323</v>
      </c>
      <c r="C74" s="880"/>
      <c r="D74" s="881" t="s">
        <v>324</v>
      </c>
      <c r="E74" s="881"/>
      <c r="F74" s="881"/>
      <c r="G74" s="881"/>
      <c r="H74" s="881"/>
    </row>
    <row r="75" spans="2:8">
      <c r="B75" s="561"/>
      <c r="C75" s="562"/>
      <c r="D75" s="562"/>
      <c r="E75" s="562"/>
      <c r="F75" s="562"/>
      <c r="G75" s="562"/>
      <c r="H75" s="562"/>
    </row>
    <row r="76" spans="2:8">
      <c r="B76" s="564"/>
      <c r="C76" s="565" t="s">
        <v>325</v>
      </c>
      <c r="D76" s="566" t="s">
        <v>87</v>
      </c>
      <c r="E76" s="566" t="s">
        <v>88</v>
      </c>
    </row>
    <row r="77" spans="2:8">
      <c r="B77" s="886" t="s">
        <v>133</v>
      </c>
      <c r="C77" s="567" t="s">
        <v>326</v>
      </c>
      <c r="D77" s="568" t="s">
        <v>327</v>
      </c>
      <c r="E77" s="568" t="s">
        <v>9</v>
      </c>
      <c r="F77" s="488"/>
      <c r="G77" s="547"/>
      <c r="H77" s="6"/>
    </row>
    <row r="78" spans="2:8">
      <c r="B78" s="887"/>
      <c r="C78" s="569"/>
      <c r="D78" s="570"/>
      <c r="E78" s="571"/>
      <c r="F78" s="6"/>
      <c r="G78" s="488"/>
      <c r="H78" s="6"/>
    </row>
    <row r="79" spans="2:8">
      <c r="B79" s="887"/>
      <c r="C79" s="569"/>
      <c r="D79" s="570"/>
      <c r="E79" s="571"/>
      <c r="F79" s="6"/>
      <c r="G79" s="488"/>
      <c r="H79" s="6"/>
    </row>
    <row r="80" spans="2:8">
      <c r="B80" s="887"/>
      <c r="C80" s="569"/>
      <c r="D80" s="570"/>
      <c r="E80" s="571"/>
      <c r="F80" s="6"/>
      <c r="G80" s="488"/>
      <c r="H80" s="6"/>
    </row>
    <row r="81" spans="2:8">
      <c r="B81" s="887"/>
      <c r="C81" s="569"/>
      <c r="D81" s="570"/>
      <c r="E81" s="571"/>
      <c r="F81" s="6"/>
      <c r="G81" s="488"/>
      <c r="H81" s="6"/>
    </row>
    <row r="82" spans="2:8">
      <c r="B82" s="887"/>
      <c r="C82" s="569"/>
      <c r="D82" s="570" t="s">
        <v>328</v>
      </c>
      <c r="E82" s="571"/>
      <c r="F82" s="6"/>
      <c r="G82" s="488"/>
      <c r="H82" s="6"/>
    </row>
    <row r="83" spans="2:8" ht="13.5" thickBot="1">
      <c r="B83" s="888"/>
      <c r="C83" s="572"/>
      <c r="D83" s="572"/>
      <c r="E83" s="573" t="s">
        <v>329</v>
      </c>
      <c r="F83" s="6"/>
      <c r="G83" s="6"/>
      <c r="H83" s="6"/>
    </row>
    <row r="84" spans="2:8" ht="13.5" thickTop="1">
      <c r="B84" s="564"/>
      <c r="C84" s="571"/>
      <c r="D84" s="564"/>
      <c r="E84" s="574"/>
      <c r="F84" s="6"/>
      <c r="G84" s="6"/>
      <c r="H84" s="6"/>
    </row>
    <row r="85" spans="2:8">
      <c r="B85" s="882" t="s">
        <v>330</v>
      </c>
      <c r="C85" s="883"/>
      <c r="D85" s="883"/>
      <c r="E85" s="884"/>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5" t="s">
        <v>333</v>
      </c>
      <c r="C95" s="885"/>
      <c r="D95" s="885"/>
      <c r="E95" s="578">
        <f>SUM(E86:E94)</f>
        <v>0.13702</v>
      </c>
    </row>
    <row r="96" spans="2:8">
      <c r="B96" s="882" t="s">
        <v>334</v>
      </c>
      <c r="C96" s="883"/>
      <c r="D96" s="883"/>
      <c r="E96" s="884"/>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5" t="s">
        <v>333</v>
      </c>
      <c r="C106" s="885"/>
      <c r="D106" s="885"/>
      <c r="E106" s="578">
        <f>SUM(E97:E105)</f>
        <v>0.15982100000000002</v>
      </c>
    </row>
    <row r="107" spans="2:5">
      <c r="B107" s="882" t="s">
        <v>335</v>
      </c>
      <c r="C107" s="883"/>
      <c r="D107" s="883"/>
      <c r="E107" s="884"/>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5" t="s">
        <v>333</v>
      </c>
      <c r="C117" s="885"/>
      <c r="D117" s="885"/>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0</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0</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0</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0</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0</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0</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0</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0</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0</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0</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0</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0</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0</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0</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0</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0</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0</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0</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0</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0</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0</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0</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0</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0</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0</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0</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0</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0</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L26" activePane="bottomRight" state="frozen"/>
      <selection activeCell="E19" sqref="E19"/>
      <selection pane="topRight" activeCell="E19" sqref="E19"/>
      <selection pane="bottomLeft" activeCell="E19" sqref="E19"/>
      <selection pane="bottomRight" activeCell="AD11" sqref="AD11"/>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hidden="1" customWidth="1"/>
    <col min="22" max="22" width="10.28515625" style="717" hidden="1" customWidth="1"/>
    <col min="23" max="23" width="9.7109375" style="717" hidden="1" customWidth="1"/>
    <col min="24" max="24" width="9.42578125" style="717" hidden="1" customWidth="1"/>
    <col min="25" max="26" width="11.42578125" style="717" hidden="1" customWidth="1"/>
    <col min="27" max="27" width="2.85546875" style="717" hidden="1" customWidth="1"/>
    <col min="28"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4" t="s">
        <v>41</v>
      </c>
      <c r="F9" s="905"/>
      <c r="G9" s="905"/>
      <c r="H9" s="905"/>
      <c r="I9" s="905"/>
      <c r="J9" s="905"/>
      <c r="K9" s="905"/>
      <c r="L9" s="905"/>
      <c r="M9" s="905"/>
      <c r="N9" s="905"/>
      <c r="O9" s="905"/>
      <c r="P9" s="727"/>
      <c r="AC9" s="717" t="s">
        <v>232</v>
      </c>
      <c r="AD9" s="862">
        <v>0.04</v>
      </c>
    </row>
    <row r="10" spans="2:30" ht="21.75" customHeight="1" thickBot="1">
      <c r="B10" s="906" t="s">
        <v>1</v>
      </c>
      <c r="C10" s="906" t="s">
        <v>33</v>
      </c>
      <c r="D10" s="906" t="s">
        <v>40</v>
      </c>
      <c r="E10" s="906" t="s">
        <v>228</v>
      </c>
      <c r="F10" s="906" t="s">
        <v>271</v>
      </c>
      <c r="G10" s="896" t="s">
        <v>267</v>
      </c>
      <c r="H10" s="906" t="s">
        <v>270</v>
      </c>
      <c r="I10" s="896" t="s">
        <v>2</v>
      </c>
      <c r="J10" s="906" t="s">
        <v>16</v>
      </c>
      <c r="K10" s="896" t="s">
        <v>229</v>
      </c>
      <c r="L10" s="893" t="s">
        <v>273</v>
      </c>
      <c r="M10" s="894"/>
      <c r="N10" s="894"/>
      <c r="O10" s="895"/>
      <c r="P10" s="906" t="s">
        <v>27</v>
      </c>
      <c r="AC10" s="717" t="s">
        <v>233</v>
      </c>
      <c r="AD10" s="862">
        <v>0.156</v>
      </c>
    </row>
    <row r="11" spans="2:30" s="729" customFormat="1" ht="42" customHeight="1" thickBot="1">
      <c r="B11" s="907"/>
      <c r="C11" s="907"/>
      <c r="D11" s="907"/>
      <c r="E11" s="907"/>
      <c r="F11" s="907"/>
      <c r="G11" s="898"/>
      <c r="H11" s="907"/>
      <c r="I11" s="898"/>
      <c r="J11" s="907"/>
      <c r="K11" s="898"/>
      <c r="L11" s="728" t="s">
        <v>230</v>
      </c>
      <c r="M11" s="728" t="s">
        <v>231</v>
      </c>
      <c r="N11" s="728" t="s">
        <v>232</v>
      </c>
      <c r="O11" s="728" t="s">
        <v>233</v>
      </c>
      <c r="P11" s="907"/>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f>'[2]Fraksi pengelolaan sampah BaU'!F30</f>
        <v>0</v>
      </c>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f>'[2]Fraksi pengelolaan sampah BaU'!F31</f>
        <v>0</v>
      </c>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f>'[2]Fraksi pengelolaan sampah BaU'!F32</f>
        <v>0</v>
      </c>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f>'[2]Fraksi pengelolaan sampah BaU'!F33</f>
        <v>0</v>
      </c>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f>'[2]Fraksi pengelolaan sampah BaU'!F34</f>
        <v>0</v>
      </c>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f>'[2]Fraksi pengelolaan sampah BaU'!F35</f>
        <v>0</v>
      </c>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f>'[2]Fraksi pengelolaan sampah BaU'!F36</f>
        <v>0</v>
      </c>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f>'[2]Fraksi pengelolaan sampah BaU'!F37</f>
        <v>0</v>
      </c>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f>'[2]Fraksi pengelolaan sampah BaU'!F38</f>
        <v>0</v>
      </c>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f>'[2]Fraksi pengelolaan sampah BaU'!F39</f>
        <v>0</v>
      </c>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f>'[2]Fraksi pengelolaan sampah BaU'!F40</f>
        <v>0</v>
      </c>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'[3]Fraksi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'[3]Fraksi pengelolaan sampah BaU'!F30</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'[3]Fraksi pengelolaan sampah BaU'!F31</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'[3]Fraksi pengelolaan sampah BaU'!F32</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'[3]Fraksi pengelolaan sampah BaU'!F33</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'[3]Fraksi pengelolaan sampah BaU'!F34</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'[3]Fraksi pengelolaan sampah BaU'!F35</f>
        <v>0</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'[3]Fraksi pengelolaan sampah BaU'!F36</f>
        <v>0</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'[3]Fraksi pengelolaan sampah BaU'!F37</f>
        <v>0</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'[3]Fraksi pengelolaan sampah BaU'!F38</f>
        <v>0</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'[3]Fraksi pengelolaan sampah BaU'!F39</f>
        <v>0</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'[3]Fraksi pengelolaan sampah BaU'!F40</f>
        <v>0</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'[3]Fraksi pengelolaan sampah BaU'!F41</f>
        <v>0</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'[3]Fraksi pengelolaan sampah BaU'!F42</f>
        <v>0</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'[3]Fraksi pengelolaan sampah BaU'!F43</f>
        <v>0</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'[3]Fraksi pengelolaan sampah BaU'!F44</f>
        <v>0</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'[3]Fraksi pengelolaan sampah BaU'!F45</f>
        <v>0</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'[3]Fraksi pengelolaan sampah BaU'!F46</f>
        <v>0</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'[3]Fraksi pengelolaan sampah BaU'!F47</f>
        <v>0</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'[3]Fraksi pengelolaan sampah BaU'!F48</f>
        <v>0</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Mahakam Hulu</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Mahakam Hulu</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2017-09-14T06:34:21Z</dcterms:modified>
</cp:coreProperties>
</file>