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mSel\"/>
    </mc:Choice>
  </mc:AlternateContent>
  <xr:revisionPtr revIDLastSave="0" documentId="13_ncr:1_{15988DB3-30D2-4055-93F5-EBF8D074C28A}" xr6:coauthVersionLast="44" xr6:coauthVersionMax="44" xr10:uidLastSave="{00000000-0000-0000-0000-000000000000}"/>
  <bookViews>
    <workbookView xWindow="20370" yWindow="-120" windowWidth="29040" windowHeight="15840" xr2:uid="{00000000-000D-0000-FFFF-FFFF00000000}"/>
  </bookViews>
  <sheets>
    <sheet name="LDMProp_2006 - ori" sheetId="4" r:id="rId1"/>
    <sheet name="LDMProp" sheetId="1" r:id="rId2"/>
    <sheet name="LUTM_template" sheetId="2" r:id="rId3"/>
    <sheet name="LDMProp_2006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2" i="4" l="1"/>
  <c r="R62" i="4" l="1"/>
  <c r="C62" i="4" l="1"/>
  <c r="C63" i="4" s="1"/>
  <c r="D62" i="4"/>
  <c r="D63" i="4" s="1"/>
  <c r="E62" i="4"/>
  <c r="E63" i="4" s="1"/>
  <c r="F62" i="4"/>
  <c r="F63" i="4" s="1"/>
  <c r="G62" i="4"/>
  <c r="H62" i="4"/>
  <c r="H63" i="4" s="1"/>
  <c r="I62" i="4"/>
  <c r="J62" i="4"/>
  <c r="J63" i="4" s="1"/>
  <c r="K62" i="4"/>
  <c r="L62" i="4"/>
  <c r="L63" i="4" s="1"/>
  <c r="M62" i="4"/>
  <c r="M63" i="4" s="1"/>
  <c r="N62" i="4"/>
  <c r="N63" i="4" s="1"/>
  <c r="O62" i="4"/>
  <c r="P62" i="4"/>
  <c r="P63" i="4" s="1"/>
  <c r="R63" i="4"/>
  <c r="S62" i="4"/>
  <c r="T62" i="4"/>
  <c r="T63" i="4" s="1"/>
  <c r="U62" i="4"/>
  <c r="V62" i="4"/>
  <c r="V63" i="4" s="1"/>
  <c r="W62" i="4"/>
  <c r="X62" i="4"/>
  <c r="X63" i="4" s="1"/>
  <c r="B62" i="4"/>
  <c r="B63" i="4" s="1"/>
  <c r="G63" i="4"/>
  <c r="I63" i="4"/>
  <c r="K63" i="4"/>
  <c r="O63" i="4"/>
  <c r="Q63" i="4"/>
  <c r="S63" i="4"/>
  <c r="U63" i="4"/>
  <c r="W63" i="4"/>
  <c r="Q3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B62" i="3"/>
  <c r="Z3" i="3" l="1"/>
  <c r="Z4" i="3"/>
  <c r="Z5" i="3"/>
  <c r="Z6" i="3"/>
  <c r="Z7" i="3"/>
  <c r="Z8" i="3"/>
  <c r="Z9" i="3"/>
  <c r="Z10" i="3"/>
  <c r="Z11" i="3"/>
  <c r="Z12" i="3"/>
  <c r="Z13" i="3"/>
  <c r="Z14" i="3"/>
  <c r="Z2" i="3"/>
  <c r="R3" i="3"/>
  <c r="R4" i="3"/>
  <c r="Q39" i="3"/>
  <c r="Q24" i="3"/>
  <c r="Q25" i="3"/>
  <c r="Q31" i="3"/>
  <c r="Q40" i="3"/>
  <c r="Q44" i="3"/>
  <c r="Q45" i="3"/>
  <c r="Q49" i="3"/>
  <c r="Q52" i="3"/>
  <c r="Q53" i="3"/>
  <c r="Q59" i="3"/>
  <c r="Q60" i="3"/>
  <c r="R5" i="3" l="1"/>
  <c r="R6" i="3"/>
  <c r="R7" i="3"/>
  <c r="R8" i="3"/>
  <c r="Q16" i="3"/>
  <c r="Q17" i="3"/>
  <c r="P63" i="3" l="1"/>
  <c r="Q63" i="3"/>
  <c r="R63" i="3"/>
  <c r="S63" i="3"/>
  <c r="T63" i="3"/>
  <c r="U63" i="3"/>
  <c r="V63" i="3"/>
  <c r="W63" i="3"/>
  <c r="X63" i="3"/>
  <c r="O63" i="3"/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2" i="3"/>
  <c r="C63" i="3"/>
  <c r="D63" i="3"/>
  <c r="E63" i="3"/>
  <c r="F63" i="3"/>
  <c r="G63" i="3"/>
  <c r="H63" i="3"/>
  <c r="I63" i="3"/>
  <c r="J63" i="3"/>
  <c r="K63" i="3"/>
  <c r="L63" i="3"/>
  <c r="N63" i="3"/>
  <c r="B63" i="3"/>
  <c r="K44" i="1" l="1"/>
  <c r="X44" i="1"/>
  <c r="V44" i="1"/>
  <c r="W44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B44" i="1"/>
  <c r="M63" i="3"/>
  <c r="Y62" i="3"/>
</calcChain>
</file>

<file path=xl/sharedStrings.xml><?xml version="1.0" encoding="utf-8"?>
<sst xmlns="http://schemas.openxmlformats.org/spreadsheetml/2006/main" count="279" uniqueCount="129">
  <si>
    <t>Hutan.lahan.kering.primer</t>
  </si>
  <si>
    <t>Hutan.lahan.kering.sekunder...bekas.tebangan</t>
  </si>
  <si>
    <t>Hutan.rawa.primer</t>
  </si>
  <si>
    <t>Hutan.rawa.sekunder</t>
  </si>
  <si>
    <t>Hutan.mangrove.primer</t>
  </si>
  <si>
    <t>Hutan.mangrove.sekunder</t>
  </si>
  <si>
    <t>Hutan.tanaman</t>
  </si>
  <si>
    <t>Perkebunan</t>
  </si>
  <si>
    <t>Semak.belukar</t>
  </si>
  <si>
    <t>Semak.belukar.rawa</t>
  </si>
  <si>
    <t>Savanna...Padang.rumput</t>
  </si>
  <si>
    <t>Pertanian.lahan.kering</t>
  </si>
  <si>
    <t>Pertanian.lahan.kering..campur.semak...kebun.campur</t>
  </si>
  <si>
    <t>Sawah</t>
  </si>
  <si>
    <t>Tambak</t>
  </si>
  <si>
    <t>Pemukiman</t>
  </si>
  <si>
    <t>Transmigrasi</t>
  </si>
  <si>
    <t>Lahan.terbuka</t>
  </si>
  <si>
    <t>Pertambangan</t>
  </si>
  <si>
    <t>Tubuh.air</t>
  </si>
  <si>
    <t>Rawa</t>
  </si>
  <si>
    <t>Awan</t>
  </si>
  <si>
    <t>Bandara</t>
  </si>
  <si>
    <t>Karet</t>
  </si>
  <si>
    <t>Kelapa Sawit</t>
  </si>
  <si>
    <t>Kopi</t>
  </si>
  <si>
    <t>Perikanan</t>
  </si>
  <si>
    <t>Penggalian</t>
  </si>
  <si>
    <t>Bangunan</t>
  </si>
  <si>
    <t>Perdagangan</t>
  </si>
  <si>
    <t>Hotel dan Restoran</t>
  </si>
  <si>
    <t>Komunikasi</t>
  </si>
  <si>
    <t>Kegiatan yang tak jelas batasannya</t>
  </si>
  <si>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</si>
  <si>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</si>
  <si>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</si>
  <si>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</si>
  <si>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</si>
  <si>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</si>
  <si>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</si>
  <si>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</si>
  <si>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</si>
  <si>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</si>
  <si>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</si>
  <si>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</si>
  <si>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Lahan terbuka</t>
  </si>
  <si>
    <t>Tubuh air</t>
  </si>
  <si>
    <t>Padi</t>
  </si>
  <si>
    <t>Tanaman Bahan Makanan lainnya</t>
  </si>
  <si>
    <t>Tanaman Perkebunan lainnya</t>
  </si>
  <si>
    <t>Peternakan dan Hasil-hasilnya</t>
  </si>
  <si>
    <t>Kehutanan</t>
  </si>
  <si>
    <t>Pertambangan Migas</t>
  </si>
  <si>
    <t>Pertambangan Non Migas</t>
  </si>
  <si>
    <t>Industri Penggilingan Padi</t>
  </si>
  <si>
    <t>Industri Minyak Hewani dan Nabati</t>
  </si>
  <si>
    <t>Industri Makanan dan Minuman lainnya</t>
  </si>
  <si>
    <t>Industri Tekstil dan Pakain Jadi</t>
  </si>
  <si>
    <t>Industri Kayu,barang-barang dari kayu dan Furniture</t>
  </si>
  <si>
    <t>Industri Karet dan barang-barang dari karet</t>
  </si>
  <si>
    <t>Industri Kimia dan barang-barang dr kimia</t>
  </si>
  <si>
    <t>Industri Bubur Kertas (Pulp) dan barang2 dari kertas</t>
  </si>
  <si>
    <t>Industri Barang Galian Bukan Logam</t>
  </si>
  <si>
    <t>Industri Barang dari logam, bukan mesin dan perlatan</t>
  </si>
  <si>
    <t>Industri Kendaraan bermotor dan alat angkutan</t>
  </si>
  <si>
    <t>Industri Migas</t>
  </si>
  <si>
    <t>Industri barang-barang lainnya</t>
  </si>
  <si>
    <t>Listrik,  Gas dan Air bersih</t>
  </si>
  <si>
    <t>Angkutan jalan raya</t>
  </si>
  <si>
    <t>Angkutan sungai, danau dan penyeberangan</t>
  </si>
  <si>
    <t>Angkutan udara</t>
  </si>
  <si>
    <t>Jasa penunjang angkutan</t>
  </si>
  <si>
    <t>Bank dan lembaga keuangan lainnya</t>
  </si>
  <si>
    <t>Real Estate dan Jasa Perusahaan</t>
  </si>
  <si>
    <t>Pemerintahan umum</t>
  </si>
  <si>
    <t>Jasa Pendidikan</t>
  </si>
  <si>
    <t>Jasa Kesehatan dan Kegiatan Sosial</t>
  </si>
  <si>
    <t>Jasa-jasa lainnya</t>
  </si>
  <si>
    <t>Sektor lainnya</t>
  </si>
  <si>
    <t>Padi-padian</t>
  </si>
  <si>
    <t>Kacang-kacangan</t>
  </si>
  <si>
    <t>Jagung</t>
  </si>
  <si>
    <t>Umbi-umbian</t>
  </si>
  <si>
    <t>Sayuran dan buah-buahan</t>
  </si>
  <si>
    <t>Tebu</t>
  </si>
  <si>
    <t>Kelapa</t>
  </si>
  <si>
    <t>Lada</t>
  </si>
  <si>
    <t>Teh</t>
  </si>
  <si>
    <t>Tanaman lainnya</t>
  </si>
  <si>
    <t>Peternakan</t>
  </si>
  <si>
    <t>Pemotongan Hewan</t>
  </si>
  <si>
    <t>Unggas dan Hasil-hasilnya</t>
  </si>
  <si>
    <t>Kayu dan Hasil-hasilnya</t>
  </si>
  <si>
    <t>Penambangan Batu Bara</t>
  </si>
  <si>
    <t>Penambangan Timah</t>
  </si>
  <si>
    <t>Penambangan Minyak dan Gas Bumi</t>
  </si>
  <si>
    <t>Industri Pengolahan dan Pengawetan Makanan</t>
  </si>
  <si>
    <t>Industri Minyak dan Lemak</t>
  </si>
  <si>
    <t>Indsutri Penggilingan Padi</t>
  </si>
  <si>
    <t>Industri Tepung</t>
  </si>
  <si>
    <t>Industri Gula</t>
  </si>
  <si>
    <t>Industri Makanan Lainnya</t>
  </si>
  <si>
    <t>Industri Minuman</t>
  </si>
  <si>
    <t>Industru Rokok</t>
  </si>
  <si>
    <t>Industri Tekstil Pakaian dan Kulit</t>
  </si>
  <si>
    <t>Industri Bambu Kayu dan Rotan</t>
  </si>
  <si>
    <t>Industri Kertas Barang-barang dari Kertas dan Penjilidan</t>
  </si>
  <si>
    <t>Industri Pupuk dan Pestisida</t>
  </si>
  <si>
    <t>Industri Kimia</t>
  </si>
  <si>
    <t>Pengilangan Minyak Bumi</t>
  </si>
  <si>
    <t>Industri Barang Karet dan Plastik</t>
  </si>
  <si>
    <t>Industri Barang-barang dari Mineral Bukan Logam</t>
  </si>
  <si>
    <t>Industri Semen</t>
  </si>
  <si>
    <t>Industri Logam Dasar Besi dan Baja</t>
  </si>
  <si>
    <t>Industri Logam Dasar Bukan Besi</t>
  </si>
  <si>
    <t>Industri Barang dari Logam lainnya</t>
  </si>
  <si>
    <t>Industri Mesin Alat-alat dan Perlengkapan Listrik</t>
  </si>
  <si>
    <t>Industri Alat Pengangkutan dan Perbaikannya</t>
  </si>
  <si>
    <t>Industri yang Belum Digolongkan dimanapun</t>
  </si>
  <si>
    <t>Listrik Gas dan Air Minum</t>
  </si>
  <si>
    <t>Angkutan Kereta Api</t>
  </si>
  <si>
    <t>Angkutan Jalan Raya</t>
  </si>
  <si>
    <t>Angkutan Air</t>
  </si>
  <si>
    <t>Angkutan Udara dan Jasa Penunjang Angkutan</t>
  </si>
  <si>
    <t>Bank dan Lembaga Keuangan lainnya</t>
  </si>
  <si>
    <t>Usaha Bangunan dan Jasa Perusahaan</t>
  </si>
  <si>
    <t>Pemerintahan Umum dan Jasa</t>
  </si>
  <si>
    <t>Jasa Sosial Kemasyarakatan</t>
  </si>
  <si>
    <t>Jasa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</si>
</sst>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7E246C0-31F0-40FF-BF53-9B4BCED41C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7D37-B392-47A9-A5B6-BDD6C55C0555}">
  <dimension ref="A1:X63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A3" sqref="A3:A6"/>
    </sheetView>
  </sheetViews>
  <sheetFormatPr defaultRowHeight="15" x14ac:dyDescent="0.25"/>
  <cols>
    <col min="1" max="1" width="45.42578125" customWidth="1"/>
    <col min="3" max="3" width="11.5703125" customWidth="1"/>
    <col min="4" max="4" width="13.7109375" customWidth="1"/>
    <col min="5" max="5" width="11.28515625" customWidth="1"/>
    <col min="13" max="13" width="20.140625" customWidth="1"/>
    <col min="14" max="14" width="19.710937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s="1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0.05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0.03</v>
      </c>
      <c r="W2">
        <v>0</v>
      </c>
      <c r="X2">
        <v>0</v>
      </c>
    </row>
    <row r="3" spans="1:24" x14ac:dyDescent="0.25">
      <c r="A3" s="1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</v>
      </c>
      <c r="N3">
        <v>0.05</v>
      </c>
      <c r="O3">
        <v>0</v>
      </c>
      <c r="P3">
        <v>0</v>
      </c>
      <c r="Q3">
        <v>0</v>
      </c>
      <c r="R3">
        <v>0.01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s="1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0.3</v>
      </c>
      <c r="N4">
        <v>0.1</v>
      </c>
      <c r="O4">
        <v>0</v>
      </c>
      <c r="P4">
        <v>0</v>
      </c>
      <c r="Q4">
        <v>0</v>
      </c>
      <c r="R4">
        <v>0.01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s="1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0.1</v>
      </c>
      <c r="O5">
        <v>0</v>
      </c>
      <c r="P5">
        <v>0</v>
      </c>
      <c r="Q5">
        <v>0</v>
      </c>
      <c r="R5">
        <v>0.01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s="1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</v>
      </c>
      <c r="N6">
        <v>0.1</v>
      </c>
      <c r="O6">
        <v>0</v>
      </c>
      <c r="P6">
        <v>0</v>
      </c>
      <c r="Q6">
        <v>0</v>
      </c>
      <c r="R6">
        <v>0.01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</v>
      </c>
      <c r="J7">
        <v>0</v>
      </c>
      <c r="K7">
        <v>0</v>
      </c>
      <c r="L7">
        <v>0</v>
      </c>
      <c r="M7">
        <v>0</v>
      </c>
      <c r="N7">
        <v>0.1</v>
      </c>
      <c r="O7">
        <v>0</v>
      </c>
      <c r="P7">
        <v>0</v>
      </c>
      <c r="Q7">
        <v>0</v>
      </c>
      <c r="R7">
        <v>0.01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s="1" t="s">
        <v>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</v>
      </c>
      <c r="J8">
        <v>0</v>
      </c>
      <c r="K8">
        <v>0</v>
      </c>
      <c r="L8">
        <v>0</v>
      </c>
      <c r="M8">
        <v>0</v>
      </c>
      <c r="N8">
        <v>0.05</v>
      </c>
      <c r="O8">
        <v>0</v>
      </c>
      <c r="P8">
        <v>0</v>
      </c>
      <c r="Q8">
        <v>0</v>
      </c>
      <c r="R8">
        <v>0.01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s="1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</v>
      </c>
      <c r="J9">
        <v>0</v>
      </c>
      <c r="K9">
        <v>0</v>
      </c>
      <c r="L9">
        <v>0</v>
      </c>
      <c r="M9">
        <v>0</v>
      </c>
      <c r="N9">
        <v>0.05</v>
      </c>
      <c r="O9">
        <v>0</v>
      </c>
      <c r="P9">
        <v>0</v>
      </c>
      <c r="Q9">
        <v>0</v>
      </c>
      <c r="R9">
        <v>0.01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</v>
      </c>
      <c r="J10">
        <v>0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0.01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s="1" t="s">
        <v>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</v>
      </c>
      <c r="J11">
        <v>0</v>
      </c>
      <c r="K11">
        <v>0</v>
      </c>
      <c r="L11">
        <v>0</v>
      </c>
      <c r="M11">
        <v>0</v>
      </c>
      <c r="N11">
        <v>0.05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</v>
      </c>
      <c r="J12">
        <v>0</v>
      </c>
      <c r="K12">
        <v>0</v>
      </c>
      <c r="L12">
        <v>0</v>
      </c>
      <c r="M12">
        <v>0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s="1" t="s">
        <v>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</v>
      </c>
      <c r="J13">
        <v>0</v>
      </c>
      <c r="K13">
        <v>0</v>
      </c>
      <c r="L13">
        <v>0</v>
      </c>
      <c r="M13">
        <v>0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s="1" t="s">
        <v>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</v>
      </c>
      <c r="I14">
        <v>0.1</v>
      </c>
      <c r="J14">
        <v>0</v>
      </c>
      <c r="K14">
        <v>0</v>
      </c>
      <c r="L14">
        <v>0</v>
      </c>
      <c r="M14">
        <v>0.2</v>
      </c>
      <c r="N14">
        <v>0.1</v>
      </c>
      <c r="O14">
        <v>0</v>
      </c>
      <c r="P14">
        <v>0</v>
      </c>
      <c r="Q14">
        <v>0</v>
      </c>
      <c r="R14">
        <v>0.01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s="1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0.15</v>
      </c>
      <c r="K15">
        <v>0</v>
      </c>
      <c r="L15">
        <v>0.25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s="1" t="s">
        <v>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s="1" t="s">
        <v>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s="1" t="s">
        <v>92</v>
      </c>
      <c r="B18">
        <v>0.1</v>
      </c>
      <c r="C18">
        <v>0.2</v>
      </c>
      <c r="D18">
        <v>0.1</v>
      </c>
      <c r="E18">
        <v>0.2</v>
      </c>
      <c r="F18">
        <v>0.1</v>
      </c>
      <c r="G18">
        <v>0.1</v>
      </c>
      <c r="H18">
        <v>0.9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s="1" t="s">
        <v>26</v>
      </c>
      <c r="B19">
        <v>0</v>
      </c>
      <c r="C19">
        <v>0</v>
      </c>
      <c r="D19">
        <v>0</v>
      </c>
      <c r="E19">
        <v>0</v>
      </c>
      <c r="F19">
        <v>0.2</v>
      </c>
      <c r="G19">
        <v>0.2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0.55000000000000004</v>
      </c>
      <c r="Q19">
        <v>0</v>
      </c>
      <c r="R19">
        <v>0</v>
      </c>
      <c r="S19">
        <v>0</v>
      </c>
      <c r="T19">
        <v>0</v>
      </c>
      <c r="U19">
        <v>0.3</v>
      </c>
      <c r="V19">
        <v>0.01</v>
      </c>
      <c r="W19">
        <v>0</v>
      </c>
      <c r="X19">
        <v>0</v>
      </c>
    </row>
    <row r="20" spans="1:24" x14ac:dyDescent="0.25">
      <c r="A20" s="1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0.05</v>
      </c>
      <c r="T20">
        <v>0.4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s="1" t="s">
        <v>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0.05</v>
      </c>
      <c r="T21">
        <v>0.2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s="1" t="s">
        <v>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0.05</v>
      </c>
      <c r="T22">
        <v>0.2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0.05</v>
      </c>
      <c r="T23">
        <v>0.2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s="1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s="1" t="s">
        <v>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0.01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s="1" t="s">
        <v>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s="1" t="s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s="1" t="s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s="1" t="s">
        <v>101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s="1" t="s">
        <v>102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s="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0.01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s="1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5">
      <c r="A33" s="1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0.01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5">
      <c r="A34" s="1" t="s">
        <v>106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0.01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s="1" t="s">
        <v>107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0.01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s="1" t="s">
        <v>108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0.01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s="1" t="s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s="1" t="s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0.01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s="1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0.01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s="1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0.01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s="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0.01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5">
      <c r="A42" s="1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s="1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0.01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5">
      <c r="A44" s="1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0.01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5">
      <c r="A45" s="1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0.01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5">
      <c r="A46" s="1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5">
      <c r="A47" s="1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0.01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5">
      <c r="A48" s="1" t="s">
        <v>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0.01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5">
      <c r="A49" s="1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0.01</v>
      </c>
      <c r="R49">
        <v>0.01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5">
      <c r="A50" s="1" t="s">
        <v>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5">
      <c r="A51" s="1" t="s">
        <v>120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0.01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5">
      <c r="A52" s="1" t="s">
        <v>121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0.01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5">
      <c r="A53" s="1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0.01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5">
      <c r="A54" s="1" t="s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0.01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0.9</v>
      </c>
    </row>
    <row r="55" spans="1:24" x14ac:dyDescent="0.25">
      <c r="A55" s="1" t="s">
        <v>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0.01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5">
      <c r="A56" s="1" t="s">
        <v>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0.01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5">
      <c r="A57" s="1" t="s">
        <v>125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0.01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5">
      <c r="A58" s="1" t="s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0.01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</v>
      </c>
    </row>
    <row r="59" spans="1:24" x14ac:dyDescent="0.25">
      <c r="A59" s="1" t="s">
        <v>127</v>
      </c>
      <c r="B59">
        <v>0</v>
      </c>
      <c r="C59">
        <v>0.1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0.01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5">
      <c r="A60" s="1" t="s">
        <v>128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0.01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5">
      <c r="A61" s="1" t="s">
        <v>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5">
      <c r="A62" s="1" t="s">
        <v>78</v>
      </c>
      <c r="B62">
        <f>1-SUM(B2:B61)</f>
        <v>0.9</v>
      </c>
      <c r="C62">
        <f t="shared" ref="C62:X62" si="0">1-SUM(C2:C61)</f>
        <v>0.7</v>
      </c>
      <c r="D62">
        <f t="shared" si="0"/>
        <v>0.9</v>
      </c>
      <c r="E62">
        <f t="shared" si="0"/>
        <v>0.8</v>
      </c>
      <c r="F62">
        <f t="shared" si="0"/>
        <v>0.7</v>
      </c>
      <c r="G62">
        <f t="shared" si="0"/>
        <v>0.7</v>
      </c>
      <c r="H62">
        <f t="shared" si="0"/>
        <v>0</v>
      </c>
      <c r="I62">
        <f t="shared" si="0"/>
        <v>0</v>
      </c>
      <c r="J62">
        <f t="shared" si="0"/>
        <v>0.85</v>
      </c>
      <c r="K62">
        <f t="shared" si="0"/>
        <v>0.95</v>
      </c>
      <c r="L62">
        <f t="shared" si="0"/>
        <v>0.75</v>
      </c>
      <c r="M62">
        <f t="shared" si="0"/>
        <v>0</v>
      </c>
      <c r="N62">
        <f t="shared" si="0"/>
        <v>5.0000000000000044E-2</v>
      </c>
      <c r="O62">
        <f t="shared" si="0"/>
        <v>0</v>
      </c>
      <c r="P62">
        <f t="shared" si="0"/>
        <v>0.44999999999999996</v>
      </c>
      <c r="Q62">
        <f t="shared" si="0"/>
        <v>0.60999999999999988</v>
      </c>
      <c r="R62">
        <f t="shared" si="0"/>
        <v>0.9</v>
      </c>
      <c r="S62">
        <f t="shared" si="0"/>
        <v>0.8</v>
      </c>
      <c r="T62">
        <f t="shared" si="0"/>
        <v>0</v>
      </c>
      <c r="U62">
        <f t="shared" si="0"/>
        <v>0.7</v>
      </c>
      <c r="V62">
        <f t="shared" si="0"/>
        <v>0.96</v>
      </c>
      <c r="W62">
        <f t="shared" si="0"/>
        <v>1</v>
      </c>
      <c r="X62">
        <f t="shared" si="0"/>
        <v>0</v>
      </c>
    </row>
    <row r="63" spans="1:24" x14ac:dyDescent="0.25">
      <c r="B63">
        <f>SUM(B2:B62)</f>
        <v>1</v>
      </c>
      <c r="C63">
        <f t="shared" ref="C63:X63" si="1">SUM(C2:C62)</f>
        <v>1</v>
      </c>
      <c r="D63">
        <f t="shared" si="1"/>
        <v>1</v>
      </c>
      <c r="E63">
        <f t="shared" si="1"/>
        <v>1</v>
      </c>
      <c r="F63">
        <f t="shared" si="1"/>
        <v>1</v>
      </c>
      <c r="G63">
        <f t="shared" si="1"/>
        <v>1</v>
      </c>
      <c r="H63">
        <f t="shared" si="1"/>
        <v>1</v>
      </c>
      <c r="I63">
        <f t="shared" si="1"/>
        <v>1</v>
      </c>
      <c r="J63">
        <f t="shared" si="1"/>
        <v>1</v>
      </c>
      <c r="K63">
        <f t="shared" si="1"/>
        <v>1</v>
      </c>
      <c r="L63">
        <f t="shared" si="1"/>
        <v>1</v>
      </c>
      <c r="M63">
        <f t="shared" si="1"/>
        <v>1</v>
      </c>
      <c r="N63">
        <f t="shared" si="1"/>
        <v>1</v>
      </c>
      <c r="O63">
        <f t="shared" si="1"/>
        <v>1</v>
      </c>
      <c r="P63">
        <f t="shared" si="1"/>
        <v>1</v>
      </c>
      <c r="Q63">
        <f t="shared" si="1"/>
        <v>1</v>
      </c>
      <c r="R63">
        <f t="shared" si="1"/>
        <v>1</v>
      </c>
      <c r="S63">
        <f t="shared" si="1"/>
        <v>1</v>
      </c>
      <c r="T63">
        <f t="shared" si="1"/>
        <v>1</v>
      </c>
      <c r="U63">
        <f t="shared" si="1"/>
        <v>1</v>
      </c>
      <c r="V63">
        <f t="shared" si="1"/>
        <v>1</v>
      </c>
      <c r="W63">
        <f t="shared" si="1"/>
        <v>1</v>
      </c>
      <c r="X63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pane xSplit="1" ySplit="1" topLeftCell="K41" activePane="bottomRight" state="frozen"/>
      <selection pane="topRight" activeCell="B1" sqref="B1"/>
      <selection pane="bottomLeft" activeCell="A2" sqref="A2"/>
      <selection pane="bottomRight" activeCell="B1" sqref="B1:X43"/>
    </sheetView>
  </sheetViews>
  <sheetFormatPr defaultRowHeight="15" x14ac:dyDescent="0.25"/>
  <cols>
    <col min="1" max="1" width="29.140625" customWidth="1"/>
    <col min="6" max="6" width="13.5703125" customWidth="1"/>
    <col min="7" max="7" width="19.5703125" customWidth="1"/>
    <col min="8" max="8" width="18.5703125" customWidth="1"/>
    <col min="10" max="10" width="14.28515625" customWidth="1"/>
    <col min="11" max="11" width="15.140625" customWidth="1"/>
    <col min="13" max="13" width="14.140625" customWidth="1"/>
    <col min="14" max="14" width="11.42578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0.01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</v>
      </c>
      <c r="J3">
        <v>0</v>
      </c>
      <c r="K3">
        <v>0</v>
      </c>
      <c r="L3">
        <v>0</v>
      </c>
      <c r="M3">
        <v>0.89</v>
      </c>
      <c r="N3">
        <v>0.2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0.2</v>
      </c>
      <c r="J4">
        <v>0</v>
      </c>
      <c r="K4">
        <v>0</v>
      </c>
      <c r="L4">
        <v>0</v>
      </c>
      <c r="M4">
        <v>0</v>
      </c>
      <c r="N4">
        <v>0.2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</v>
      </c>
      <c r="J7">
        <v>0</v>
      </c>
      <c r="K7">
        <v>0</v>
      </c>
      <c r="L7">
        <v>0</v>
      </c>
      <c r="M7">
        <v>0.1</v>
      </c>
      <c r="N7">
        <v>0.4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0</v>
      </c>
      <c r="L8">
        <v>0.2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51</v>
      </c>
      <c r="B9">
        <v>0.05</v>
      </c>
      <c r="C9">
        <v>0.1</v>
      </c>
      <c r="D9">
        <v>0</v>
      </c>
      <c r="E9">
        <v>0</v>
      </c>
      <c r="F9">
        <v>0.1</v>
      </c>
      <c r="G9">
        <v>0.1</v>
      </c>
      <c r="H9">
        <v>0.2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</v>
      </c>
      <c r="Q10">
        <v>0</v>
      </c>
      <c r="R10">
        <v>0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</row>
    <row r="11" spans="1:24" x14ac:dyDescent="0.2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7.0000000000000007E-2</v>
      </c>
      <c r="T11">
        <v>0.4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7.0000000000000007E-2</v>
      </c>
      <c r="T12">
        <v>0.4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0.06</v>
      </c>
      <c r="T13">
        <v>0.2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58</v>
      </c>
      <c r="B18">
        <v>0</v>
      </c>
      <c r="C18">
        <v>0.05</v>
      </c>
      <c r="D18">
        <v>0.2</v>
      </c>
      <c r="E18">
        <v>0.3</v>
      </c>
      <c r="F18">
        <v>0</v>
      </c>
      <c r="G18">
        <v>0.1</v>
      </c>
      <c r="H18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5.0000000000000001E-3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5.0000000000000001E-3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5.0000000000000001E-3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5.0000000000000001E-3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3.0000000000000001E-3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3.0000000000000001E-3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3.0000000000000001E-3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2E-3</v>
      </c>
      <c r="R32">
        <v>0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</row>
    <row r="33" spans="1:24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x14ac:dyDescent="0.25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2E-3</v>
      </c>
      <c r="R41">
        <v>0</v>
      </c>
      <c r="S41">
        <v>0</v>
      </c>
      <c r="T41">
        <v>0</v>
      </c>
      <c r="U41">
        <v>0.1</v>
      </c>
      <c r="V41">
        <v>0</v>
      </c>
      <c r="W41">
        <v>0</v>
      </c>
      <c r="X41">
        <v>0</v>
      </c>
    </row>
    <row r="42" spans="1:24" x14ac:dyDescent="0.25">
      <c r="A42" t="s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78</v>
      </c>
      <c r="B43">
        <v>0.9</v>
      </c>
      <c r="C43">
        <v>0.7</v>
      </c>
      <c r="D43">
        <v>0.8</v>
      </c>
      <c r="E43">
        <v>0.8</v>
      </c>
      <c r="F43">
        <v>0.9</v>
      </c>
      <c r="G43">
        <v>0.8</v>
      </c>
      <c r="H43">
        <v>0</v>
      </c>
      <c r="I43">
        <v>0</v>
      </c>
      <c r="J43">
        <v>0.8</v>
      </c>
      <c r="K43">
        <v>1</v>
      </c>
      <c r="L43">
        <v>0.8</v>
      </c>
      <c r="M43">
        <v>0</v>
      </c>
      <c r="N43">
        <v>0.1</v>
      </c>
      <c r="O43">
        <v>0</v>
      </c>
      <c r="P43">
        <v>0.2</v>
      </c>
      <c r="Q43">
        <v>0.85</v>
      </c>
      <c r="R43">
        <v>1</v>
      </c>
      <c r="S43">
        <v>0.8</v>
      </c>
      <c r="T43">
        <v>0</v>
      </c>
      <c r="U43">
        <v>0.5</v>
      </c>
      <c r="V43">
        <v>1</v>
      </c>
      <c r="W43">
        <v>1</v>
      </c>
      <c r="X43">
        <v>0</v>
      </c>
    </row>
    <row r="44" spans="1:24" x14ac:dyDescent="0.25">
      <c r="B44">
        <f>SUM(B2:B43)</f>
        <v>0.95000000000000007</v>
      </c>
      <c r="C44">
        <f t="shared" ref="C44:U44" si="0">SUM(C2:C43)</f>
        <v>0.85</v>
      </c>
      <c r="D44">
        <f t="shared" si="0"/>
        <v>1</v>
      </c>
      <c r="E44">
        <f t="shared" si="0"/>
        <v>1.1000000000000001</v>
      </c>
      <c r="F44">
        <f t="shared" si="0"/>
        <v>1</v>
      </c>
      <c r="G44">
        <f t="shared" si="0"/>
        <v>1</v>
      </c>
      <c r="H44">
        <f t="shared" si="0"/>
        <v>1</v>
      </c>
      <c r="I44">
        <f t="shared" si="0"/>
        <v>1</v>
      </c>
      <c r="J44">
        <f t="shared" si="0"/>
        <v>1</v>
      </c>
      <c r="K44">
        <f t="shared" si="0"/>
        <v>1</v>
      </c>
      <c r="L44">
        <f t="shared" si="0"/>
        <v>1</v>
      </c>
      <c r="M44">
        <f t="shared" si="0"/>
        <v>1</v>
      </c>
      <c r="N44">
        <f t="shared" si="0"/>
        <v>1</v>
      </c>
      <c r="O44">
        <f t="shared" si="0"/>
        <v>1</v>
      </c>
      <c r="P44">
        <f t="shared" si="0"/>
        <v>1</v>
      </c>
      <c r="Q44">
        <f t="shared" si="0"/>
        <v>1</v>
      </c>
      <c r="R44">
        <f t="shared" si="0"/>
        <v>1</v>
      </c>
      <c r="S44">
        <f t="shared" si="0"/>
        <v>1</v>
      </c>
      <c r="T44">
        <f t="shared" si="0"/>
        <v>1</v>
      </c>
      <c r="U44">
        <f t="shared" si="0"/>
        <v>1</v>
      </c>
      <c r="V44">
        <f t="shared" ref="V44" si="1">SUM(V2:V43)</f>
        <v>1</v>
      </c>
      <c r="W44">
        <f t="shared" ref="W44:X44" si="2">SUM(W2:W43)</f>
        <v>1</v>
      </c>
      <c r="X44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2901-95AA-4417-A1DE-A55F98026CB9}">
  <dimension ref="A1:X24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5.140625" customWidth="1"/>
    <col min="2" max="2" width="11.7109375" customWidth="1"/>
    <col min="3" max="3" width="13.5703125" customWidth="1"/>
    <col min="4" max="4" width="16.85546875" customWidth="1"/>
    <col min="10" max="10" width="12.28515625" customWidth="1"/>
    <col min="11" max="11" width="20.140625" customWidth="1"/>
  </cols>
  <sheetData>
    <row r="1" spans="1:2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7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13</v>
      </c>
      <c r="P1" t="s">
        <v>14</v>
      </c>
      <c r="Q1" t="s">
        <v>15</v>
      </c>
      <c r="R1" t="s">
        <v>16</v>
      </c>
      <c r="S1" t="s">
        <v>45</v>
      </c>
      <c r="T1" t="s">
        <v>18</v>
      </c>
      <c r="U1" t="s">
        <v>46</v>
      </c>
      <c r="V1" t="s">
        <v>20</v>
      </c>
      <c r="W1" t="s">
        <v>21</v>
      </c>
      <c r="X1" t="s">
        <v>22</v>
      </c>
    </row>
    <row r="2" spans="1:24" x14ac:dyDescent="0.25">
      <c r="A2" t="s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34</v>
      </c>
      <c r="D3">
        <v>0</v>
      </c>
      <c r="E3">
        <v>0</v>
      </c>
      <c r="F3">
        <v>0</v>
      </c>
      <c r="G3">
        <v>0</v>
      </c>
      <c r="K3">
        <v>0</v>
      </c>
      <c r="L3">
        <v>0</v>
      </c>
      <c r="O3">
        <v>0</v>
      </c>
      <c r="P3">
        <v>0</v>
      </c>
      <c r="R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P4">
        <v>0</v>
      </c>
      <c r="R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36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P5">
        <v>0</v>
      </c>
      <c r="R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37</v>
      </c>
      <c r="B6">
        <v>0</v>
      </c>
      <c r="C6">
        <v>0</v>
      </c>
      <c r="D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v>0</v>
      </c>
      <c r="S6">
        <v>0</v>
      </c>
      <c r="T6">
        <v>0</v>
      </c>
      <c r="W6">
        <v>0</v>
      </c>
      <c r="X6">
        <v>0</v>
      </c>
    </row>
    <row r="7" spans="1:24" x14ac:dyDescent="0.25">
      <c r="A7" t="s">
        <v>38</v>
      </c>
      <c r="B7">
        <v>0</v>
      </c>
      <c r="C7">
        <v>0</v>
      </c>
      <c r="D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  <c r="W7">
        <v>0</v>
      </c>
      <c r="X7">
        <v>0</v>
      </c>
    </row>
    <row r="8" spans="1:24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K8">
        <v>0</v>
      </c>
      <c r="L8">
        <v>0</v>
      </c>
      <c r="P8">
        <v>0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K9">
        <v>0</v>
      </c>
      <c r="L9">
        <v>0</v>
      </c>
      <c r="P9">
        <v>0</v>
      </c>
      <c r="R9">
        <v>0</v>
      </c>
      <c r="V9">
        <v>0</v>
      </c>
      <c r="W9">
        <v>0</v>
      </c>
      <c r="X9">
        <v>0</v>
      </c>
    </row>
    <row r="10" spans="1:24" x14ac:dyDescent="0.25">
      <c r="A10" t="s">
        <v>40</v>
      </c>
      <c r="D10">
        <v>0</v>
      </c>
      <c r="E10">
        <v>0</v>
      </c>
      <c r="F10">
        <v>0</v>
      </c>
      <c r="G10">
        <v>0</v>
      </c>
      <c r="K10">
        <v>0</v>
      </c>
      <c r="L10">
        <v>0</v>
      </c>
      <c r="P10">
        <v>0</v>
      </c>
      <c r="V10">
        <v>0</v>
      </c>
      <c r="W10">
        <v>0</v>
      </c>
    </row>
    <row r="11" spans="1:24" x14ac:dyDescent="0.25">
      <c r="A11" t="s">
        <v>41</v>
      </c>
      <c r="B11">
        <v>0</v>
      </c>
      <c r="D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K13">
        <v>0</v>
      </c>
      <c r="L13">
        <v>0</v>
      </c>
      <c r="P13">
        <v>0</v>
      </c>
      <c r="R13">
        <v>0</v>
      </c>
      <c r="U13">
        <v>0</v>
      </c>
      <c r="V13">
        <v>0</v>
      </c>
      <c r="W13">
        <v>0</v>
      </c>
    </row>
    <row r="14" spans="1:24" x14ac:dyDescent="0.25">
      <c r="A14" t="s">
        <v>44</v>
      </c>
      <c r="B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L14">
        <v>0</v>
      </c>
      <c r="P14">
        <v>0</v>
      </c>
      <c r="R14">
        <v>0</v>
      </c>
      <c r="V14">
        <v>0</v>
      </c>
      <c r="W14">
        <v>0</v>
      </c>
      <c r="X14">
        <v>0</v>
      </c>
    </row>
    <row r="15" spans="1:2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K15">
        <v>0</v>
      </c>
      <c r="L15">
        <v>0</v>
      </c>
      <c r="R15">
        <v>0</v>
      </c>
      <c r="V15">
        <v>0</v>
      </c>
      <c r="W15">
        <v>0</v>
      </c>
    </row>
    <row r="16" spans="1:2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0</v>
      </c>
    </row>
    <row r="17" spans="1:2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v>0</v>
      </c>
      <c r="L17">
        <v>0</v>
      </c>
      <c r="O17">
        <v>0</v>
      </c>
      <c r="P17">
        <v>0</v>
      </c>
      <c r="U17">
        <v>0</v>
      </c>
      <c r="V17">
        <v>0</v>
      </c>
      <c r="W17">
        <v>0</v>
      </c>
    </row>
    <row r="18" spans="1:2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K19">
        <v>0</v>
      </c>
      <c r="L19">
        <v>0</v>
      </c>
      <c r="P19">
        <v>0</v>
      </c>
      <c r="V19">
        <v>0</v>
      </c>
      <c r="W19">
        <v>0</v>
      </c>
    </row>
    <row r="20" spans="1:2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0</v>
      </c>
      <c r="Q20">
        <v>0</v>
      </c>
      <c r="R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R21">
        <v>0</v>
      </c>
      <c r="S21">
        <v>0</v>
      </c>
      <c r="T21">
        <v>0</v>
      </c>
      <c r="W21">
        <v>0</v>
      </c>
      <c r="X21">
        <v>0</v>
      </c>
    </row>
    <row r="22" spans="1:24" x14ac:dyDescent="0.25">
      <c r="A22" t="s">
        <v>20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0</v>
      </c>
      <c r="X22">
        <v>0</v>
      </c>
    </row>
    <row r="23" spans="1:24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717E-CABA-4E31-970C-3310B215005D}">
  <dimension ref="A1:Z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X62"/>
    </sheetView>
  </sheetViews>
  <sheetFormatPr defaultRowHeight="15" x14ac:dyDescent="0.25"/>
  <cols>
    <col min="1" max="1" width="45.42578125" customWidth="1"/>
    <col min="3" max="3" width="12.28515625" customWidth="1"/>
    <col min="5" max="5" width="12.5703125" customWidth="1"/>
    <col min="6" max="6" width="18.42578125" customWidth="1"/>
    <col min="7" max="7" width="11.7109375" customWidth="1"/>
    <col min="9" max="9" width="13.5703125" customWidth="1"/>
    <col min="11" max="11" width="13.140625" customWidth="1"/>
    <col min="13" max="13" width="28.42578125" customWidth="1"/>
    <col min="14" max="14" width="31.140625" customWidth="1"/>
    <col min="19" max="19" width="11.1406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6" x14ac:dyDescent="0.25">
      <c r="A2" s="1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0.92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0.92</v>
      </c>
      <c r="Z2">
        <f>N2/SUM($N$2:$N$14)</f>
        <v>0</v>
      </c>
    </row>
    <row r="3" spans="1:26" x14ac:dyDescent="0.25">
      <c r="A3" s="1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0.2</v>
      </c>
      <c r="N3">
        <v>0.02</v>
      </c>
      <c r="O3">
        <v>0</v>
      </c>
      <c r="P3">
        <v>0</v>
      </c>
      <c r="Q3">
        <v>0</v>
      </c>
      <c r="R3">
        <f t="shared" ref="R3:R8" si="0">0.5/13</f>
        <v>3.8461538461538464E-2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62" si="1">SUM(B3:X3)</f>
        <v>0.25846153846153846</v>
      </c>
      <c r="Z3">
        <f t="shared" ref="Z3:Z14" si="2">N3/SUM($N$2:$N$14)</f>
        <v>3.7037037037037035E-2</v>
      </c>
    </row>
    <row r="4" spans="1:26" x14ac:dyDescent="0.25">
      <c r="A4" s="1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0.3</v>
      </c>
      <c r="N4">
        <v>0.03</v>
      </c>
      <c r="O4">
        <v>0</v>
      </c>
      <c r="P4">
        <v>0</v>
      </c>
      <c r="Q4">
        <v>0</v>
      </c>
      <c r="R4">
        <f t="shared" si="0"/>
        <v>3.8461538461538464E-2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1"/>
        <v>0.3684615384615384</v>
      </c>
      <c r="Z4">
        <f t="shared" si="2"/>
        <v>5.5555555555555552E-2</v>
      </c>
    </row>
    <row r="5" spans="1:26" x14ac:dyDescent="0.25">
      <c r="A5" s="1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0.02</v>
      </c>
      <c r="O5">
        <v>0</v>
      </c>
      <c r="P5">
        <v>0</v>
      </c>
      <c r="Q5">
        <v>0</v>
      </c>
      <c r="R5">
        <f t="shared" si="0"/>
        <v>3.8461538461538464E-2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1"/>
        <v>0.25846153846153846</v>
      </c>
      <c r="Z5">
        <f t="shared" si="2"/>
        <v>3.7037037037037035E-2</v>
      </c>
    </row>
    <row r="6" spans="1:26" x14ac:dyDescent="0.25">
      <c r="A6" s="1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f t="shared" si="0"/>
        <v>3.8461538461538464E-2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1"/>
        <v>0.13846153846153847</v>
      </c>
      <c r="Z6">
        <f t="shared" si="2"/>
        <v>0</v>
      </c>
    </row>
    <row r="7" spans="1:26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</v>
      </c>
      <c r="J7">
        <v>0</v>
      </c>
      <c r="K7">
        <v>0</v>
      </c>
      <c r="L7">
        <v>0</v>
      </c>
      <c r="M7">
        <v>0</v>
      </c>
      <c r="N7">
        <v>0.03</v>
      </c>
      <c r="O7">
        <v>0</v>
      </c>
      <c r="P7">
        <v>0</v>
      </c>
      <c r="Q7">
        <v>0</v>
      </c>
      <c r="R7">
        <f t="shared" si="0"/>
        <v>3.8461538461538464E-2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1"/>
        <v>0.26846153846153847</v>
      </c>
      <c r="Z7">
        <f t="shared" si="2"/>
        <v>5.5555555555555552E-2</v>
      </c>
    </row>
    <row r="8" spans="1:26" x14ac:dyDescent="0.25">
      <c r="A8" s="1" t="s">
        <v>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0.15</v>
      </c>
      <c r="J8">
        <v>0</v>
      </c>
      <c r="K8">
        <v>0</v>
      </c>
      <c r="L8">
        <v>0</v>
      </c>
      <c r="M8">
        <v>0</v>
      </c>
      <c r="N8">
        <v>0.02</v>
      </c>
      <c r="O8">
        <v>0</v>
      </c>
      <c r="P8">
        <v>0</v>
      </c>
      <c r="Q8">
        <v>0</v>
      </c>
      <c r="R8">
        <f t="shared" si="0"/>
        <v>3.8461538461538464E-2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1"/>
        <v>0.20846153846153845</v>
      </c>
      <c r="Z8">
        <f t="shared" si="2"/>
        <v>3.7037037037037035E-2</v>
      </c>
    </row>
    <row r="9" spans="1:26" x14ac:dyDescent="0.25">
      <c r="A9" s="1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</v>
      </c>
      <c r="J9">
        <v>0</v>
      </c>
      <c r="K9">
        <v>0</v>
      </c>
      <c r="L9">
        <v>0</v>
      </c>
      <c r="M9">
        <v>0</v>
      </c>
      <c r="N9">
        <v>0.02</v>
      </c>
      <c r="O9">
        <v>0</v>
      </c>
      <c r="P9">
        <v>0</v>
      </c>
      <c r="Q9">
        <v>0</v>
      </c>
      <c r="R9">
        <v>0.03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1"/>
        <v>0.16999999999999998</v>
      </c>
      <c r="Z9">
        <f t="shared" si="2"/>
        <v>3.7037037037037035E-2</v>
      </c>
    </row>
    <row r="10" spans="1:26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</v>
      </c>
      <c r="J10">
        <v>0</v>
      </c>
      <c r="K10">
        <v>0</v>
      </c>
      <c r="L10">
        <v>0</v>
      </c>
      <c r="M10">
        <v>0</v>
      </c>
      <c r="N10">
        <v>0.03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1"/>
        <v>0.32999999999999996</v>
      </c>
      <c r="Z10">
        <f t="shared" si="2"/>
        <v>5.5555555555555552E-2</v>
      </c>
    </row>
    <row r="11" spans="1:26" x14ac:dyDescent="0.25">
      <c r="A11" s="1" t="s">
        <v>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</v>
      </c>
      <c r="J11">
        <v>0</v>
      </c>
      <c r="K11">
        <v>0</v>
      </c>
      <c r="L11">
        <v>0</v>
      </c>
      <c r="M11">
        <v>0</v>
      </c>
      <c r="N11">
        <v>0.1</v>
      </c>
      <c r="O11">
        <v>0</v>
      </c>
      <c r="P11">
        <v>0</v>
      </c>
      <c r="Q11">
        <v>0</v>
      </c>
      <c r="R11">
        <v>0.03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1"/>
        <v>0.23</v>
      </c>
      <c r="Z11">
        <f t="shared" si="2"/>
        <v>0.18518518518518517</v>
      </c>
    </row>
    <row r="12" spans="1:26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0.05</v>
      </c>
      <c r="J12">
        <v>0</v>
      </c>
      <c r="K12">
        <v>0</v>
      </c>
      <c r="L12">
        <v>0</v>
      </c>
      <c r="M12">
        <v>0</v>
      </c>
      <c r="N12">
        <v>0.1</v>
      </c>
      <c r="O12">
        <v>0</v>
      </c>
      <c r="P12">
        <v>0</v>
      </c>
      <c r="Q12">
        <v>0</v>
      </c>
      <c r="R12">
        <v>0.03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1"/>
        <v>0.18000000000000002</v>
      </c>
      <c r="Z12">
        <f t="shared" si="2"/>
        <v>0.18518518518518517</v>
      </c>
    </row>
    <row r="13" spans="1:26" x14ac:dyDescent="0.25">
      <c r="A13" s="1" t="s">
        <v>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0.05</v>
      </c>
      <c r="J13">
        <v>0</v>
      </c>
      <c r="K13">
        <v>0</v>
      </c>
      <c r="L13">
        <v>0</v>
      </c>
      <c r="M13">
        <v>0</v>
      </c>
      <c r="N13">
        <v>0.1</v>
      </c>
      <c r="O13">
        <v>0</v>
      </c>
      <c r="P13">
        <v>0</v>
      </c>
      <c r="Q13">
        <v>0</v>
      </c>
      <c r="R13">
        <v>0.03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1"/>
        <v>0.18000000000000002</v>
      </c>
      <c r="Z13">
        <f t="shared" si="2"/>
        <v>0.18518518518518517</v>
      </c>
    </row>
    <row r="14" spans="1:26" x14ac:dyDescent="0.25">
      <c r="A14" s="1" t="s">
        <v>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0.02</v>
      </c>
      <c r="J14">
        <v>0</v>
      </c>
      <c r="K14">
        <v>0</v>
      </c>
      <c r="L14">
        <v>0</v>
      </c>
      <c r="M14">
        <v>0.1</v>
      </c>
      <c r="N14">
        <v>7.0000000000000007E-2</v>
      </c>
      <c r="O14">
        <v>0.03</v>
      </c>
      <c r="P14">
        <v>0</v>
      </c>
      <c r="Q14">
        <v>0</v>
      </c>
      <c r="R14">
        <v>0.03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1"/>
        <v>0.25</v>
      </c>
      <c r="Z14">
        <f t="shared" si="2"/>
        <v>0.12962962962962962</v>
      </c>
    </row>
    <row r="15" spans="1:26" x14ac:dyDescent="0.25">
      <c r="A15" s="1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1E-3</v>
      </c>
      <c r="K15">
        <v>0</v>
      </c>
      <c r="L15">
        <v>1E-3</v>
      </c>
      <c r="M15">
        <v>0</v>
      </c>
      <c r="N15">
        <v>0</v>
      </c>
      <c r="O15">
        <v>0</v>
      </c>
      <c r="P15">
        <v>0</v>
      </c>
      <c r="Q15">
        <v>0</v>
      </c>
      <c r="R15">
        <v>0.01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1"/>
        <v>1.2E-2</v>
      </c>
    </row>
    <row r="16" spans="1:26" x14ac:dyDescent="0.25">
      <c r="A16" s="1" t="s">
        <v>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 t="shared" ref="Q16:Q17" si="3">0.3/40</f>
        <v>7.4999999999999997E-3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1"/>
        <v>7.4999999999999997E-3</v>
      </c>
    </row>
    <row r="17" spans="1:25" x14ac:dyDescent="0.25">
      <c r="A17" s="1" t="s">
        <v>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 t="shared" si="3"/>
        <v>7.4999999999999997E-3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1"/>
        <v>7.4999999999999997E-3</v>
      </c>
    </row>
    <row r="18" spans="1:25" x14ac:dyDescent="0.25">
      <c r="A18" s="1" t="s">
        <v>92</v>
      </c>
      <c r="B18">
        <v>0.05</v>
      </c>
      <c r="C18">
        <v>0.2</v>
      </c>
      <c r="D18">
        <v>0</v>
      </c>
      <c r="E18">
        <v>0.1</v>
      </c>
      <c r="F18">
        <v>0.1</v>
      </c>
      <c r="G18">
        <v>0.2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1"/>
        <v>1.65</v>
      </c>
    </row>
    <row r="19" spans="1:25" x14ac:dyDescent="0.25">
      <c r="A19" s="1" t="s">
        <v>26</v>
      </c>
      <c r="B19">
        <v>0</v>
      </c>
      <c r="C19">
        <v>0</v>
      </c>
      <c r="D19">
        <v>0</v>
      </c>
      <c r="E19">
        <v>0</v>
      </c>
      <c r="F19">
        <v>0.2</v>
      </c>
      <c r="G19">
        <v>0.2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0.99</v>
      </c>
      <c r="Q19">
        <v>0</v>
      </c>
      <c r="R19">
        <v>0</v>
      </c>
      <c r="S19">
        <v>0</v>
      </c>
      <c r="T19">
        <v>0</v>
      </c>
      <c r="U19">
        <v>0.15</v>
      </c>
      <c r="V19">
        <v>0</v>
      </c>
      <c r="W19">
        <v>0</v>
      </c>
      <c r="X19">
        <v>0</v>
      </c>
      <c r="Y19">
        <f t="shared" si="1"/>
        <v>1.54</v>
      </c>
    </row>
    <row r="20" spans="1:25" x14ac:dyDescent="0.25">
      <c r="A20" s="1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0.05</v>
      </c>
      <c r="T20">
        <v>0.4</v>
      </c>
      <c r="U20">
        <v>0</v>
      </c>
      <c r="V20">
        <v>0</v>
      </c>
      <c r="W20">
        <v>0</v>
      </c>
      <c r="X20">
        <v>0</v>
      </c>
      <c r="Y20">
        <f t="shared" si="1"/>
        <v>0.45</v>
      </c>
    </row>
    <row r="21" spans="1:25" x14ac:dyDescent="0.25">
      <c r="A21" s="1" t="s">
        <v>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1E-3</v>
      </c>
      <c r="R21">
        <v>0</v>
      </c>
      <c r="S21">
        <v>0</v>
      </c>
      <c r="T21">
        <v>0</v>
      </c>
      <c r="U21">
        <v>0</v>
      </c>
      <c r="V21">
        <v>0</v>
      </c>
      <c r="X21">
        <v>0</v>
      </c>
      <c r="Y21">
        <f t="shared" si="1"/>
        <v>1E-3</v>
      </c>
    </row>
    <row r="22" spans="1:25" x14ac:dyDescent="0.25">
      <c r="A22" s="1" t="s">
        <v>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0.05</v>
      </c>
      <c r="T22">
        <v>0.4</v>
      </c>
      <c r="U22">
        <v>0</v>
      </c>
      <c r="V22">
        <v>0</v>
      </c>
      <c r="W22">
        <v>0</v>
      </c>
      <c r="X22">
        <v>0</v>
      </c>
      <c r="Y22">
        <f t="shared" si="1"/>
        <v>0.45</v>
      </c>
    </row>
    <row r="23" spans="1:25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0.05</v>
      </c>
      <c r="T23">
        <v>0.2</v>
      </c>
      <c r="U23">
        <v>0</v>
      </c>
      <c r="V23">
        <v>0</v>
      </c>
      <c r="W23">
        <v>0</v>
      </c>
      <c r="X23">
        <v>0</v>
      </c>
      <c r="Y23">
        <f t="shared" si="1"/>
        <v>0.25</v>
      </c>
    </row>
    <row r="24" spans="1:25" x14ac:dyDescent="0.25">
      <c r="A24" s="1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>0.3/40</f>
        <v>7.4999999999999997E-3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1"/>
        <v>7.4999999999999997E-3</v>
      </c>
    </row>
    <row r="25" spans="1:25" x14ac:dyDescent="0.25">
      <c r="A25" s="1" t="s">
        <v>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60" si="4">0.3/40</f>
        <v>7.4999999999999997E-3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1"/>
        <v>7.4999999999999997E-3</v>
      </c>
    </row>
    <row r="26" spans="1:25" x14ac:dyDescent="0.25">
      <c r="A26" s="1" t="s">
        <v>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2.5000000000000001E-3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1"/>
        <v>2.5000000000000001E-3</v>
      </c>
    </row>
    <row r="27" spans="1:25" x14ac:dyDescent="0.25">
      <c r="A27" s="1" t="s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2.5000000000000001E-3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1"/>
        <v>2.5000000000000001E-3</v>
      </c>
    </row>
    <row r="28" spans="1:25" x14ac:dyDescent="0.25">
      <c r="A28" s="1" t="s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2.5000000000000001E-3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1"/>
        <v>2.5000000000000001E-3</v>
      </c>
    </row>
    <row r="29" spans="1:25" x14ac:dyDescent="0.25">
      <c r="A29" s="1" t="s">
        <v>101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7.4999999999999997E-3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1"/>
        <v>7.4999999999999997E-3</v>
      </c>
    </row>
    <row r="30" spans="1:25" x14ac:dyDescent="0.25">
      <c r="A30" s="1" t="s">
        <v>102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1"/>
        <v>0.01</v>
      </c>
    </row>
    <row r="31" spans="1:25" x14ac:dyDescent="0.25">
      <c r="A31" s="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4"/>
        <v>7.4999999999999997E-3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1"/>
        <v>7.4999999999999997E-3</v>
      </c>
    </row>
    <row r="32" spans="1:25" x14ac:dyDescent="0.25">
      <c r="A32" s="1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4"/>
        <v>7.4999999999999997E-3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1"/>
        <v>7.4999999999999997E-3</v>
      </c>
    </row>
    <row r="33" spans="1:25" x14ac:dyDescent="0.25">
      <c r="A33" s="1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5.0000000000000001E-3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1"/>
        <v>5.0000000000000001E-3</v>
      </c>
    </row>
    <row r="34" spans="1:25" x14ac:dyDescent="0.25">
      <c r="A34" s="1" t="s">
        <v>106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7.4999999999999997E-3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1"/>
        <v>7.4999999999999997E-3</v>
      </c>
    </row>
    <row r="35" spans="1:25" x14ac:dyDescent="0.25">
      <c r="A35" s="1" t="s">
        <v>107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7.4999999999999997E-3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1"/>
        <v>7.4999999999999997E-3</v>
      </c>
    </row>
    <row r="36" spans="1:25" x14ac:dyDescent="0.25">
      <c r="A36" s="1" t="s">
        <v>108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5.0000000000000001E-3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1"/>
        <v>5.0000000000000001E-3</v>
      </c>
    </row>
    <row r="37" spans="1:25" x14ac:dyDescent="0.25">
      <c r="A37" s="1" t="s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7.4999999999999997E-3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1"/>
        <v>7.4999999999999997E-3</v>
      </c>
    </row>
    <row r="38" spans="1:25" x14ac:dyDescent="0.25">
      <c r="A38" s="1" t="s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5.0000000000000001E-3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1"/>
        <v>5.0000000000000001E-3</v>
      </c>
    </row>
    <row r="39" spans="1:25" x14ac:dyDescent="0.25">
      <c r="A39" s="1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4"/>
        <v>7.4999999999999997E-3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1"/>
        <v>7.4999999999999997E-3</v>
      </c>
    </row>
    <row r="40" spans="1:25" x14ac:dyDescent="0.25">
      <c r="A40" s="1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4"/>
        <v>7.4999999999999997E-3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1"/>
        <v>7.4999999999999997E-3</v>
      </c>
    </row>
    <row r="41" spans="1:25" x14ac:dyDescent="0.25">
      <c r="A41" s="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1.2500000000000001E-2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1"/>
        <v>1.2500000000000001E-2</v>
      </c>
    </row>
    <row r="42" spans="1:25" x14ac:dyDescent="0.25">
      <c r="A42" s="1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0.01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1"/>
        <v>0.01</v>
      </c>
    </row>
    <row r="43" spans="1:25" x14ac:dyDescent="0.25">
      <c r="A43" s="1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1.4999999999999999E-2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1"/>
        <v>1.4999999999999999E-2</v>
      </c>
    </row>
    <row r="44" spans="1:25" x14ac:dyDescent="0.25">
      <c r="A44" s="1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4"/>
        <v>7.4999999999999997E-3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1"/>
        <v>7.4999999999999997E-3</v>
      </c>
    </row>
    <row r="45" spans="1:25" x14ac:dyDescent="0.25">
      <c r="A45" s="1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4"/>
        <v>7.4999999999999997E-3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1"/>
        <v>7.4999999999999997E-3</v>
      </c>
    </row>
    <row r="46" spans="1:25" x14ac:dyDescent="0.25">
      <c r="A46" s="1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7.4999999999999997E-3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1"/>
        <v>7.4999999999999997E-3</v>
      </c>
    </row>
    <row r="47" spans="1:25" x14ac:dyDescent="0.25">
      <c r="A47" s="1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5.0000000000000001E-3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1"/>
        <v>5.0000000000000001E-3</v>
      </c>
    </row>
    <row r="48" spans="1:25" x14ac:dyDescent="0.25">
      <c r="A48" s="1" t="s">
        <v>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5.0000000000000001E-3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1"/>
        <v>5.0000000000000001E-3</v>
      </c>
    </row>
    <row r="49" spans="1:25" x14ac:dyDescent="0.25">
      <c r="A49" s="1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4"/>
        <v>7.4999999999999997E-3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1"/>
        <v>7.4999999999999997E-3</v>
      </c>
    </row>
    <row r="50" spans="1:25" x14ac:dyDescent="0.25">
      <c r="A50" s="1" t="s">
        <v>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0.01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1"/>
        <v>0.01</v>
      </c>
    </row>
    <row r="51" spans="1:25" x14ac:dyDescent="0.25">
      <c r="A51" s="1" t="s">
        <v>120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5.0000000000000001E-3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1"/>
        <v>5.0000000000000001E-3</v>
      </c>
    </row>
    <row r="52" spans="1:25" x14ac:dyDescent="0.25">
      <c r="A52" s="1" t="s">
        <v>121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4"/>
        <v>7.4999999999999997E-3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1"/>
        <v>7.4999999999999997E-3</v>
      </c>
    </row>
    <row r="53" spans="1:25" x14ac:dyDescent="0.25">
      <c r="A53" s="1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4"/>
        <v>7.4999999999999997E-3</v>
      </c>
      <c r="R53">
        <v>0</v>
      </c>
      <c r="S53">
        <v>0</v>
      </c>
      <c r="T53">
        <v>0</v>
      </c>
      <c r="U53">
        <v>0.05</v>
      </c>
      <c r="V53">
        <v>0</v>
      </c>
      <c r="W53">
        <v>0</v>
      </c>
      <c r="X53">
        <v>0</v>
      </c>
      <c r="Y53">
        <f t="shared" si="1"/>
        <v>5.7500000000000002E-2</v>
      </c>
    </row>
    <row r="54" spans="1:25" x14ac:dyDescent="0.25">
      <c r="A54" s="1" t="s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2.5000000000000001E-3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0.9</v>
      </c>
      <c r="Y54">
        <f t="shared" si="1"/>
        <v>0.90249999999999997</v>
      </c>
    </row>
    <row r="55" spans="1:25" x14ac:dyDescent="0.25">
      <c r="A55" s="1" t="s">
        <v>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2.5000000000000001E-3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1"/>
        <v>2.5000000000000001E-3</v>
      </c>
    </row>
    <row r="56" spans="1:25" x14ac:dyDescent="0.25">
      <c r="A56" s="1" t="s">
        <v>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1"/>
        <v>1E-3</v>
      </c>
    </row>
    <row r="57" spans="1:25" x14ac:dyDescent="0.25">
      <c r="A57" s="1" t="s">
        <v>125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5.0000000000000001E-3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1"/>
        <v>5.0000000000000001E-3</v>
      </c>
    </row>
    <row r="58" spans="1:25" x14ac:dyDescent="0.25">
      <c r="A58" s="1" t="s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5.0000000000000001E-3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0.1</v>
      </c>
      <c r="Y58">
        <f t="shared" si="1"/>
        <v>0.10500000000000001</v>
      </c>
    </row>
    <row r="59" spans="1:25" x14ac:dyDescent="0.25">
      <c r="A59" s="1" t="s">
        <v>127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4"/>
        <v>7.4999999999999997E-3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1"/>
        <v>7.4999999999999997E-3</v>
      </c>
    </row>
    <row r="60" spans="1:25" x14ac:dyDescent="0.25">
      <c r="A60" s="1" t="s">
        <v>128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4"/>
        <v>7.4999999999999997E-3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1"/>
        <v>7.4999999999999997E-3</v>
      </c>
    </row>
    <row r="61" spans="1:25" x14ac:dyDescent="0.25">
      <c r="A61" s="1" t="s">
        <v>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1E-3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1"/>
        <v>1E-3</v>
      </c>
    </row>
    <row r="62" spans="1:25" x14ac:dyDescent="0.25">
      <c r="A62" s="1" t="s">
        <v>78</v>
      </c>
      <c r="B62">
        <f>1-SUM(B2:B61)</f>
        <v>0.95</v>
      </c>
      <c r="C62">
        <f t="shared" ref="C62:X62" si="5">1-SUM(C2:C61)</f>
        <v>0.8</v>
      </c>
      <c r="D62">
        <f t="shared" si="5"/>
        <v>1</v>
      </c>
      <c r="E62">
        <f t="shared" si="5"/>
        <v>0.9</v>
      </c>
      <c r="F62">
        <f t="shared" si="5"/>
        <v>0.7</v>
      </c>
      <c r="G62">
        <f t="shared" si="5"/>
        <v>0.6</v>
      </c>
      <c r="H62">
        <f t="shared" si="5"/>
        <v>0</v>
      </c>
      <c r="I62">
        <f t="shared" si="5"/>
        <v>9.9999999999998979E-3</v>
      </c>
      <c r="J62">
        <f t="shared" si="5"/>
        <v>0.999</v>
      </c>
      <c r="K62">
        <f t="shared" si="5"/>
        <v>1</v>
      </c>
      <c r="L62">
        <f t="shared" si="5"/>
        <v>0.999</v>
      </c>
      <c r="M62">
        <f t="shared" si="5"/>
        <v>0.10000000000000009</v>
      </c>
      <c r="N62">
        <f t="shared" si="5"/>
        <v>0.45999999999999996</v>
      </c>
      <c r="O62">
        <f t="shared" si="5"/>
        <v>4.9999999999999933E-2</v>
      </c>
      <c r="P62">
        <f t="shared" si="5"/>
        <v>1.0000000000000009E-2</v>
      </c>
      <c r="Q62">
        <f t="shared" si="5"/>
        <v>0.73699999999999988</v>
      </c>
      <c r="R62">
        <f t="shared" si="5"/>
        <v>0.60923076923076913</v>
      </c>
      <c r="S62">
        <f t="shared" si="5"/>
        <v>0.85</v>
      </c>
      <c r="T62">
        <f t="shared" si="5"/>
        <v>0</v>
      </c>
      <c r="U62">
        <f t="shared" si="5"/>
        <v>0.8</v>
      </c>
      <c r="V62">
        <f t="shared" si="5"/>
        <v>1</v>
      </c>
      <c r="W62">
        <f t="shared" si="5"/>
        <v>1</v>
      </c>
      <c r="X62">
        <f t="shared" si="5"/>
        <v>0</v>
      </c>
      <c r="Y62">
        <f t="shared" si="1"/>
        <v>13.574230769230768</v>
      </c>
    </row>
    <row r="63" spans="1:25" x14ac:dyDescent="0.25">
      <c r="B63">
        <f>SUM(B2:B62)</f>
        <v>1</v>
      </c>
      <c r="C63">
        <f t="shared" ref="C63:X63" si="6">SUM(C2:C62)</f>
        <v>1</v>
      </c>
      <c r="D63">
        <f t="shared" si="6"/>
        <v>1</v>
      </c>
      <c r="E63">
        <f t="shared" si="6"/>
        <v>1</v>
      </c>
      <c r="F63">
        <f t="shared" si="6"/>
        <v>1</v>
      </c>
      <c r="G63">
        <f t="shared" si="6"/>
        <v>1</v>
      </c>
      <c r="H63">
        <f t="shared" si="6"/>
        <v>1</v>
      </c>
      <c r="I63">
        <f t="shared" si="6"/>
        <v>1</v>
      </c>
      <c r="J63">
        <f t="shared" si="6"/>
        <v>1</v>
      </c>
      <c r="K63">
        <f t="shared" si="6"/>
        <v>1</v>
      </c>
      <c r="L63">
        <f t="shared" si="6"/>
        <v>1</v>
      </c>
      <c r="M63">
        <f t="shared" si="6"/>
        <v>1</v>
      </c>
      <c r="N63">
        <f t="shared" si="6"/>
        <v>1</v>
      </c>
      <c r="O63">
        <f t="shared" si="6"/>
        <v>1</v>
      </c>
      <c r="P63">
        <f t="shared" si="6"/>
        <v>1</v>
      </c>
      <c r="Q63">
        <f t="shared" si="6"/>
        <v>1</v>
      </c>
      <c r="R63">
        <f t="shared" si="6"/>
        <v>1</v>
      </c>
      <c r="S63">
        <f t="shared" si="6"/>
        <v>1</v>
      </c>
      <c r="T63">
        <f t="shared" si="6"/>
        <v>1</v>
      </c>
      <c r="U63">
        <f t="shared" si="6"/>
        <v>1</v>
      </c>
      <c r="V63">
        <f t="shared" si="6"/>
        <v>1</v>
      </c>
      <c r="W63">
        <f t="shared" si="6"/>
        <v>1</v>
      </c>
      <c r="X63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LDMProp_2006 - ori</vt:lpstr>
      <vt:lpstr>LDMProp</vt:lpstr>
      <vt:lpstr>LUTM_template</vt:lpstr>
      <vt:lpstr>LDMProp_2006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ICRAF Bogor Guest01   (ICRAF)</cp:lastModifiedBy>
  <dcterms:created xsi:type="dcterms:W3CDTF">2020-03-26T08:53:04Z</dcterms:created>
  <dcterms:modified xsi:type="dcterms:W3CDTF">2020-06-09T07:46:56Z</dcterms:modified>
</cp:coreProperties>
</file>