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mSel\"/>
    </mc:Choice>
  </mc:AlternateContent>
  <xr:revisionPtr revIDLastSave="0" documentId="13_ncr:1_{14F30C20-AA0C-4293-812A-DBD9CD36963C}" xr6:coauthVersionLast="44" xr6:coauthVersionMax="44" xr10:uidLastSave="{00000000-0000-0000-0000-000000000000}"/>
  <bookViews>
    <workbookView xWindow="-120" yWindow="-120" windowWidth="20730" windowHeight="11160" xr2:uid="{3E4B5BF1-7876-4422-A9D8-101145E56EB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2" i="1"/>
  <c r="B25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3" i="2"/>
  <c r="B12" i="2"/>
  <c r="B11" i="2"/>
  <c r="B10" i="2"/>
  <c r="B9" i="2"/>
  <c r="B8" i="2"/>
  <c r="B7" i="2"/>
  <c r="B5" i="2"/>
  <c r="B6" i="2"/>
  <c r="B4" i="2"/>
  <c r="B3" i="2"/>
  <c r="B2" i="2"/>
  <c r="C37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5" i="1"/>
  <c r="C26" i="1"/>
  <c r="C27" i="1"/>
  <c r="C28" i="1"/>
  <c r="C29" i="1"/>
  <c r="C30" i="1"/>
  <c r="C32" i="1"/>
  <c r="C33" i="1"/>
  <c r="C34" i="1"/>
  <c r="C35" i="1"/>
  <c r="C36" i="1"/>
  <c r="C18" i="1"/>
  <c r="C16" i="1"/>
  <c r="C17" i="1"/>
  <c r="C15" i="1"/>
  <c r="C24" i="1"/>
  <c r="C21" i="1"/>
  <c r="C23" i="1"/>
  <c r="C22" i="1"/>
  <c r="C20" i="1"/>
  <c r="C19" i="1"/>
  <c r="C14" i="1"/>
  <c r="C9" i="1"/>
  <c r="C10" i="1"/>
  <c r="C11" i="1"/>
  <c r="C12" i="1"/>
  <c r="C13" i="1"/>
  <c r="C8" i="1"/>
  <c r="C7" i="1"/>
  <c r="C6" i="1"/>
  <c r="C3" i="1"/>
  <c r="C5" i="1"/>
  <c r="C4" i="1"/>
  <c r="C2" i="1"/>
</calcChain>
</file>

<file path=xl/sharedStrings.xml><?xml version="1.0" encoding="utf-8"?>
<sst xmlns="http://schemas.openxmlformats.org/spreadsheetml/2006/main" count="258" uniqueCount="146">
  <si>
    <t>Padi-padian</t>
  </si>
  <si>
    <t>Kacang-kacangan</t>
  </si>
  <si>
    <t>Jagung</t>
  </si>
  <si>
    <t>Umbi-umbian</t>
  </si>
  <si>
    <t>Sayuran dan buah-buahan</t>
  </si>
  <si>
    <t>Karet</t>
  </si>
  <si>
    <t>Tebu</t>
  </si>
  <si>
    <t>Kelapa</t>
  </si>
  <si>
    <t>Kelapa Sawit</t>
  </si>
  <si>
    <t>Lada</t>
  </si>
  <si>
    <t>Kopi</t>
  </si>
  <si>
    <t>Teh</t>
  </si>
  <si>
    <t>Tanaman lainnya</t>
  </si>
  <si>
    <t>Peternakan</t>
  </si>
  <si>
    <t>Pemotongan Hewan</t>
  </si>
  <si>
    <t>Unggas dan Hasil-hasilnya</t>
  </si>
  <si>
    <t>Kayu dan Hasil-hasilnya</t>
  </si>
  <si>
    <t>Perikanan</t>
  </si>
  <si>
    <t>Penambangan Batu Bara</t>
  </si>
  <si>
    <t>Penambangan Timah</t>
  </si>
  <si>
    <t>Penambangan Minyak dan Gas Bumi</t>
  </si>
  <si>
    <t>Penggalian</t>
  </si>
  <si>
    <t>Industri Pengolahan dan Pengawetan Makanan</t>
  </si>
  <si>
    <t>Industri Minyak dan Lemak</t>
  </si>
  <si>
    <t>Indsutri Penggilingan Padi</t>
  </si>
  <si>
    <t>Industri Tepung</t>
  </si>
  <si>
    <t>Industri Gula</t>
  </si>
  <si>
    <t>Industri Makanan Lainnya</t>
  </si>
  <si>
    <t>Industri Minuman</t>
  </si>
  <si>
    <t>Industru Rokok</t>
  </si>
  <si>
    <t>Industri Tekstil Pakaian dan Kulit</t>
  </si>
  <si>
    <t>Industri Bambu Kayu dan Rotan</t>
  </si>
  <si>
    <t>Industri Kertas Barang-barang dari Kertas dan Penjilidan</t>
  </si>
  <si>
    <t>Industri Pupuk dan Pestisida</t>
  </si>
  <si>
    <t>Industri Kimia</t>
  </si>
  <si>
    <t>Pengilangan Minyak Bumi</t>
  </si>
  <si>
    <t>Industri Barang Karet dan Plastik</t>
  </si>
  <si>
    <t>Industri Barang-barang dari Mineral Bukan Logam</t>
  </si>
  <si>
    <t>Industri Semen</t>
  </si>
  <si>
    <t>Industri Logam Dasar Besi dan Baja</t>
  </si>
  <si>
    <t>Industri Logam Dasar Bukan Besi</t>
  </si>
  <si>
    <t>Industri Barang dari Logam lainnya</t>
  </si>
  <si>
    <t>Industri Mesin Alat-alat dan Perlengkapan Listrik</t>
  </si>
  <si>
    <t>Industri Alat Pengangkutan dan Perbaikannya</t>
  </si>
  <si>
    <t>Industri yang Belum Digolongkan dimanapun</t>
  </si>
  <si>
    <t>Listrik Gas dan Air Minum</t>
  </si>
  <si>
    <t>Bangunan</t>
  </si>
  <si>
    <t>Perdagangan</t>
  </si>
  <si>
    <t>Hotel dan Restoran</t>
  </si>
  <si>
    <t>Angkutan Kereta Api</t>
  </si>
  <si>
    <t>Angkutan Jalan Raya</t>
  </si>
  <si>
    <t>Angkutan Air</t>
  </si>
  <si>
    <t>Angkutan Udara dan Jasa Penunjang Angkutan</t>
  </si>
  <si>
    <t>Komunikasi</t>
  </si>
  <si>
    <t>Bank dan Lembaga Keuangan lainnya</t>
  </si>
  <si>
    <t>Usaha Bangunan dan Jasa Perusahaan</t>
  </si>
  <si>
    <t>Pemerintahan Umum dan Jasa</t>
  </si>
  <si>
    <t>Jasa Sosial Kemasyarakatan</t>
  </si>
  <si>
    <t>Jasa Lainnya</t>
  </si>
  <si>
    <t>Kegiatan yang tak jelas batasannya</t>
  </si>
  <si>
    <t>SumSel_sektor</t>
  </si>
  <si>
    <t>Jabar LRCRate_2</t>
  </si>
  <si>
    <t>JaBar LRCRate_his</t>
  </si>
  <si>
    <t>Tanaman Pangan</t>
  </si>
  <si>
    <t>Tanaman Hortikultura</t>
  </si>
  <si>
    <t>Perkebunan</t>
  </si>
  <si>
    <t xml:space="preserve">Jasa Pertanian dan Perburuan </t>
  </si>
  <si>
    <t>Kehutanan dan Penebangan Kayu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</si>
  <si>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</si>
  <si>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</si>
  <si>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</si>
  <si>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</si>
  <si>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</si>
  <si>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</si>
  <si>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</si>
  <si>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</si>
  <si>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</si>
  <si>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</si>
  <si>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</si>
  <si>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</si>
  <si>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</si>
  <si>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</si>
  <si>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</si>
  <si>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</si>
  <si>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</si>
  <si>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</si>
  <si>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</si>
  <si>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</si>
  <si>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</si>
  <si>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</si>
  <si>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</si>
  <si>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</si>
  <si>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</si>
  <si>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</si>
  <si>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</si>
  <si>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</si>
  <si>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</si>
  <si>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</si>
  <si>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</si>
  <si>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</si>
  <si>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</si>
  <si>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</si>
  <si>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</si>
  <si>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</si>
  <si>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</si>
  <si>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</si>
  <si>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</si>
  <si>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</si>
  <si>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</si>
  <si>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</si>
  <si>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</si>
  <si>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</si>
  <si>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</si>
  <si>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Sector Jabar</t>
  </si>
  <si>
    <t>Padi</t>
  </si>
  <si>
    <t>Tanaman Bahan Makanan lainnya</t>
  </si>
  <si>
    <t>Tanaman Perkebunan lainnya</t>
  </si>
  <si>
    <t>Peternakan dan Hasil-hasilnya</t>
  </si>
  <si>
    <t>Kehutanan</t>
  </si>
  <si>
    <t>Pertambangan Migas</t>
  </si>
  <si>
    <t>Pertambangan Non Migas</t>
  </si>
  <si>
    <t>Industri Penggilingan Padi</t>
  </si>
  <si>
    <t>Industri Minyak Hewani dan Nabati</t>
  </si>
  <si>
    <t>Industri Makanan dan Minuman lainnya</t>
  </si>
  <si>
    <t>Industri Tekstil dan Pakain Jadi</t>
  </si>
  <si>
    <t>Industri Kayu,barang-barang dari kayu dan Furniture</t>
  </si>
  <si>
    <t>Industri Karet dan barang-barang dari karet</t>
  </si>
  <si>
    <t>Industri Kimia dan barang-barang dr kimia</t>
  </si>
  <si>
    <t>Industri Bubur Kertas (Pulp) dan barang2 dari kertas</t>
  </si>
  <si>
    <t>Industri Barang Galian Bukan Logam</t>
  </si>
  <si>
    <t>Industri Barang dari logam, bukan mesin dan perlatan</t>
  </si>
  <si>
    <t>Industri Kendaraan bermotor dan alat angkutan</t>
  </si>
  <si>
    <t>Industri Migas</t>
  </si>
  <si>
    <t>Industri barang-barang lainnya</t>
  </si>
  <si>
    <t>Listrik,  Gas dan Air bersih</t>
  </si>
  <si>
    <t>Angkutan jalan raya</t>
  </si>
  <si>
    <t>Angkutan sungai, danau dan penyeberangan</t>
  </si>
  <si>
    <t>Angkutan udara</t>
  </si>
  <si>
    <t>Jasa penunjang angkutan</t>
  </si>
  <si>
    <t>Bank dan lembaga keuangan lainnya</t>
  </si>
  <si>
    <t>Real Estate dan Jasa Perusahaan</t>
  </si>
  <si>
    <t>Pemerintahan umum</t>
  </si>
  <si>
    <t>Jasa-jasa lainnya</t>
  </si>
  <si>
    <t>Sektor lainnya</t>
  </si>
  <si>
    <t>Sector SumSel 2015</t>
  </si>
  <si>
    <t>sektor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</si>
</sst>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96-9BE1-41B3-ACF7-C69305D0C41F}">
  <dimension ref="A1:H62"/>
  <sheetViews>
    <sheetView tabSelected="1" topLeftCell="A4" workbookViewId="0">
      <selection activeCell="C15" sqref="C15"/>
    </sheetView>
  </sheetViews>
  <sheetFormatPr defaultRowHeight="15" x14ac:dyDescent="0.25"/>
  <cols>
    <col min="2" max="2" width="36.7109375" customWidth="1"/>
    <col min="3" max="5" width="36.140625" customWidth="1"/>
    <col min="6" max="6" width="55.140625" customWidth="1"/>
  </cols>
  <sheetData>
    <row r="1" spans="1:8" x14ac:dyDescent="0.25">
      <c r="B1" t="s">
        <v>60</v>
      </c>
      <c r="F1" t="s">
        <v>113</v>
      </c>
      <c r="G1" t="s">
        <v>62</v>
      </c>
      <c r="H1" t="s">
        <v>61</v>
      </c>
    </row>
    <row r="2" spans="1:8" x14ac:dyDescent="0.25">
      <c r="A2">
        <v>1</v>
      </c>
      <c r="B2" t="s">
        <v>0</v>
      </c>
      <c r="C2">
        <f>G2</f>
        <v>0.96153846200000004</v>
      </c>
      <c r="D2">
        <v>0.96</v>
      </c>
      <c r="E2">
        <f>C2*1.003</f>
        <v>0.96442307738599997</v>
      </c>
      <c r="F2" t="s">
        <v>63</v>
      </c>
      <c r="G2">
        <v>0.96153846200000004</v>
      </c>
      <c r="H2">
        <v>0.96153846200000004</v>
      </c>
    </row>
    <row r="3" spans="1:8" x14ac:dyDescent="0.25">
      <c r="A3">
        <v>2</v>
      </c>
      <c r="B3" t="s">
        <v>1</v>
      </c>
      <c r="C3">
        <f>G3</f>
        <v>1.0204081629999999</v>
      </c>
      <c r="D3">
        <v>1</v>
      </c>
      <c r="E3">
        <v>1</v>
      </c>
      <c r="F3" t="s">
        <v>64</v>
      </c>
      <c r="G3">
        <v>1.0204081629999999</v>
      </c>
      <c r="H3">
        <v>1</v>
      </c>
    </row>
    <row r="4" spans="1:8" x14ac:dyDescent="0.25">
      <c r="A4">
        <v>3</v>
      </c>
      <c r="B4" t="s">
        <v>2</v>
      </c>
      <c r="C4">
        <f>G2</f>
        <v>0.96153846200000004</v>
      </c>
      <c r="D4">
        <v>0.96</v>
      </c>
      <c r="E4">
        <f t="shared" ref="E4:E61" si="0">C4*1.003</f>
        <v>0.96442307738599997</v>
      </c>
      <c r="F4" t="s">
        <v>65</v>
      </c>
      <c r="G4">
        <v>0.90090090099999998</v>
      </c>
      <c r="H4">
        <v>0.90090090099999998</v>
      </c>
    </row>
    <row r="5" spans="1:8" x14ac:dyDescent="0.25">
      <c r="A5">
        <v>4</v>
      </c>
      <c r="B5" t="s">
        <v>3</v>
      </c>
      <c r="C5">
        <f>G2</f>
        <v>0.96153846200000004</v>
      </c>
      <c r="D5">
        <v>0.96</v>
      </c>
      <c r="E5">
        <f t="shared" si="0"/>
        <v>0.96442307738599997</v>
      </c>
      <c r="F5" t="s">
        <v>13</v>
      </c>
      <c r="G5">
        <v>0.92592592600000001</v>
      </c>
      <c r="H5">
        <v>0.92592592600000001</v>
      </c>
    </row>
    <row r="6" spans="1:8" x14ac:dyDescent="0.25">
      <c r="A6">
        <v>5</v>
      </c>
      <c r="B6" t="s">
        <v>4</v>
      </c>
      <c r="C6">
        <f>G3</f>
        <v>1.0204081629999999</v>
      </c>
      <c r="D6">
        <v>1</v>
      </c>
      <c r="E6">
        <v>1</v>
      </c>
      <c r="F6" t="s">
        <v>66</v>
      </c>
      <c r="G6">
        <v>0.92592592600000001</v>
      </c>
      <c r="H6">
        <v>0.92592592600000001</v>
      </c>
    </row>
    <row r="7" spans="1:8" x14ac:dyDescent="0.25">
      <c r="A7">
        <v>6</v>
      </c>
      <c r="B7" t="s">
        <v>5</v>
      </c>
      <c r="C7">
        <f>G4</f>
        <v>0.90090090099999998</v>
      </c>
      <c r="D7">
        <v>0.96</v>
      </c>
      <c r="E7">
        <f t="shared" si="0"/>
        <v>0.90360360370299986</v>
      </c>
      <c r="F7" t="s">
        <v>67</v>
      </c>
      <c r="G7">
        <v>0.94339622599999995</v>
      </c>
      <c r="H7">
        <v>0.94339622599999995</v>
      </c>
    </row>
    <row r="8" spans="1:8" x14ac:dyDescent="0.25">
      <c r="A8">
        <v>7</v>
      </c>
      <c r="B8" t="s">
        <v>6</v>
      </c>
      <c r="C8">
        <f>$C$7</f>
        <v>0.90090090099999998</v>
      </c>
      <c r="D8">
        <v>0.96</v>
      </c>
      <c r="E8">
        <f t="shared" si="0"/>
        <v>0.90360360370299986</v>
      </c>
      <c r="F8" t="s">
        <v>17</v>
      </c>
      <c r="G8">
        <v>0.89285714299999996</v>
      </c>
      <c r="H8">
        <v>0.89285714299999996</v>
      </c>
    </row>
    <row r="9" spans="1:8" x14ac:dyDescent="0.25">
      <c r="A9">
        <v>8</v>
      </c>
      <c r="B9" t="s">
        <v>7</v>
      </c>
      <c r="C9">
        <f t="shared" ref="C9:C13" si="1">$C$7</f>
        <v>0.90090090099999998</v>
      </c>
      <c r="D9">
        <v>0.96</v>
      </c>
      <c r="E9">
        <f t="shared" si="0"/>
        <v>0.90360360370299986</v>
      </c>
      <c r="F9" t="s">
        <v>68</v>
      </c>
      <c r="G9">
        <v>1.0416666670000001</v>
      </c>
      <c r="H9">
        <v>1</v>
      </c>
    </row>
    <row r="10" spans="1:8" x14ac:dyDescent="0.25">
      <c r="A10">
        <v>9</v>
      </c>
      <c r="B10" t="s">
        <v>8</v>
      </c>
      <c r="C10">
        <f t="shared" si="1"/>
        <v>0.90090090099999998</v>
      </c>
      <c r="D10">
        <v>0.96</v>
      </c>
      <c r="E10">
        <f t="shared" si="0"/>
        <v>0.90360360370299986</v>
      </c>
      <c r="F10" t="s">
        <v>69</v>
      </c>
      <c r="G10">
        <v>1.0416666670000001</v>
      </c>
      <c r="H10">
        <v>1</v>
      </c>
    </row>
    <row r="11" spans="1:8" x14ac:dyDescent="0.25">
      <c r="A11">
        <v>10</v>
      </c>
      <c r="B11" t="s">
        <v>9</v>
      </c>
      <c r="C11">
        <f t="shared" si="1"/>
        <v>0.90090090099999998</v>
      </c>
      <c r="D11">
        <v>0.96</v>
      </c>
      <c r="E11">
        <f t="shared" si="0"/>
        <v>0.90360360370299986</v>
      </c>
      <c r="F11" t="s">
        <v>70</v>
      </c>
      <c r="G11">
        <v>0.81967213100000003</v>
      </c>
      <c r="H11">
        <v>0.81967213100000003</v>
      </c>
    </row>
    <row r="12" spans="1:8" x14ac:dyDescent="0.25">
      <c r="A12">
        <v>11</v>
      </c>
      <c r="B12" t="s">
        <v>10</v>
      </c>
      <c r="C12">
        <f t="shared" si="1"/>
        <v>0.90090090099999998</v>
      </c>
      <c r="D12">
        <v>0.96</v>
      </c>
      <c r="E12">
        <f t="shared" si="0"/>
        <v>0.90360360370299986</v>
      </c>
      <c r="F12" t="s">
        <v>71</v>
      </c>
      <c r="G12">
        <v>1.111111111</v>
      </c>
      <c r="H12">
        <v>1.2</v>
      </c>
    </row>
    <row r="13" spans="1:8" x14ac:dyDescent="0.25">
      <c r="A13">
        <v>12</v>
      </c>
      <c r="B13" t="s">
        <v>11</v>
      </c>
      <c r="C13">
        <f t="shared" si="1"/>
        <v>0.90090090099999998</v>
      </c>
      <c r="D13">
        <v>0.96</v>
      </c>
      <c r="E13">
        <f t="shared" si="0"/>
        <v>0.90360360370299986</v>
      </c>
      <c r="F13" t="s">
        <v>72</v>
      </c>
      <c r="G13">
        <v>0.79365079400000005</v>
      </c>
      <c r="H13">
        <v>0.79365079400000005</v>
      </c>
    </row>
    <row r="14" spans="1:8" x14ac:dyDescent="0.25">
      <c r="A14">
        <v>13</v>
      </c>
      <c r="B14" t="s">
        <v>12</v>
      </c>
      <c r="C14">
        <f>$C$7</f>
        <v>0.90090090099999998</v>
      </c>
      <c r="D14">
        <v>0.96</v>
      </c>
      <c r="E14">
        <f t="shared" si="0"/>
        <v>0.90360360370299986</v>
      </c>
      <c r="F14" t="s">
        <v>73</v>
      </c>
      <c r="G14">
        <v>1.923076923</v>
      </c>
      <c r="H14">
        <v>1.2</v>
      </c>
    </row>
    <row r="15" spans="1:8" x14ac:dyDescent="0.25">
      <c r="A15">
        <v>14</v>
      </c>
      <c r="B15" t="s">
        <v>13</v>
      </c>
      <c r="C15">
        <f>$G$6</f>
        <v>0.92592592600000001</v>
      </c>
      <c r="D15">
        <v>0.96</v>
      </c>
      <c r="E15">
        <f t="shared" si="0"/>
        <v>0.92870370377799993</v>
      </c>
      <c r="F15" t="s">
        <v>74</v>
      </c>
      <c r="G15">
        <v>0.71942446000000004</v>
      </c>
      <c r="H15">
        <v>0.71942446000000004</v>
      </c>
    </row>
    <row r="16" spans="1:8" x14ac:dyDescent="0.25">
      <c r="A16">
        <v>15</v>
      </c>
      <c r="B16" t="s">
        <v>14</v>
      </c>
      <c r="C16">
        <f t="shared" ref="C16:C17" si="2">$G$6</f>
        <v>0.92592592600000001</v>
      </c>
      <c r="D16">
        <v>0.96</v>
      </c>
      <c r="E16">
        <f t="shared" si="0"/>
        <v>0.92870370377799993</v>
      </c>
      <c r="F16" t="s">
        <v>75</v>
      </c>
      <c r="G16">
        <v>1.0204081629999999</v>
      </c>
      <c r="H16">
        <v>1</v>
      </c>
    </row>
    <row r="17" spans="1:8" x14ac:dyDescent="0.25">
      <c r="A17">
        <v>16</v>
      </c>
      <c r="B17" t="s">
        <v>15</v>
      </c>
      <c r="C17">
        <f t="shared" si="2"/>
        <v>0.92592592600000001</v>
      </c>
      <c r="D17">
        <v>0.96</v>
      </c>
      <c r="E17">
        <f t="shared" si="0"/>
        <v>0.92870370377799993</v>
      </c>
      <c r="F17" t="s">
        <v>76</v>
      </c>
      <c r="G17">
        <v>0.81967213100000003</v>
      </c>
      <c r="H17">
        <v>0.81967213100000003</v>
      </c>
    </row>
    <row r="18" spans="1:8" x14ac:dyDescent="0.25">
      <c r="A18">
        <v>17</v>
      </c>
      <c r="B18" t="s">
        <v>16</v>
      </c>
      <c r="C18">
        <f>G7</f>
        <v>0.94339622599999995</v>
      </c>
      <c r="D18">
        <v>0.96</v>
      </c>
      <c r="E18">
        <f t="shared" si="0"/>
        <v>0.94622641467799984</v>
      </c>
      <c r="F18" t="s">
        <v>77</v>
      </c>
      <c r="G18">
        <v>0.78740157499999996</v>
      </c>
      <c r="H18">
        <v>0.78740157499999996</v>
      </c>
    </row>
    <row r="19" spans="1:8" x14ac:dyDescent="0.25">
      <c r="A19">
        <v>18</v>
      </c>
      <c r="B19" t="s">
        <v>17</v>
      </c>
      <c r="C19">
        <f>G8</f>
        <v>0.89285714299999996</v>
      </c>
      <c r="D19">
        <v>0.96</v>
      </c>
      <c r="E19">
        <f t="shared" si="0"/>
        <v>0.89553571442899982</v>
      </c>
      <c r="F19" t="s">
        <v>78</v>
      </c>
      <c r="G19">
        <v>0.909090909</v>
      </c>
      <c r="H19">
        <v>0.909090909</v>
      </c>
    </row>
    <row r="20" spans="1:8" x14ac:dyDescent="0.25">
      <c r="A20">
        <v>19</v>
      </c>
      <c r="B20" t="s">
        <v>18</v>
      </c>
      <c r="C20">
        <f>G11</f>
        <v>0.81967213100000003</v>
      </c>
      <c r="D20">
        <v>0.88</v>
      </c>
      <c r="E20">
        <f t="shared" si="0"/>
        <v>0.82213114739299997</v>
      </c>
      <c r="F20" t="s">
        <v>79</v>
      </c>
      <c r="G20">
        <v>0.81967213100000003</v>
      </c>
      <c r="H20">
        <v>0.81967213100000003</v>
      </c>
    </row>
    <row r="21" spans="1:8" x14ac:dyDescent="0.25">
      <c r="A21">
        <v>20</v>
      </c>
      <c r="B21" t="s">
        <v>19</v>
      </c>
      <c r="C21">
        <f>G11</f>
        <v>0.81967213100000003</v>
      </c>
      <c r="D21">
        <v>0.88</v>
      </c>
      <c r="E21">
        <f t="shared" si="0"/>
        <v>0.82213114739299997</v>
      </c>
      <c r="F21" t="s">
        <v>80</v>
      </c>
      <c r="G21">
        <v>0.88495575199999998</v>
      </c>
      <c r="H21">
        <v>0.88495575199999998</v>
      </c>
    </row>
    <row r="22" spans="1:8" x14ac:dyDescent="0.25">
      <c r="A22">
        <v>21</v>
      </c>
      <c r="B22" t="s">
        <v>20</v>
      </c>
      <c r="C22">
        <f>G9</f>
        <v>1.0416666670000001</v>
      </c>
      <c r="D22">
        <v>1</v>
      </c>
      <c r="E22">
        <f t="shared" si="0"/>
        <v>1.044791667001</v>
      </c>
      <c r="F22" t="s">
        <v>81</v>
      </c>
      <c r="G22">
        <v>0.625</v>
      </c>
      <c r="H22">
        <v>0.625</v>
      </c>
    </row>
    <row r="23" spans="1:8" x14ac:dyDescent="0.25">
      <c r="A23">
        <v>22</v>
      </c>
      <c r="B23" t="s">
        <v>21</v>
      </c>
      <c r="C23">
        <f>G11</f>
        <v>0.81967213100000003</v>
      </c>
      <c r="D23">
        <v>0.88</v>
      </c>
      <c r="E23">
        <f t="shared" si="0"/>
        <v>0.82213114739299997</v>
      </c>
      <c r="F23" t="s">
        <v>82</v>
      </c>
      <c r="G23">
        <v>0.54347826099999996</v>
      </c>
      <c r="H23">
        <v>0.54347826099999996</v>
      </c>
    </row>
    <row r="24" spans="1:8" x14ac:dyDescent="0.25">
      <c r="A24">
        <v>23</v>
      </c>
      <c r="B24" t="s">
        <v>22</v>
      </c>
      <c r="C24">
        <f>G13</f>
        <v>0.79365079400000005</v>
      </c>
      <c r="D24">
        <v>0.8</v>
      </c>
      <c r="E24">
        <v>0.81</v>
      </c>
      <c r="F24" t="s">
        <v>83</v>
      </c>
      <c r="G24">
        <v>0.99009901</v>
      </c>
      <c r="H24">
        <v>0.99009901</v>
      </c>
    </row>
    <row r="25" spans="1:8" x14ac:dyDescent="0.25">
      <c r="A25">
        <v>24</v>
      </c>
      <c r="B25" t="s">
        <v>23</v>
      </c>
      <c r="C25">
        <f t="shared" ref="C25:C27" si="3">$G$13</f>
        <v>0.79365079400000005</v>
      </c>
      <c r="D25">
        <v>0.8</v>
      </c>
      <c r="E25">
        <v>0.81</v>
      </c>
      <c r="F25" t="s">
        <v>84</v>
      </c>
      <c r="G25">
        <v>0.92592592600000001</v>
      </c>
      <c r="H25">
        <v>0.92592592600000001</v>
      </c>
    </row>
    <row r="26" spans="1:8" x14ac:dyDescent="0.25">
      <c r="A26">
        <v>25</v>
      </c>
      <c r="B26" t="s">
        <v>24</v>
      </c>
      <c r="C26">
        <f t="shared" si="3"/>
        <v>0.79365079400000005</v>
      </c>
      <c r="D26">
        <v>0.8</v>
      </c>
      <c r="E26">
        <v>0.81</v>
      </c>
      <c r="F26" t="s">
        <v>85</v>
      </c>
      <c r="G26">
        <v>1.075268817</v>
      </c>
      <c r="H26">
        <v>1</v>
      </c>
    </row>
    <row r="27" spans="1:8" x14ac:dyDescent="0.25">
      <c r="A27">
        <v>26</v>
      </c>
      <c r="B27" t="s">
        <v>25</v>
      </c>
      <c r="C27">
        <f t="shared" si="3"/>
        <v>0.79365079400000005</v>
      </c>
      <c r="D27">
        <v>0.8</v>
      </c>
      <c r="E27">
        <v>0.81</v>
      </c>
      <c r="F27" t="s">
        <v>86</v>
      </c>
      <c r="G27">
        <v>0.90090090099999998</v>
      </c>
      <c r="H27">
        <v>0.90090090099999998</v>
      </c>
    </row>
    <row r="28" spans="1:8" x14ac:dyDescent="0.25">
      <c r="A28">
        <v>27</v>
      </c>
      <c r="B28" t="s">
        <v>26</v>
      </c>
      <c r="C28">
        <f>$G$13</f>
        <v>0.79365079400000005</v>
      </c>
      <c r="D28">
        <v>0.8</v>
      </c>
      <c r="E28">
        <v>0.81</v>
      </c>
      <c r="F28" t="s">
        <v>87</v>
      </c>
      <c r="G28">
        <v>0.91743119299999998</v>
      </c>
      <c r="H28">
        <v>0.91743119299999998</v>
      </c>
    </row>
    <row r="29" spans="1:8" x14ac:dyDescent="0.25">
      <c r="A29">
        <v>28</v>
      </c>
      <c r="B29" t="s">
        <v>27</v>
      </c>
      <c r="C29">
        <f>G13</f>
        <v>0.79365079400000005</v>
      </c>
      <c r="D29">
        <v>0.8</v>
      </c>
      <c r="E29">
        <v>0.81</v>
      </c>
      <c r="F29" t="s">
        <v>88</v>
      </c>
      <c r="G29">
        <v>0.78125</v>
      </c>
      <c r="H29">
        <v>0.78125</v>
      </c>
    </row>
    <row r="30" spans="1:8" x14ac:dyDescent="0.25">
      <c r="A30">
        <v>29</v>
      </c>
      <c r="B30" t="s">
        <v>28</v>
      </c>
      <c r="C30">
        <f>G13</f>
        <v>0.79365079400000005</v>
      </c>
      <c r="D30">
        <v>0.8</v>
      </c>
      <c r="E30">
        <v>0.81</v>
      </c>
      <c r="F30" t="s">
        <v>89</v>
      </c>
      <c r="G30">
        <v>0.909090909</v>
      </c>
      <c r="H30">
        <v>0.909090909</v>
      </c>
    </row>
    <row r="31" spans="1:8" x14ac:dyDescent="0.25">
      <c r="A31">
        <v>30</v>
      </c>
      <c r="B31" t="s">
        <v>29</v>
      </c>
      <c r="C31">
        <v>1</v>
      </c>
      <c r="D31">
        <v>1</v>
      </c>
      <c r="E31">
        <v>1</v>
      </c>
      <c r="F31" t="s">
        <v>90</v>
      </c>
      <c r="G31">
        <v>0.746268657</v>
      </c>
      <c r="H31">
        <v>0.746268657</v>
      </c>
    </row>
    <row r="32" spans="1:8" x14ac:dyDescent="0.25">
      <c r="A32">
        <v>31</v>
      </c>
      <c r="B32" t="s">
        <v>30</v>
      </c>
      <c r="C32">
        <f>AVERAGE(G15:G16)</f>
        <v>0.86991631149999993</v>
      </c>
      <c r="D32">
        <v>0.86</v>
      </c>
      <c r="E32">
        <f t="shared" si="0"/>
        <v>0.87252606043449987</v>
      </c>
      <c r="F32" t="s">
        <v>91</v>
      </c>
      <c r="G32">
        <v>0.90090090099999998</v>
      </c>
      <c r="H32">
        <v>0.90090090099999998</v>
      </c>
    </row>
    <row r="33" spans="1:8" x14ac:dyDescent="0.25">
      <c r="A33">
        <v>32</v>
      </c>
      <c r="B33" t="s">
        <v>31</v>
      </c>
      <c r="C33">
        <f>G17</f>
        <v>0.81967213100000003</v>
      </c>
      <c r="D33">
        <v>0.8</v>
      </c>
      <c r="E33">
        <f t="shared" si="0"/>
        <v>0.82213114739299997</v>
      </c>
      <c r="F33" t="s">
        <v>92</v>
      </c>
      <c r="G33">
        <v>0.90090090099999998</v>
      </c>
      <c r="H33">
        <v>0.90090090099999998</v>
      </c>
    </row>
    <row r="34" spans="1:8" x14ac:dyDescent="0.25">
      <c r="A34">
        <v>33</v>
      </c>
      <c r="B34" t="s">
        <v>32</v>
      </c>
      <c r="C34">
        <f>G18</f>
        <v>0.78740157499999996</v>
      </c>
      <c r="D34">
        <v>0.8</v>
      </c>
      <c r="E34">
        <f t="shared" si="0"/>
        <v>0.78976377972499989</v>
      </c>
      <c r="F34" t="s">
        <v>93</v>
      </c>
      <c r="G34">
        <v>0.84033613399999996</v>
      </c>
      <c r="H34">
        <v>0.84033613399999996</v>
      </c>
    </row>
    <row r="35" spans="1:8" x14ac:dyDescent="0.25">
      <c r="A35">
        <v>34</v>
      </c>
      <c r="B35" t="s">
        <v>33</v>
      </c>
      <c r="C35">
        <f>G19</f>
        <v>0.909090909</v>
      </c>
      <c r="D35">
        <v>0.9</v>
      </c>
      <c r="E35">
        <f t="shared" si="0"/>
        <v>0.91181818172699991</v>
      </c>
      <c r="F35" t="s">
        <v>94</v>
      </c>
      <c r="G35">
        <v>0.90090090099999998</v>
      </c>
      <c r="H35">
        <v>0.90090090099999998</v>
      </c>
    </row>
    <row r="36" spans="1:8" x14ac:dyDescent="0.25">
      <c r="A36">
        <v>35</v>
      </c>
      <c r="B36" t="s">
        <v>34</v>
      </c>
      <c r="C36">
        <f>G19</f>
        <v>0.909090909</v>
      </c>
      <c r="D36">
        <v>0.9</v>
      </c>
      <c r="E36">
        <f t="shared" si="0"/>
        <v>0.91181818172699991</v>
      </c>
      <c r="F36" t="s">
        <v>95</v>
      </c>
      <c r="G36">
        <v>0.98039215700000004</v>
      </c>
      <c r="H36">
        <v>0.98039215700000004</v>
      </c>
    </row>
    <row r="37" spans="1:8" x14ac:dyDescent="0.25">
      <c r="A37">
        <v>36</v>
      </c>
      <c r="B37" t="s">
        <v>35</v>
      </c>
      <c r="C37">
        <f>0.9</f>
        <v>0.9</v>
      </c>
      <c r="D37">
        <v>0.9</v>
      </c>
      <c r="E37">
        <f t="shared" si="0"/>
        <v>0.90269999999999995</v>
      </c>
      <c r="F37" t="s">
        <v>96</v>
      </c>
      <c r="G37">
        <v>0.98039215700000004</v>
      </c>
      <c r="H37">
        <v>0.98039215700000004</v>
      </c>
    </row>
    <row r="38" spans="1:8" x14ac:dyDescent="0.25">
      <c r="A38">
        <v>37</v>
      </c>
      <c r="B38" t="s">
        <v>36</v>
      </c>
      <c r="C38">
        <f>G20</f>
        <v>0.81967213100000003</v>
      </c>
      <c r="D38">
        <v>0.8</v>
      </c>
      <c r="E38">
        <f t="shared" si="0"/>
        <v>0.82213114739299997</v>
      </c>
      <c r="F38" t="s">
        <v>97</v>
      </c>
      <c r="G38">
        <v>0.83333333300000001</v>
      </c>
      <c r="H38">
        <v>0.83333333300000001</v>
      </c>
    </row>
    <row r="39" spans="1:8" x14ac:dyDescent="0.25">
      <c r="A39">
        <v>38</v>
      </c>
      <c r="B39" t="s">
        <v>37</v>
      </c>
      <c r="C39">
        <f>G21</f>
        <v>0.88495575199999998</v>
      </c>
      <c r="D39">
        <v>0.88</v>
      </c>
      <c r="E39">
        <f t="shared" si="0"/>
        <v>0.88761061925599993</v>
      </c>
      <c r="F39" t="s">
        <v>98</v>
      </c>
      <c r="G39">
        <v>0.82644628099999995</v>
      </c>
      <c r="H39">
        <v>0.82644628099999995</v>
      </c>
    </row>
    <row r="40" spans="1:8" x14ac:dyDescent="0.25">
      <c r="A40">
        <v>39</v>
      </c>
      <c r="B40" t="s">
        <v>38</v>
      </c>
      <c r="C40">
        <f>G21</f>
        <v>0.88495575199999998</v>
      </c>
      <c r="D40">
        <v>0.88</v>
      </c>
      <c r="E40">
        <f t="shared" si="0"/>
        <v>0.88761061925599993</v>
      </c>
      <c r="F40" t="s">
        <v>99</v>
      </c>
      <c r="G40">
        <v>0.90090090099999998</v>
      </c>
      <c r="H40">
        <v>0.90090090099999998</v>
      </c>
    </row>
    <row r="41" spans="1:8" x14ac:dyDescent="0.25">
      <c r="A41">
        <v>40</v>
      </c>
      <c r="B41" t="s">
        <v>39</v>
      </c>
      <c r="C41">
        <f>G22</f>
        <v>0.625</v>
      </c>
      <c r="D41">
        <v>0.88</v>
      </c>
      <c r="E41">
        <f t="shared" si="0"/>
        <v>0.62687499999999996</v>
      </c>
      <c r="F41" t="s">
        <v>100</v>
      </c>
      <c r="G41">
        <v>0.84745762700000005</v>
      </c>
      <c r="H41">
        <v>0.84745762700000005</v>
      </c>
    </row>
    <row r="42" spans="1:8" x14ac:dyDescent="0.25">
      <c r="A42">
        <v>41</v>
      </c>
      <c r="B42" t="s">
        <v>40</v>
      </c>
      <c r="C42">
        <f>G21</f>
        <v>0.88495575199999998</v>
      </c>
      <c r="D42">
        <v>0.88</v>
      </c>
      <c r="E42">
        <f t="shared" si="0"/>
        <v>0.88761061925599993</v>
      </c>
      <c r="F42" t="s">
        <v>101</v>
      </c>
      <c r="G42">
        <v>0.68965517200000004</v>
      </c>
      <c r="H42">
        <v>0.68965517200000004</v>
      </c>
    </row>
    <row r="43" spans="1:8" x14ac:dyDescent="0.25">
      <c r="A43">
        <v>42</v>
      </c>
      <c r="B43" t="s">
        <v>41</v>
      </c>
      <c r="C43">
        <f>G23</f>
        <v>0.54347826099999996</v>
      </c>
      <c r="D43">
        <v>0.88</v>
      </c>
      <c r="E43">
        <f t="shared" si="0"/>
        <v>0.54510869578299992</v>
      </c>
      <c r="F43" t="s">
        <v>102</v>
      </c>
      <c r="G43">
        <v>0.80645161300000001</v>
      </c>
      <c r="H43">
        <v>0.80645161300000001</v>
      </c>
    </row>
    <row r="44" spans="1:8" x14ac:dyDescent="0.25">
      <c r="A44">
        <v>43</v>
      </c>
      <c r="B44" t="s">
        <v>42</v>
      </c>
      <c r="C44">
        <f>G24</f>
        <v>0.99009901</v>
      </c>
      <c r="D44">
        <v>0.88</v>
      </c>
      <c r="E44">
        <f t="shared" si="0"/>
        <v>0.99306930702999985</v>
      </c>
      <c r="F44" t="s">
        <v>103</v>
      </c>
      <c r="G44">
        <v>0.80645161300000001</v>
      </c>
      <c r="H44">
        <v>0.80645161300000001</v>
      </c>
    </row>
    <row r="45" spans="1:8" x14ac:dyDescent="0.25">
      <c r="A45">
        <v>44</v>
      </c>
      <c r="B45" t="s">
        <v>43</v>
      </c>
      <c r="C45">
        <f>G24</f>
        <v>0.99009901</v>
      </c>
      <c r="D45">
        <v>0.88</v>
      </c>
      <c r="E45">
        <f t="shared" si="0"/>
        <v>0.99306930702999985</v>
      </c>
      <c r="F45" t="s">
        <v>104</v>
      </c>
      <c r="G45">
        <v>0.80645161300000001</v>
      </c>
      <c r="H45">
        <v>0.80645161300000001</v>
      </c>
    </row>
    <row r="46" spans="1:8" x14ac:dyDescent="0.25">
      <c r="A46">
        <v>45</v>
      </c>
      <c r="B46" t="s">
        <v>44</v>
      </c>
      <c r="C46">
        <f>G27</f>
        <v>0.90090090099999998</v>
      </c>
      <c r="D46">
        <v>0.88</v>
      </c>
      <c r="E46">
        <f t="shared" si="0"/>
        <v>0.90360360370299986</v>
      </c>
      <c r="F46" t="s">
        <v>105</v>
      </c>
      <c r="G46">
        <v>0.80645161300000001</v>
      </c>
      <c r="H46">
        <v>0.80645161300000001</v>
      </c>
    </row>
    <row r="47" spans="1:8" x14ac:dyDescent="0.25">
      <c r="A47">
        <v>46</v>
      </c>
      <c r="B47" t="s">
        <v>45</v>
      </c>
      <c r="C47">
        <f>AVERAGE(G29:G30)</f>
        <v>0.84517045450000006</v>
      </c>
      <c r="D47">
        <v>0.88</v>
      </c>
      <c r="E47">
        <f t="shared" si="0"/>
        <v>0.8477059658635</v>
      </c>
      <c r="F47" t="s">
        <v>106</v>
      </c>
      <c r="G47">
        <v>0.84745762700000005</v>
      </c>
      <c r="H47">
        <v>0.84745762700000005</v>
      </c>
    </row>
    <row r="48" spans="1:8" x14ac:dyDescent="0.25">
      <c r="A48">
        <v>47</v>
      </c>
      <c r="B48" t="s">
        <v>46</v>
      </c>
      <c r="C48">
        <f>G31</f>
        <v>0.746268657</v>
      </c>
      <c r="D48">
        <v>0.88</v>
      </c>
      <c r="E48">
        <f t="shared" si="0"/>
        <v>0.7485074629709999</v>
      </c>
      <c r="F48" t="s">
        <v>107</v>
      </c>
      <c r="G48">
        <v>0.82644628099999995</v>
      </c>
      <c r="H48">
        <v>0.82644628099999995</v>
      </c>
    </row>
    <row r="49" spans="1:8" x14ac:dyDescent="0.25">
      <c r="A49">
        <v>48</v>
      </c>
      <c r="B49" t="s">
        <v>47</v>
      </c>
      <c r="C49">
        <f>G32</f>
        <v>0.90090090099999998</v>
      </c>
      <c r="D49">
        <v>0.88</v>
      </c>
      <c r="E49">
        <f t="shared" si="0"/>
        <v>0.90360360370299986</v>
      </c>
      <c r="F49" t="s">
        <v>108</v>
      </c>
      <c r="G49">
        <v>0.98039215700000004</v>
      </c>
      <c r="H49">
        <v>0.98039215700000004</v>
      </c>
    </row>
    <row r="50" spans="1:8" x14ac:dyDescent="0.25">
      <c r="A50">
        <v>49</v>
      </c>
      <c r="B50" t="s">
        <v>48</v>
      </c>
      <c r="C50">
        <f>AVERAGE(G40:G41)</f>
        <v>0.87417926400000001</v>
      </c>
      <c r="D50">
        <v>0.88</v>
      </c>
      <c r="E50">
        <f t="shared" si="0"/>
        <v>0.87680180179199996</v>
      </c>
      <c r="F50" t="s">
        <v>109</v>
      </c>
      <c r="G50">
        <v>0.8</v>
      </c>
      <c r="H50">
        <v>0.8</v>
      </c>
    </row>
    <row r="51" spans="1:8" x14ac:dyDescent="0.25">
      <c r="A51">
        <v>50</v>
      </c>
      <c r="B51" t="s">
        <v>49</v>
      </c>
      <c r="C51">
        <f>G34</f>
        <v>0.84033613399999996</v>
      </c>
      <c r="D51">
        <v>0.88</v>
      </c>
      <c r="E51">
        <f t="shared" si="0"/>
        <v>0.84285714240199983</v>
      </c>
      <c r="F51" t="s">
        <v>110</v>
      </c>
      <c r="G51">
        <v>0.71942446000000004</v>
      </c>
      <c r="H51">
        <v>0.71942446000000004</v>
      </c>
    </row>
    <row r="52" spans="1:8" x14ac:dyDescent="0.25">
      <c r="A52">
        <v>51</v>
      </c>
      <c r="B52" t="s">
        <v>50</v>
      </c>
      <c r="C52">
        <f>G35</f>
        <v>0.90090090099999998</v>
      </c>
      <c r="D52">
        <v>0.88</v>
      </c>
      <c r="E52">
        <f t="shared" si="0"/>
        <v>0.90360360370299986</v>
      </c>
      <c r="F52" t="s">
        <v>111</v>
      </c>
      <c r="G52">
        <v>0.94339622599999995</v>
      </c>
      <c r="H52">
        <v>0.94339622599999995</v>
      </c>
    </row>
    <row r="53" spans="1:8" x14ac:dyDescent="0.25">
      <c r="A53">
        <v>52</v>
      </c>
      <c r="B53" t="s">
        <v>51</v>
      </c>
      <c r="C53">
        <f>G36</f>
        <v>0.98039215700000004</v>
      </c>
      <c r="D53">
        <v>0.88</v>
      </c>
      <c r="E53">
        <f t="shared" si="0"/>
        <v>0.98333333347099994</v>
      </c>
      <c r="F53" t="s">
        <v>112</v>
      </c>
      <c r="G53">
        <v>0.96153846200000004</v>
      </c>
      <c r="H53">
        <v>0.96153846200000004</v>
      </c>
    </row>
    <row r="54" spans="1:8" x14ac:dyDescent="0.25">
      <c r="A54">
        <v>53</v>
      </c>
      <c r="B54" t="s">
        <v>52</v>
      </c>
      <c r="C54">
        <f>G38</f>
        <v>0.83333333300000001</v>
      </c>
      <c r="D54">
        <v>0.88</v>
      </c>
      <c r="E54">
        <f t="shared" si="0"/>
        <v>0.83583333299899987</v>
      </c>
      <c r="G54">
        <v>0</v>
      </c>
      <c r="H54">
        <v>0</v>
      </c>
    </row>
    <row r="55" spans="1:8" x14ac:dyDescent="0.25">
      <c r="A55">
        <v>54</v>
      </c>
      <c r="B55" t="s">
        <v>53</v>
      </c>
      <c r="C55">
        <f>G42</f>
        <v>0.68965517200000004</v>
      </c>
      <c r="D55">
        <v>0.88</v>
      </c>
      <c r="E55">
        <f t="shared" si="0"/>
        <v>0.69172413751599993</v>
      </c>
    </row>
    <row r="56" spans="1:8" x14ac:dyDescent="0.25">
      <c r="A56">
        <v>55</v>
      </c>
      <c r="B56" t="s">
        <v>54</v>
      </c>
      <c r="C56">
        <f>G43</f>
        <v>0.80645161300000001</v>
      </c>
      <c r="D56">
        <v>0.88</v>
      </c>
      <c r="E56">
        <f t="shared" si="0"/>
        <v>0.80887096783899992</v>
      </c>
    </row>
    <row r="57" spans="1:8" x14ac:dyDescent="0.25">
      <c r="A57">
        <v>56</v>
      </c>
      <c r="B57" t="s">
        <v>55</v>
      </c>
      <c r="C57">
        <f>G48</f>
        <v>0.82644628099999995</v>
      </c>
      <c r="D57">
        <v>0.88</v>
      </c>
      <c r="E57">
        <f t="shared" si="0"/>
        <v>0.82892561984299984</v>
      </c>
    </row>
    <row r="58" spans="1:8" x14ac:dyDescent="0.25">
      <c r="A58">
        <v>57</v>
      </c>
      <c r="B58" t="s">
        <v>56</v>
      </c>
      <c r="C58">
        <f>G49</f>
        <v>0.98039215700000004</v>
      </c>
      <c r="D58">
        <v>0.88</v>
      </c>
      <c r="E58">
        <f t="shared" si="0"/>
        <v>0.98333333347099994</v>
      </c>
    </row>
    <row r="59" spans="1:8" x14ac:dyDescent="0.25">
      <c r="A59">
        <v>58</v>
      </c>
      <c r="B59" t="s">
        <v>57</v>
      </c>
      <c r="C59">
        <f>G51</f>
        <v>0.71942446000000004</v>
      </c>
      <c r="D59">
        <v>0.88</v>
      </c>
      <c r="E59">
        <v>0.8</v>
      </c>
    </row>
    <row r="60" spans="1:8" x14ac:dyDescent="0.25">
      <c r="A60">
        <v>59</v>
      </c>
      <c r="B60" t="s">
        <v>58</v>
      </c>
      <c r="C60">
        <f>G52</f>
        <v>0.94339622599999995</v>
      </c>
      <c r="D60">
        <v>0.88</v>
      </c>
      <c r="E60">
        <f t="shared" si="0"/>
        <v>0.94622641467799984</v>
      </c>
    </row>
    <row r="61" spans="1:8" x14ac:dyDescent="0.25">
      <c r="A61">
        <v>60</v>
      </c>
      <c r="B61" t="s">
        <v>59</v>
      </c>
      <c r="C61">
        <f>G54</f>
        <v>0</v>
      </c>
      <c r="D61">
        <v>0</v>
      </c>
      <c r="E61">
        <f t="shared" si="0"/>
        <v>0</v>
      </c>
    </row>
    <row r="62" spans="1:8" x14ac:dyDescent="0.25">
      <c r="B62" t="s">
        <v>145</v>
      </c>
      <c r="C62">
        <v>0</v>
      </c>
      <c r="D62">
        <v>0</v>
      </c>
      <c r="E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17A3-093F-432A-A852-432B3E04063A}">
  <dimension ref="A1:A42"/>
  <sheetViews>
    <sheetView workbookViewId="0">
      <selection sqref="A1:A42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10</v>
      </c>
    </row>
    <row r="4" spans="1:1" x14ac:dyDescent="0.25">
      <c r="A4" t="s">
        <v>5</v>
      </c>
    </row>
    <row r="5" spans="1:1" x14ac:dyDescent="0.25">
      <c r="A5" t="s">
        <v>8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17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21</v>
      </c>
    </row>
    <row r="13" spans="1:1" x14ac:dyDescent="0.25">
      <c r="A13" t="s">
        <v>121</v>
      </c>
    </row>
    <row r="14" spans="1:1" x14ac:dyDescent="0.25">
      <c r="A14" t="s">
        <v>122</v>
      </c>
    </row>
    <row r="15" spans="1:1" x14ac:dyDescent="0.25">
      <c r="A15" t="s">
        <v>123</v>
      </c>
    </row>
    <row r="16" spans="1: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132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135</v>
      </c>
    </row>
    <row r="31" spans="1:1" x14ac:dyDescent="0.25">
      <c r="A31" t="s">
        <v>136</v>
      </c>
    </row>
    <row r="32" spans="1:1" x14ac:dyDescent="0.25">
      <c r="A32" t="s">
        <v>137</v>
      </c>
    </row>
    <row r="33" spans="1:1" x14ac:dyDescent="0.25">
      <c r="A33" t="s">
        <v>138</v>
      </c>
    </row>
    <row r="34" spans="1:1" x14ac:dyDescent="0.25">
      <c r="A34" t="s">
        <v>53</v>
      </c>
    </row>
    <row r="35" spans="1:1" x14ac:dyDescent="0.25">
      <c r="A35" t="s">
        <v>139</v>
      </c>
    </row>
    <row r="36" spans="1:1" x14ac:dyDescent="0.25">
      <c r="A36" t="s">
        <v>140</v>
      </c>
    </row>
    <row r="37" spans="1:1" x14ac:dyDescent="0.25">
      <c r="A37" t="s">
        <v>141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142</v>
      </c>
    </row>
    <row r="41" spans="1:1" x14ac:dyDescent="0.25">
      <c r="A41" t="s">
        <v>59</v>
      </c>
    </row>
    <row r="42" spans="1:1" x14ac:dyDescent="0.25">
      <c r="A4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267-F65A-4F23-A38B-A3431B9127FD}">
  <dimension ref="A1:F54"/>
  <sheetViews>
    <sheetView topLeftCell="A31" workbookViewId="0">
      <selection activeCell="C31" sqref="C1:C1048576"/>
    </sheetView>
  </sheetViews>
  <sheetFormatPr defaultRowHeight="15" x14ac:dyDescent="0.25"/>
  <cols>
    <col min="1" max="1" width="35.85546875" customWidth="1"/>
    <col min="2" max="3" width="19.140625" customWidth="1"/>
    <col min="4" max="4" width="35.42578125" customWidth="1"/>
  </cols>
  <sheetData>
    <row r="1" spans="1:6" x14ac:dyDescent="0.25">
      <c r="A1" t="s">
        <v>144</v>
      </c>
      <c r="B1" t="s">
        <v>62</v>
      </c>
      <c r="D1" t="s">
        <v>113</v>
      </c>
      <c r="E1" t="s">
        <v>62</v>
      </c>
      <c r="F1" t="s">
        <v>61</v>
      </c>
    </row>
    <row r="2" spans="1:6" x14ac:dyDescent="0.25">
      <c r="A2" t="s">
        <v>114</v>
      </c>
      <c r="B2">
        <f>E2</f>
        <v>0.96153846200000004</v>
      </c>
      <c r="D2" t="s">
        <v>63</v>
      </c>
      <c r="E2">
        <v>0.96153846200000004</v>
      </c>
      <c r="F2">
        <v>0.96153846200000004</v>
      </c>
    </row>
    <row r="3" spans="1:6" x14ac:dyDescent="0.25">
      <c r="A3" t="s">
        <v>115</v>
      </c>
      <c r="B3">
        <f>E3</f>
        <v>1.0204081629999999</v>
      </c>
      <c r="D3" t="s">
        <v>64</v>
      </c>
      <c r="E3">
        <v>1.0204081629999999</v>
      </c>
      <c r="F3">
        <v>1</v>
      </c>
    </row>
    <row r="4" spans="1:6" x14ac:dyDescent="0.25">
      <c r="A4" t="s">
        <v>10</v>
      </c>
      <c r="B4">
        <f>E4</f>
        <v>0.90090090099999998</v>
      </c>
      <c r="D4" t="s">
        <v>65</v>
      </c>
      <c r="E4">
        <v>0.90090090099999998</v>
      </c>
      <c r="F4">
        <v>0.90090090099999998</v>
      </c>
    </row>
    <row r="5" spans="1:6" x14ac:dyDescent="0.25">
      <c r="A5" t="s">
        <v>5</v>
      </c>
      <c r="B5">
        <f t="shared" ref="B5:B6" si="0">E5</f>
        <v>0.92592592600000001</v>
      </c>
      <c r="D5" t="s">
        <v>13</v>
      </c>
      <c r="E5">
        <v>0.92592592600000001</v>
      </c>
      <c r="F5">
        <v>0.92592592600000001</v>
      </c>
    </row>
    <row r="6" spans="1:6" x14ac:dyDescent="0.25">
      <c r="A6" t="s">
        <v>8</v>
      </c>
      <c r="B6">
        <f t="shared" si="0"/>
        <v>0.92592592600000001</v>
      </c>
      <c r="D6" t="s">
        <v>66</v>
      </c>
      <c r="E6">
        <v>0.92592592600000001</v>
      </c>
      <c r="F6">
        <v>0.92592592600000001</v>
      </c>
    </row>
    <row r="7" spans="1:6" x14ac:dyDescent="0.25">
      <c r="A7" t="s">
        <v>116</v>
      </c>
      <c r="B7">
        <f>E7</f>
        <v>0.94339622599999995</v>
      </c>
      <c r="D7" t="s">
        <v>67</v>
      </c>
      <c r="E7">
        <v>0.94339622599999995</v>
      </c>
      <c r="F7">
        <v>0.94339622599999995</v>
      </c>
    </row>
    <row r="8" spans="1:6" x14ac:dyDescent="0.25">
      <c r="A8" t="s">
        <v>117</v>
      </c>
      <c r="B8">
        <f>E5</f>
        <v>0.92592592600000001</v>
      </c>
      <c r="D8" t="s">
        <v>17</v>
      </c>
      <c r="E8">
        <v>0.89285714299999996</v>
      </c>
      <c r="F8">
        <v>0.89285714299999996</v>
      </c>
    </row>
    <row r="9" spans="1:6" x14ac:dyDescent="0.25">
      <c r="A9" t="s">
        <v>118</v>
      </c>
      <c r="B9">
        <f>E7</f>
        <v>0.94339622599999995</v>
      </c>
      <c r="D9" t="s">
        <v>68</v>
      </c>
      <c r="E9">
        <v>1.0416666670000001</v>
      </c>
      <c r="F9">
        <v>1</v>
      </c>
    </row>
    <row r="10" spans="1:6" x14ac:dyDescent="0.25">
      <c r="A10" t="s">
        <v>17</v>
      </c>
      <c r="B10">
        <f>E8</f>
        <v>0.89285714299999996</v>
      </c>
      <c r="D10" t="s">
        <v>69</v>
      </c>
      <c r="E10">
        <v>1.0416666670000001</v>
      </c>
      <c r="F10">
        <v>1</v>
      </c>
    </row>
    <row r="11" spans="1:6" x14ac:dyDescent="0.25">
      <c r="A11" t="s">
        <v>119</v>
      </c>
      <c r="B11">
        <f>E9</f>
        <v>1.0416666670000001</v>
      </c>
      <c r="D11" t="s">
        <v>70</v>
      </c>
      <c r="E11">
        <v>0.81967213100000003</v>
      </c>
      <c r="F11">
        <v>0.81967213100000003</v>
      </c>
    </row>
    <row r="12" spans="1:6" x14ac:dyDescent="0.25">
      <c r="A12" t="s">
        <v>120</v>
      </c>
      <c r="B12">
        <f>E10</f>
        <v>1.0416666670000001</v>
      </c>
      <c r="D12" t="s">
        <v>71</v>
      </c>
      <c r="E12">
        <v>1.111111111</v>
      </c>
      <c r="F12">
        <v>1.2</v>
      </c>
    </row>
    <row r="13" spans="1:6" x14ac:dyDescent="0.25">
      <c r="A13" t="s">
        <v>21</v>
      </c>
      <c r="B13">
        <f>E11</f>
        <v>0.81967213100000003</v>
      </c>
      <c r="D13" t="s">
        <v>72</v>
      </c>
      <c r="E13">
        <v>0.79365079400000005</v>
      </c>
      <c r="F13">
        <v>0.79365079400000005</v>
      </c>
    </row>
    <row r="14" spans="1:6" x14ac:dyDescent="0.25">
      <c r="A14" t="s">
        <v>121</v>
      </c>
      <c r="B14">
        <v>1</v>
      </c>
      <c r="D14" t="s">
        <v>73</v>
      </c>
      <c r="E14">
        <v>1.923076923</v>
      </c>
      <c r="F14">
        <v>1.2</v>
      </c>
    </row>
    <row r="15" spans="1:6" x14ac:dyDescent="0.25">
      <c r="A15" t="s">
        <v>122</v>
      </c>
      <c r="B15">
        <v>1</v>
      </c>
      <c r="D15" t="s">
        <v>74</v>
      </c>
      <c r="E15">
        <v>0.71942446000000004</v>
      </c>
      <c r="F15">
        <v>0.71942446000000004</v>
      </c>
    </row>
    <row r="16" spans="1:6" x14ac:dyDescent="0.25">
      <c r="A16" t="s">
        <v>123</v>
      </c>
      <c r="B16">
        <f>E13</f>
        <v>0.79365079400000005</v>
      </c>
      <c r="D16" t="s">
        <v>75</v>
      </c>
      <c r="E16">
        <v>1.0204081629999999</v>
      </c>
      <c r="F16">
        <v>1</v>
      </c>
    </row>
    <row r="17" spans="1:6" x14ac:dyDescent="0.25">
      <c r="A17" t="s">
        <v>124</v>
      </c>
      <c r="B17">
        <f>E15</f>
        <v>0.71942446000000004</v>
      </c>
      <c r="D17" t="s">
        <v>76</v>
      </c>
      <c r="E17">
        <v>0.81967213100000003</v>
      </c>
      <c r="F17">
        <v>0.81967213100000003</v>
      </c>
    </row>
    <row r="18" spans="1:6" x14ac:dyDescent="0.25">
      <c r="A18" t="s">
        <v>125</v>
      </c>
      <c r="B18">
        <f>AVERAGE(E16:E17)</f>
        <v>0.92004014699999992</v>
      </c>
      <c r="D18" t="s">
        <v>77</v>
      </c>
      <c r="E18">
        <v>0.78740157499999996</v>
      </c>
      <c r="F18">
        <v>0.78740157499999996</v>
      </c>
    </row>
    <row r="19" spans="1:6" x14ac:dyDescent="0.25">
      <c r="A19" t="s">
        <v>126</v>
      </c>
      <c r="B19">
        <f>E20</f>
        <v>0.81967213100000003</v>
      </c>
      <c r="D19" t="s">
        <v>78</v>
      </c>
      <c r="E19">
        <v>0.909090909</v>
      </c>
      <c r="F19">
        <v>0.909090909</v>
      </c>
    </row>
    <row r="20" spans="1:6" x14ac:dyDescent="0.25">
      <c r="A20" t="s">
        <v>127</v>
      </c>
      <c r="B20">
        <f>E19</f>
        <v>0.909090909</v>
      </c>
      <c r="D20" t="s">
        <v>79</v>
      </c>
      <c r="E20">
        <v>0.81967213100000003</v>
      </c>
      <c r="F20">
        <v>0.81967213100000003</v>
      </c>
    </row>
    <row r="21" spans="1:6" x14ac:dyDescent="0.25">
      <c r="A21" t="s">
        <v>128</v>
      </c>
      <c r="B21">
        <f>E18</f>
        <v>0.78740157499999996</v>
      </c>
      <c r="D21" t="s">
        <v>80</v>
      </c>
      <c r="E21">
        <v>0.88495575199999998</v>
      </c>
      <c r="F21">
        <v>0.88495575199999998</v>
      </c>
    </row>
    <row r="22" spans="1:6" x14ac:dyDescent="0.25">
      <c r="A22" t="s">
        <v>129</v>
      </c>
      <c r="B22">
        <f>E21</f>
        <v>0.88495575199999998</v>
      </c>
      <c r="D22" t="s">
        <v>81</v>
      </c>
      <c r="E22">
        <v>0.625</v>
      </c>
      <c r="F22">
        <v>0.625</v>
      </c>
    </row>
    <row r="23" spans="1:6" x14ac:dyDescent="0.25">
      <c r="A23" t="s">
        <v>130</v>
      </c>
      <c r="B23">
        <f>E21</f>
        <v>0.88495575199999998</v>
      </c>
      <c r="D23" t="s">
        <v>82</v>
      </c>
      <c r="E23">
        <v>0.54347826099999996</v>
      </c>
      <c r="F23">
        <v>0.54347826099999996</v>
      </c>
    </row>
    <row r="24" spans="1:6" x14ac:dyDescent="0.25">
      <c r="A24" t="s">
        <v>131</v>
      </c>
      <c r="B24">
        <f>E25</f>
        <v>0.92592592600000001</v>
      </c>
      <c r="D24" t="s">
        <v>83</v>
      </c>
      <c r="E24">
        <v>0.99009901</v>
      </c>
      <c r="F24">
        <v>0.99009901</v>
      </c>
    </row>
    <row r="25" spans="1:6" x14ac:dyDescent="0.25">
      <c r="A25" t="s">
        <v>132</v>
      </c>
      <c r="B25">
        <f>AVERAGE(B2:B24,B26:B43)</f>
        <v>0.89238629406097536</v>
      </c>
      <c r="D25" t="s">
        <v>84</v>
      </c>
      <c r="E25">
        <v>0.92592592600000001</v>
      </c>
      <c r="F25">
        <v>0.92592592600000001</v>
      </c>
    </row>
    <row r="26" spans="1:6" x14ac:dyDescent="0.25">
      <c r="A26" t="s">
        <v>133</v>
      </c>
      <c r="B26">
        <f>E27</f>
        <v>0.90090090099999998</v>
      </c>
      <c r="D26" t="s">
        <v>85</v>
      </c>
      <c r="E26">
        <v>1.075268817</v>
      </c>
      <c r="F26">
        <v>1</v>
      </c>
    </row>
    <row r="27" spans="1:6" x14ac:dyDescent="0.25">
      <c r="A27" t="s">
        <v>134</v>
      </c>
      <c r="B27">
        <f>AVERAGE(E28:E29)</f>
        <v>0.84934059650000004</v>
      </c>
      <c r="D27" t="s">
        <v>86</v>
      </c>
      <c r="E27">
        <v>0.90090090099999998</v>
      </c>
      <c r="F27">
        <v>0.90090090099999998</v>
      </c>
    </row>
    <row r="28" spans="1:6" x14ac:dyDescent="0.25">
      <c r="A28" t="s">
        <v>46</v>
      </c>
      <c r="B28">
        <f>E31</f>
        <v>0.746268657</v>
      </c>
      <c r="D28" t="s">
        <v>87</v>
      </c>
      <c r="E28">
        <v>0.91743119299999998</v>
      </c>
      <c r="F28">
        <v>0.91743119299999998</v>
      </c>
    </row>
    <row r="29" spans="1:6" x14ac:dyDescent="0.25">
      <c r="A29" t="s">
        <v>47</v>
      </c>
      <c r="B29">
        <f>E32</f>
        <v>0.90090090099999998</v>
      </c>
      <c r="D29" t="s">
        <v>88</v>
      </c>
      <c r="E29">
        <v>0.78125</v>
      </c>
      <c r="F29">
        <v>0.78125</v>
      </c>
    </row>
    <row r="30" spans="1:6" x14ac:dyDescent="0.25">
      <c r="A30" t="s">
        <v>48</v>
      </c>
      <c r="B30">
        <f>AVERAGE(E40:E41)</f>
        <v>0.87417926400000001</v>
      </c>
      <c r="D30" t="s">
        <v>89</v>
      </c>
      <c r="E30">
        <v>0.909090909</v>
      </c>
      <c r="F30">
        <v>0.909090909</v>
      </c>
    </row>
    <row r="31" spans="1:6" x14ac:dyDescent="0.25">
      <c r="A31" t="s">
        <v>135</v>
      </c>
      <c r="B31">
        <f>E35</f>
        <v>0.90090090099999998</v>
      </c>
      <c r="D31" t="s">
        <v>90</v>
      </c>
      <c r="E31">
        <v>0.746268657</v>
      </c>
      <c r="F31">
        <v>0.746268657</v>
      </c>
    </row>
    <row r="32" spans="1:6" x14ac:dyDescent="0.25">
      <c r="A32" t="s">
        <v>136</v>
      </c>
      <c r="B32">
        <f>E37</f>
        <v>0.98039215700000004</v>
      </c>
      <c r="D32" t="s">
        <v>91</v>
      </c>
      <c r="E32">
        <v>0.90090090099999998</v>
      </c>
      <c r="F32">
        <v>0.90090090099999998</v>
      </c>
    </row>
    <row r="33" spans="1:6" x14ac:dyDescent="0.25">
      <c r="A33" t="s">
        <v>137</v>
      </c>
      <c r="B33">
        <f>E38</f>
        <v>0.83333333300000001</v>
      </c>
      <c r="D33" t="s">
        <v>92</v>
      </c>
      <c r="E33">
        <v>0.90090090099999998</v>
      </c>
      <c r="F33">
        <v>0.90090090099999998</v>
      </c>
    </row>
    <row r="34" spans="1:6" x14ac:dyDescent="0.25">
      <c r="A34" t="s">
        <v>138</v>
      </c>
      <c r="B34">
        <f>E39</f>
        <v>0.82644628099999995</v>
      </c>
      <c r="D34" t="s">
        <v>93</v>
      </c>
      <c r="E34">
        <v>0.84033613399999996</v>
      </c>
      <c r="F34">
        <v>0.84033613399999996</v>
      </c>
    </row>
    <row r="35" spans="1:6" x14ac:dyDescent="0.25">
      <c r="A35" t="s">
        <v>53</v>
      </c>
      <c r="B35">
        <f>E42</f>
        <v>0.68965517200000004</v>
      </c>
      <c r="D35" t="s">
        <v>94</v>
      </c>
      <c r="E35">
        <v>0.90090090099999998</v>
      </c>
      <c r="F35">
        <v>0.90090090099999998</v>
      </c>
    </row>
    <row r="36" spans="1:6" x14ac:dyDescent="0.25">
      <c r="A36" t="s">
        <v>139</v>
      </c>
      <c r="B36">
        <f>E43</f>
        <v>0.80645161300000001</v>
      </c>
      <c r="D36" t="s">
        <v>95</v>
      </c>
      <c r="E36">
        <v>0.98039215700000004</v>
      </c>
      <c r="F36">
        <v>0.98039215700000004</v>
      </c>
    </row>
    <row r="37" spans="1:6" x14ac:dyDescent="0.25">
      <c r="A37" t="s">
        <v>140</v>
      </c>
      <c r="B37">
        <f>E47</f>
        <v>0.84745762700000005</v>
      </c>
      <c r="D37" t="s">
        <v>96</v>
      </c>
      <c r="E37">
        <v>0.98039215700000004</v>
      </c>
      <c r="F37">
        <v>0.98039215700000004</v>
      </c>
    </row>
    <row r="38" spans="1:6" x14ac:dyDescent="0.25">
      <c r="A38" t="s">
        <v>141</v>
      </c>
      <c r="B38">
        <f>E49</f>
        <v>0.98039215700000004</v>
      </c>
      <c r="D38" t="s">
        <v>97</v>
      </c>
      <c r="E38">
        <v>0.83333333300000001</v>
      </c>
      <c r="F38">
        <v>0.83333333300000001</v>
      </c>
    </row>
    <row r="39" spans="1:6" x14ac:dyDescent="0.25">
      <c r="A39" t="s">
        <v>109</v>
      </c>
      <c r="B39">
        <f>E50</f>
        <v>0.8</v>
      </c>
      <c r="D39" t="s">
        <v>98</v>
      </c>
      <c r="E39">
        <v>0.82644628099999995</v>
      </c>
      <c r="F39">
        <v>0.82644628099999995</v>
      </c>
    </row>
    <row r="40" spans="1:6" x14ac:dyDescent="0.25">
      <c r="A40" t="s">
        <v>110</v>
      </c>
      <c r="B40">
        <f>E51</f>
        <v>0.71942446000000004</v>
      </c>
      <c r="D40" t="s">
        <v>99</v>
      </c>
      <c r="E40">
        <v>0.90090090099999998</v>
      </c>
      <c r="F40">
        <v>0.90090090099999998</v>
      </c>
    </row>
    <row r="41" spans="1:6" x14ac:dyDescent="0.25">
      <c r="A41" t="s">
        <v>142</v>
      </c>
      <c r="B41">
        <f>E52</f>
        <v>0.94339622599999995</v>
      </c>
      <c r="D41" t="s">
        <v>100</v>
      </c>
      <c r="E41">
        <v>0.84745762700000005</v>
      </c>
      <c r="F41">
        <v>0.84745762700000005</v>
      </c>
    </row>
    <row r="42" spans="1:6" x14ac:dyDescent="0.25">
      <c r="A42" t="s">
        <v>59</v>
      </c>
      <c r="B42">
        <v>1</v>
      </c>
      <c r="D42" t="s">
        <v>101</v>
      </c>
      <c r="E42">
        <v>0.68965517200000004</v>
      </c>
      <c r="F42">
        <v>0.68965517200000004</v>
      </c>
    </row>
    <row r="43" spans="1:6" x14ac:dyDescent="0.25">
      <c r="A43" t="s">
        <v>143</v>
      </c>
      <c r="B43">
        <v>1</v>
      </c>
      <c r="D43" t="s">
        <v>102</v>
      </c>
      <c r="E43">
        <v>0.80645161300000001</v>
      </c>
      <c r="F43">
        <v>0.80645161300000001</v>
      </c>
    </row>
    <row r="44" spans="1:6" x14ac:dyDescent="0.25">
      <c r="D44" t="s">
        <v>103</v>
      </c>
      <c r="E44">
        <v>0.80645161300000001</v>
      </c>
      <c r="F44">
        <v>0.80645161300000001</v>
      </c>
    </row>
    <row r="45" spans="1:6" x14ac:dyDescent="0.25">
      <c r="D45" t="s">
        <v>104</v>
      </c>
      <c r="E45">
        <v>0.80645161300000001</v>
      </c>
      <c r="F45">
        <v>0.80645161300000001</v>
      </c>
    </row>
    <row r="46" spans="1:6" x14ac:dyDescent="0.25">
      <c r="D46" t="s">
        <v>105</v>
      </c>
      <c r="E46">
        <v>0.80645161300000001</v>
      </c>
      <c r="F46">
        <v>0.80645161300000001</v>
      </c>
    </row>
    <row r="47" spans="1:6" x14ac:dyDescent="0.25">
      <c r="D47" t="s">
        <v>106</v>
      </c>
      <c r="E47">
        <v>0.84745762700000005</v>
      </c>
      <c r="F47">
        <v>0.84745762700000005</v>
      </c>
    </row>
    <row r="48" spans="1:6" x14ac:dyDescent="0.25">
      <c r="D48" t="s">
        <v>107</v>
      </c>
      <c r="E48">
        <v>0.82644628099999995</v>
      </c>
      <c r="F48">
        <v>0.82644628099999995</v>
      </c>
    </row>
    <row r="49" spans="4:6" x14ac:dyDescent="0.25">
      <c r="D49" t="s">
        <v>108</v>
      </c>
      <c r="E49">
        <v>0.98039215700000004</v>
      </c>
      <c r="F49">
        <v>0.98039215700000004</v>
      </c>
    </row>
    <row r="50" spans="4:6" x14ac:dyDescent="0.25">
      <c r="D50" t="s">
        <v>109</v>
      </c>
      <c r="E50">
        <v>0.8</v>
      </c>
      <c r="F50">
        <v>0.8</v>
      </c>
    </row>
    <row r="51" spans="4:6" x14ac:dyDescent="0.25">
      <c r="D51" t="s">
        <v>110</v>
      </c>
      <c r="E51">
        <v>0.71942446000000004</v>
      </c>
      <c r="F51">
        <v>0.71942446000000004</v>
      </c>
    </row>
    <row r="52" spans="4:6" x14ac:dyDescent="0.25">
      <c r="D52" t="s">
        <v>111</v>
      </c>
      <c r="E52">
        <v>0.94339622599999995</v>
      </c>
      <c r="F52">
        <v>0.94339622599999995</v>
      </c>
    </row>
    <row r="53" spans="4:6" x14ac:dyDescent="0.25">
      <c r="D53" t="s">
        <v>112</v>
      </c>
      <c r="E53">
        <v>0.96153846200000004</v>
      </c>
      <c r="F53">
        <v>0.96153846200000004</v>
      </c>
    </row>
    <row r="54" spans="4:6" x14ac:dyDescent="0.25">
      <c r="E54">
        <v>0</v>
      </c>
      <c r="F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2020-03-26T06:28:05Z</dcterms:created>
  <dcterms:modified xsi:type="dcterms:W3CDTF">2020-06-08T08:50:58Z</dcterms:modified>
</cp:coreProperties>
</file>