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Balikpapan\"/>
    </mc:Choice>
  </mc:AlternateContent>
  <bookViews>
    <workbookView xWindow="0" yWindow="0" windowWidth="19200" windowHeight="6465" tabRatio="917" firstSheet="13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'4D2_CH4_Industrial_Wastewater'!$A$2:$G$31</definedName>
    <definedName name="_xlnm.Print_Area" localSheetId="13">'4D2_TOW_IndustryWastewater'!$A$2:$E$29</definedName>
  </definedNames>
  <calcPr calcId="152511" concurrentCalc="0"/>
</workbook>
</file>

<file path=xl/calcChain.xml><?xml version="1.0" encoding="utf-8"?>
<calcChain xmlns="http://schemas.openxmlformats.org/spreadsheetml/2006/main">
  <c r="C13" i="16" l="1"/>
  <c r="C14" i="16"/>
  <c r="C15" i="16"/>
  <c r="C16" i="16"/>
  <c r="C17" i="16"/>
  <c r="C18" i="16"/>
  <c r="C19" i="16"/>
  <c r="C20" i="16"/>
  <c r="C21" i="16"/>
  <c r="C22" i="16"/>
  <c r="E13" i="16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D24" i="14"/>
  <c r="E24" i="14"/>
  <c r="G13" i="16"/>
  <c r="D25" i="14"/>
  <c r="E25" i="14"/>
  <c r="G14" i="16"/>
  <c r="E26" i="14"/>
  <c r="G15" i="16"/>
  <c r="G16" i="16"/>
  <c r="G17" i="16"/>
  <c r="C12" i="14"/>
  <c r="D12" i="14"/>
  <c r="E12" i="14"/>
  <c r="E29" i="14"/>
  <c r="G18" i="16"/>
  <c r="G19" i="16"/>
  <c r="G20" i="16"/>
  <c r="G21" i="16"/>
  <c r="G22" i="16"/>
  <c r="D12" i="15"/>
  <c r="C12" i="16"/>
  <c r="G12" i="16"/>
  <c r="C25" i="16"/>
  <c r="G25" i="16"/>
  <c r="C26" i="16"/>
  <c r="G26" i="16"/>
  <c r="D13" i="15"/>
  <c r="D14" i="15"/>
  <c r="D15" i="15"/>
  <c r="D16" i="15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<sst xmlns="http://schemas.openxmlformats.org/spreadsheetml/2006/main" count="640" uniqueCount="325">
  <si>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</si>
  <si>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</si>
  <si>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</si>
  <si>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</si>
  <si>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</si>
  <si>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</si>
  <si>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</si>
  <si>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</si>
  <si>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</si>
  <si>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</si>
  <si>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</si>
  <si>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</si>
  <si>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</si>
  <si>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</si>
  <si>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</si>
  <si>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</si>
  <si>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</si>
  <si>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</si>
  <si>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</si>
  <si>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</si>
  <si>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</si>
  <si>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</si>
  <si>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</si>
  <si>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</si>
  <si>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</si>
  <si>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</si>
  <si>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</si>
  <si>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</si>
  <si>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</si>
  <si>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</si>
  <si>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</si>
  <si>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</si>
  <si>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</si>
  <si>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</si>
  <si>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</si>
  <si>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</si>
  <si>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</si>
  <si>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</si>
  <si>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</si>
  <si>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</si>
  <si>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</si>
  <si>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</si>
  <si>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</si>
  <si>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</si>
  <si>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</si>
  <si>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</si>
  <si>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</si>
  <si>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</si>
  <si>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</si>
  <si>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</si>
  <si>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</si>
  <si>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</si>
  <si>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</si>
  <si>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</si>
  <si>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</si>
  <si>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</si>
  <si>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</si>
  <si>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</si>
  <si>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</si>
  <si>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</si>
  <si>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</si>
  <si>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</si>
  <si>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</si>
  <si>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</si>
  <si>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</si>
  <si>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</si>
  <si>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</si>
  <si>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</si>
  <si>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</si>
  <si>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</si>
  <si>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</si>
  <si>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</si>
  <si>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</si>
  <si>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</si>
  <si>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</si>
  <si>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</si>
  <si>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</si>
  <si>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</si>
  <si>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</si>
  <si>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</si>
  <si>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</si>
  <si>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</si>
  <si>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</si>
  <si>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</si>
  <si>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</si>
  <si>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</si>
  <si>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</si>
  <si>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</si>
  <si>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</si>
  <si>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</si>
  <si>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</si>
  <si>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</si>
  <si>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</si>
  <si>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</si>
  <si>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</si>
  <si>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</si>
  <si>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</si>
  <si>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</si>
  <si>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</si>
  <si>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</si>
  <si>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</si>
  <si>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</si>
  <si>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</si>
  <si>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</si>
  <si>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</si>
  <si>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</si>
  <si>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</si>
  <si>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</si>
  <si>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</si>
  <si>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</si>
  <si>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</si>
  <si>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</si>
  <si>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</si>
  <si>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</si>
  <si>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</si>
  <si>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</si>
  <si>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</si>
  <si>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</si>
  <si>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</si>
  <si>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</si>
  <si>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</si>
  <si>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</si>
  <si>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</si>
  <si>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</si>
  <si>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</si>
  <si>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</si>
  <si>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</si>
  <si>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</si>
  <si>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</si>
  <si>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</si>
  <si>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</si>
  <si>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</si>
  <si>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</si>
  <si>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</si>
  <si>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</si>
  <si>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</si>
  <si>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</si>
  <si>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</si>
  <si>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</si>
  <si>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</si>
  <si>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</si>
  <si>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</si>
  <si>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</si>
  <si>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</si>
  <si>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</si>
  <si>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</si>
  <si>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</si>
  <si>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</si>
  <si>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</si>
  <si>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</si>
  <si>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</si>
  <si>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</si>
  <si>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</si>
  <si>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</si>
  <si>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</si>
  <si>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</si>
  <si>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</si>
  <si>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</si>
  <si>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</si>
  <si>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</si>
  <si>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</si>
  <si>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</si>
  <si>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</si>
  <si>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</si>
  <si>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</si>
  <si>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</si>
  <si>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</si>
  <si>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</si>
  <si>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</si>
  <si>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</si>
  <si>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</si>
  <si>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</si>
  <si>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</si>
  <si>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</si>
  <si>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</si>
  <si>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</si>
  <si>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</si>
  <si>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</si>
  <si>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</si>
  <si>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</si>
  <si>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</si>
  <si>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</si>
  <si>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</si>
  <si>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</si>
  <si>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</si>
  <si>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</si>
  <si>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</si>
  <si>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</si>
  <si>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</si>
  <si>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</si>
  <si>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</si>
  <si>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</si>
  <si>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</si>
  <si>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</si>
  <si>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</si>
  <si>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</si>
  <si>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</si>
  <si>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</si>
  <si>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</si>
  <si>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</si>
  <si>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</si>
  <si>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</si>
  <si>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</si>
  <si>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</si>
  <si>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</si>
  <si>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</si>
  <si>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</si>
  <si>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</si>
  <si>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</si>
  <si>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</si>
  <si>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</si>
  <si>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</si>
  <si>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</si>
  <si>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</si>
  <si>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</si>
  <si>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</si>
  <si>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</si>
  <si>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</si>
  <si>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</si>
  <si>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</si>
  <si>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</si>
  <si>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</si>
  <si>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</si>
  <si>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</si>
  <si>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</si>
  <si>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</si>
  <si>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</si>
  <si>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</si>
  <si>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</si>
  <si>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</si>
  <si>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</si>
  <si>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</si>
  <si>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</si>
  <si>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</si>
  <si>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</si>
  <si>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</si>
  <si>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</si>
  <si>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</si>
  <si>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</si>
  <si>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</si>
  <si>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</si>
  <si>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</si>
  <si>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</si>
  <si>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</si>
  <si>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</si>
  <si>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</si>
  <si>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</si>
  <si>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</si>
  <si>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</si>
  <si>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</si>
  <si>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</si>
  <si>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</si>
  <si>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</si>
  <si>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</si>
  <si>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</si>
  <si>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</si>
  <si>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</si>
  <si>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</si>
  <si>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</si>
  <si>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</si>
  <si>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</si>
  <si>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</si>
  <si>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</si>
  <si>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</si>
  <si>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</si>
  <si>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</si>
  <si>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</si>
  <si>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</si>
  <si>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</si>
  <si>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</si>
  <si>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</si>
  <si>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</si>
  <si>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</si>
  <si>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</si>
  <si>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</si>
  <si>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</si>
  <si>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</si>
  <si>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</si>
  <si>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</si>
  <si>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</si>
  <si>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</si>
  <si>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</si>
  <si>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</si>
  <si>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</si>
  <si>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</si>
  <si>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</si>
  <si>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</si>
  <si>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</si>
  <si>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</si>
  <si>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</si>
  <si>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</si>
  <si>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</si>
  <si>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</si>
  <si>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</si>
  <si>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</si>
  <si>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</si>
  <si>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</si>
  <si>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</si>
  <si>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</si>
  <si>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</si>
  <si>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</si>
  <si>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</si>
  <si>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</si>
  <si>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2000</t>
  </si>
  <si>
    <t>Palm Oil 2001</t>
  </si>
  <si>
    <t>Palm Oil 2002</t>
  </si>
  <si>
    <t>Palm Oil 2003</t>
  </si>
  <si>
    <t>Palm Oil 2004</t>
  </si>
  <si>
    <t>Palm Oil 2005</t>
  </si>
  <si>
    <t>Palm Oil 2006</t>
  </si>
  <si>
    <t>Palm Oil 2007</t>
  </si>
  <si>
    <t>Palm Oil 2008</t>
  </si>
  <si>
    <t>Palm Oil 2009</t>
  </si>
  <si>
    <t>Palm Oil 2010</t>
  </si>
  <si>
    <t>Palm Oil Mill 2000</t>
  </si>
  <si>
    <t>Palm Oil Mill 2001</t>
  </si>
  <si>
    <t>Palm Oil Mill 2002</t>
  </si>
  <si>
    <t>Palm Oil Mill 2003</t>
  </si>
  <si>
    <t>Palm Oil Mill 2004</t>
  </si>
  <si>
    <t>Palm Oil Mill 2005</t>
  </si>
  <si>
    <t>Palm Oil Mill 2006</t>
  </si>
  <si>
    <t>Palm Oil Mill 2007</t>
  </si>
  <si>
    <t>Palm Oil Mill 2008</t>
  </si>
  <si>
    <t>Palm Oil Mill 2009</t>
  </si>
  <si>
    <t>Palm Oil Mill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</si>
</sst>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199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  <xf numFmtId="165" fontId="7" fillId="5" borderId="7" xfId="1" applyNumberFormat="1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98"/>
      <c r="B1" s="98"/>
      <c r="C1" s="98"/>
      <c r="D1" s="98"/>
      <c r="E1" s="98"/>
      <c r="F1" s="98"/>
      <c r="G1" s="98"/>
    </row>
    <row r="2" spans="1:7">
      <c r="A2" s="96" t="s">
        <v>0</v>
      </c>
      <c r="B2" s="96"/>
      <c r="C2" s="97" t="s">
        <v>1</v>
      </c>
      <c r="D2" s="97"/>
      <c r="E2" s="97"/>
      <c r="F2" s="97"/>
      <c r="G2" s="97"/>
    </row>
    <row r="3" spans="1:7">
      <c r="A3" s="96" t="s">
        <v>2</v>
      </c>
      <c r="B3" s="96"/>
      <c r="C3" s="97" t="s">
        <v>3</v>
      </c>
      <c r="D3" s="97"/>
      <c r="E3" s="97"/>
      <c r="F3" s="97"/>
      <c r="G3" s="97"/>
    </row>
    <row r="4" spans="1:7">
      <c r="A4" s="96" t="s">
        <v>4</v>
      </c>
      <c r="B4" s="96"/>
      <c r="C4" s="97" t="s">
        <v>5</v>
      </c>
      <c r="D4" s="97"/>
      <c r="E4" s="97"/>
      <c r="F4" s="97"/>
      <c r="G4" s="97"/>
    </row>
    <row r="5" spans="1:7" ht="14.25" customHeight="1">
      <c r="A5" s="96" t="s">
        <v>6</v>
      </c>
      <c r="B5" s="96"/>
      <c r="C5" s="97" t="s">
        <v>7</v>
      </c>
      <c r="D5" s="97"/>
      <c r="E5" s="97"/>
      <c r="F5" s="97"/>
      <c r="G5" s="97"/>
    </row>
    <row r="6" spans="1:7">
      <c r="A6" s="2"/>
      <c r="B6" s="3"/>
      <c r="C6" s="4" t="s">
        <v>8</v>
      </c>
      <c r="D6" s="117" t="s">
        <v>9</v>
      </c>
      <c r="E6" s="118"/>
      <c r="F6" s="119" t="s">
        <v>10</v>
      </c>
      <c r="G6" s="118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11" t="s">
        <v>16</v>
      </c>
      <c r="B8" s="114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12"/>
      <c r="B9" s="115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13"/>
      <c r="B10" s="116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08" t="s">
        <v>70</v>
      </c>
      <c r="B20" s="109"/>
      <c r="C20" s="109"/>
      <c r="D20" s="109"/>
      <c r="E20" s="109"/>
      <c r="F20" s="110"/>
      <c r="G20" s="19"/>
    </row>
    <row r="21" spans="1:7" ht="24.75" customHeight="1">
      <c r="A21" s="99" t="s">
        <v>72</v>
      </c>
      <c r="B21" s="100"/>
      <c r="C21" s="100"/>
      <c r="D21" s="100"/>
      <c r="E21" s="100"/>
      <c r="F21" s="100"/>
      <c r="G21" s="101"/>
    </row>
    <row r="22" spans="1:7" ht="13.5" customHeight="1">
      <c r="A22" s="102" t="s">
        <v>73</v>
      </c>
      <c r="B22" s="103"/>
      <c r="C22" s="103"/>
      <c r="D22" s="103"/>
      <c r="E22" s="103"/>
      <c r="F22" s="103"/>
      <c r="G22" s="104"/>
    </row>
    <row r="23" spans="1:7" ht="13.5" customHeight="1">
      <c r="A23" s="105" t="s">
        <v>74</v>
      </c>
      <c r="B23" s="106"/>
      <c r="C23" s="106"/>
      <c r="D23" s="106"/>
      <c r="E23" s="106"/>
      <c r="F23" s="106"/>
      <c r="G23" s="107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21" t="s">
        <v>1</v>
      </c>
      <c r="C2" s="121"/>
      <c r="D2" s="121"/>
    </row>
    <row r="3" spans="1:4" ht="14.25" customHeight="1">
      <c r="A3" s="22" t="s">
        <v>2</v>
      </c>
      <c r="B3" s="121" t="s">
        <v>282</v>
      </c>
      <c r="C3" s="121"/>
      <c r="D3" s="121"/>
    </row>
    <row r="4" spans="1:4" ht="14.25" customHeight="1">
      <c r="A4" s="22" t="s">
        <v>4</v>
      </c>
      <c r="B4" s="121" t="s">
        <v>99</v>
      </c>
      <c r="C4" s="121"/>
      <c r="D4" s="121"/>
    </row>
    <row r="5" spans="1:4" ht="14.25" customHeight="1">
      <c r="A5" s="22" t="s">
        <v>6</v>
      </c>
      <c r="B5" s="121" t="s">
        <v>155</v>
      </c>
      <c r="C5" s="121"/>
      <c r="D5" s="121"/>
    </row>
    <row r="6" spans="1:4">
      <c r="A6" s="166"/>
      <c r="B6" s="166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14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61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08" t="s">
        <v>70</v>
      </c>
      <c r="B13" s="109"/>
      <c r="C13" s="110"/>
      <c r="D13" s="19"/>
    </row>
    <row r="14" spans="1:4" ht="15" customHeight="1">
      <c r="A14" s="145" t="s">
        <v>300</v>
      </c>
      <c r="B14" s="158"/>
      <c r="C14" s="158"/>
      <c r="D14" s="158"/>
    </row>
    <row r="15" spans="1:4" ht="15" customHeight="1">
      <c r="A15" s="142" t="s">
        <v>294</v>
      </c>
      <c r="B15" s="160"/>
      <c r="C15" s="160"/>
      <c r="D15" s="160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21" t="s">
        <v>1</v>
      </c>
      <c r="C2" s="121"/>
      <c r="D2" s="121"/>
      <c r="E2" s="121"/>
    </row>
    <row r="3" spans="1:5" ht="14.25" customHeight="1">
      <c r="A3" s="61" t="s">
        <v>2</v>
      </c>
      <c r="B3" s="121" t="s">
        <v>158</v>
      </c>
      <c r="C3" s="121"/>
      <c r="D3" s="121"/>
      <c r="E3" s="121"/>
    </row>
    <row r="4" spans="1:5" ht="14.25" customHeight="1">
      <c r="A4" s="61" t="s">
        <v>4</v>
      </c>
      <c r="B4" s="121" t="s">
        <v>159</v>
      </c>
      <c r="C4" s="121"/>
      <c r="D4" s="121"/>
      <c r="E4" s="121"/>
    </row>
    <row r="5" spans="1:5" ht="14.25" customHeight="1">
      <c r="A5" s="61" t="s">
        <v>6</v>
      </c>
      <c r="B5" s="121" t="s">
        <v>160</v>
      </c>
      <c r="C5" s="121"/>
      <c r="D5" s="121"/>
      <c r="E5" s="121"/>
    </row>
    <row r="6" spans="1:5">
      <c r="A6" s="125" t="s">
        <v>8</v>
      </c>
      <c r="B6" s="170"/>
      <c r="C6" s="170"/>
      <c r="D6" s="170"/>
      <c r="E6" s="170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68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69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69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67" t="s">
        <v>70</v>
      </c>
      <c r="B17" s="167"/>
      <c r="C17" s="167"/>
      <c r="D17" s="167"/>
      <c r="E17" s="63"/>
    </row>
    <row r="18" spans="1:5">
      <c r="A18" s="145" t="s">
        <v>296</v>
      </c>
      <c r="B18" s="163"/>
      <c r="C18" s="163"/>
      <c r="D18" s="163"/>
      <c r="E18" s="163"/>
    </row>
    <row r="19" spans="1:5" ht="12" customHeight="1">
      <c r="A19" s="142" t="s">
        <v>301</v>
      </c>
      <c r="B19" s="164"/>
      <c r="C19" s="164"/>
      <c r="D19" s="164"/>
      <c r="E19" s="164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21" t="s">
        <v>1</v>
      </c>
      <c r="C2" s="171"/>
      <c r="D2" s="171"/>
    </row>
    <row r="3" spans="1:4" ht="14.25" customHeight="1">
      <c r="A3" s="61" t="s">
        <v>2</v>
      </c>
      <c r="B3" s="121" t="s">
        <v>158</v>
      </c>
      <c r="C3" s="171"/>
      <c r="D3" s="171"/>
    </row>
    <row r="4" spans="1:4" ht="14.25" customHeight="1">
      <c r="A4" s="61" t="s">
        <v>4</v>
      </c>
      <c r="B4" s="121" t="s">
        <v>159</v>
      </c>
      <c r="C4" s="171"/>
      <c r="D4" s="171"/>
    </row>
    <row r="5" spans="1:4" ht="14.25" customHeight="1">
      <c r="A5" s="61" t="s">
        <v>6</v>
      </c>
      <c r="B5" s="121" t="s">
        <v>172</v>
      </c>
      <c r="C5" s="171"/>
      <c r="D5" s="171"/>
    </row>
    <row r="6" spans="1:4">
      <c r="A6" s="125" t="s">
        <v>9</v>
      </c>
      <c r="B6" s="170"/>
      <c r="C6" s="170"/>
      <c r="D6" s="170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14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15"/>
      <c r="B9" s="36" t="s">
        <v>177</v>
      </c>
      <c r="C9" s="36" t="s">
        <v>178</v>
      </c>
      <c r="D9" s="36" t="s">
        <v>179</v>
      </c>
    </row>
    <row r="10" spans="1:4" ht="15.75">
      <c r="A10" s="115"/>
      <c r="B10" s="37" t="s">
        <v>180</v>
      </c>
      <c r="C10" s="37"/>
      <c r="D10" s="37" t="s">
        <v>181</v>
      </c>
    </row>
    <row r="11" spans="1:4" ht="13.5" thickBot="1">
      <c r="A11" s="116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72"/>
      <c r="B1" s="172"/>
      <c r="C1" s="173"/>
      <c r="D1" s="173"/>
      <c r="E1" s="173"/>
      <c r="F1" s="173"/>
      <c r="G1" s="173"/>
      <c r="H1" s="173"/>
      <c r="I1" s="173"/>
    </row>
    <row r="2" spans="1:9">
      <c r="A2" s="175" t="s">
        <v>0</v>
      </c>
      <c r="B2" s="176"/>
      <c r="C2" s="121" t="s">
        <v>1</v>
      </c>
      <c r="D2" s="174"/>
      <c r="E2" s="174"/>
      <c r="F2" s="174"/>
      <c r="G2" s="174"/>
      <c r="H2" s="174"/>
      <c r="I2" s="174"/>
    </row>
    <row r="3" spans="1:9">
      <c r="A3" s="175" t="s">
        <v>2</v>
      </c>
      <c r="B3" s="176"/>
      <c r="C3" s="121" t="s">
        <v>158</v>
      </c>
      <c r="D3" s="174"/>
      <c r="E3" s="174"/>
      <c r="F3" s="174"/>
      <c r="G3" s="174"/>
      <c r="H3" s="174"/>
      <c r="I3" s="174"/>
    </row>
    <row r="4" spans="1:9">
      <c r="A4" s="175" t="s">
        <v>4</v>
      </c>
      <c r="B4" s="176"/>
      <c r="C4" s="121" t="s">
        <v>159</v>
      </c>
      <c r="D4" s="174"/>
      <c r="E4" s="174"/>
      <c r="F4" s="174"/>
      <c r="G4" s="174"/>
      <c r="H4" s="174"/>
      <c r="I4" s="174"/>
    </row>
    <row r="5" spans="1:9" ht="14.25" customHeight="1">
      <c r="A5" s="175" t="s">
        <v>6</v>
      </c>
      <c r="B5" s="176"/>
      <c r="C5" s="121" t="s">
        <v>184</v>
      </c>
      <c r="D5" s="174"/>
      <c r="E5" s="174"/>
      <c r="F5" s="174"/>
      <c r="G5" s="174"/>
      <c r="H5" s="174"/>
      <c r="I5" s="174"/>
    </row>
    <row r="6" spans="1:9">
      <c r="A6" s="125" t="s">
        <v>10</v>
      </c>
      <c r="B6" s="170"/>
      <c r="C6" s="170"/>
      <c r="D6" s="170"/>
      <c r="E6" s="170"/>
      <c r="F6" s="170"/>
      <c r="G6" s="170"/>
      <c r="H6" s="170"/>
      <c r="I6" s="170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14" t="s">
        <v>185</v>
      </c>
      <c r="B8" s="114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14"/>
      <c r="B9" s="114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14"/>
      <c r="B10" s="114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23"/>
      <c r="B11" s="123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78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77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77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77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77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77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77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77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77"/>
      <c r="B20" s="29"/>
      <c r="C20" s="29"/>
      <c r="D20" s="29"/>
      <c r="E20" s="29"/>
      <c r="F20" s="29"/>
      <c r="G20" s="29"/>
      <c r="H20" s="29"/>
      <c r="I20" s="29"/>
    </row>
    <row r="21" spans="1:9">
      <c r="A21" s="167" t="s">
        <v>70</v>
      </c>
      <c r="B21" s="167"/>
      <c r="C21" s="167"/>
      <c r="D21" s="167"/>
      <c r="E21" s="167"/>
      <c r="F21" s="167"/>
      <c r="G21" s="167"/>
      <c r="H21" s="167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1"/>
  <sheetViews>
    <sheetView topLeftCell="A10" workbookViewId="0">
      <selection activeCell="F15" sqref="F15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21" t="s">
        <v>1</v>
      </c>
      <c r="C2" s="121"/>
      <c r="D2" s="121"/>
      <c r="E2" s="121"/>
    </row>
    <row r="3" spans="1:6" ht="15.75" customHeight="1">
      <c r="A3" s="61" t="s">
        <v>2</v>
      </c>
      <c r="B3" s="121" t="s">
        <v>206</v>
      </c>
      <c r="C3" s="121"/>
      <c r="D3" s="121"/>
      <c r="E3" s="121"/>
    </row>
    <row r="4" spans="1:6" ht="15.75" customHeight="1">
      <c r="A4" s="61" t="s">
        <v>4</v>
      </c>
      <c r="B4" s="121" t="s">
        <v>207</v>
      </c>
      <c r="C4" s="121"/>
      <c r="D4" s="121"/>
      <c r="E4" s="121"/>
    </row>
    <row r="5" spans="1:6" ht="15.75" customHeight="1">
      <c r="A5" s="61" t="s">
        <v>6</v>
      </c>
      <c r="B5" s="121" t="s">
        <v>208</v>
      </c>
      <c r="C5" s="121"/>
      <c r="D5" s="121"/>
      <c r="E5" s="121"/>
    </row>
    <row r="6" spans="1:6">
      <c r="A6" s="125" t="s">
        <v>8</v>
      </c>
      <c r="B6" s="170"/>
      <c r="C6" s="170"/>
      <c r="D6" s="170"/>
      <c r="E6" s="170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79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79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79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80"/>
      <c r="B11" s="34"/>
      <c r="C11" s="34"/>
      <c r="D11" s="34"/>
      <c r="E11" s="34" t="s">
        <v>171</v>
      </c>
    </row>
    <row r="12" spans="1:6" ht="14.25" customHeight="1" thickTop="1">
      <c r="A12" s="87" t="s">
        <v>314</v>
      </c>
      <c r="B12" s="189"/>
      <c r="C12" s="197">
        <f>0.6</f>
        <v>0.6</v>
      </c>
      <c r="D12" s="87">
        <f>(50000*0.001)</f>
        <v>50</v>
      </c>
      <c r="E12" s="93">
        <f>B12*C12*D12</f>
        <v>0</v>
      </c>
      <c r="F12" s="95"/>
    </row>
    <row r="13" spans="1:6" ht="14.25" customHeight="1">
      <c r="A13" s="88" t="s">
        <v>315</v>
      </c>
      <c r="B13" s="195"/>
      <c r="C13" s="198">
        <f t="shared" ref="C13:C22" si="0">0.6</f>
        <v>0.6</v>
      </c>
      <c r="D13" s="88">
        <f t="shared" ref="D13:D22" si="1">(50000*0.001)</f>
        <v>50</v>
      </c>
      <c r="E13" s="194">
        <f t="shared" ref="E13:E22" si="2">B13*C13*D13</f>
        <v>0</v>
      </c>
      <c r="F13" s="95"/>
    </row>
    <row r="14" spans="1:6" ht="14.25" customHeight="1">
      <c r="A14" s="88" t="s">
        <v>316</v>
      </c>
      <c r="B14" s="195"/>
      <c r="C14" s="198">
        <f t="shared" si="0"/>
        <v>0.6</v>
      </c>
      <c r="D14" s="88">
        <f t="shared" si="1"/>
        <v>50</v>
      </c>
      <c r="E14" s="194">
        <f t="shared" si="2"/>
        <v>0</v>
      </c>
      <c r="F14" s="95"/>
    </row>
    <row r="15" spans="1:6" ht="14.25" customHeight="1">
      <c r="A15" s="88" t="s">
        <v>317</v>
      </c>
      <c r="B15" s="195"/>
      <c r="C15" s="198">
        <f t="shared" si="0"/>
        <v>0.6</v>
      </c>
      <c r="D15" s="88">
        <f t="shared" si="1"/>
        <v>50</v>
      </c>
      <c r="E15" s="194">
        <f t="shared" si="2"/>
        <v>0</v>
      </c>
      <c r="F15" s="95"/>
    </row>
    <row r="16" spans="1:6" ht="14.25" customHeight="1">
      <c r="A16" s="88" t="s">
        <v>318</v>
      </c>
      <c r="B16" s="195"/>
      <c r="C16" s="198">
        <f t="shared" si="0"/>
        <v>0.6</v>
      </c>
      <c r="D16" s="88">
        <f t="shared" si="1"/>
        <v>50</v>
      </c>
      <c r="E16" s="194">
        <f t="shared" si="2"/>
        <v>0</v>
      </c>
      <c r="F16" s="95"/>
    </row>
    <row r="17" spans="1:6" ht="14.25" customHeight="1">
      <c r="A17" s="88" t="s">
        <v>319</v>
      </c>
      <c r="B17" s="195"/>
      <c r="C17" s="198">
        <f t="shared" si="0"/>
        <v>0.6</v>
      </c>
      <c r="D17" s="88">
        <f t="shared" si="1"/>
        <v>50</v>
      </c>
      <c r="E17" s="194">
        <f t="shared" si="2"/>
        <v>0</v>
      </c>
      <c r="F17" s="95"/>
    </row>
    <row r="18" spans="1:6" ht="14.25" customHeight="1">
      <c r="A18" s="88" t="s">
        <v>320</v>
      </c>
      <c r="B18" s="195"/>
      <c r="C18" s="198">
        <f t="shared" si="0"/>
        <v>0.6</v>
      </c>
      <c r="D18" s="88">
        <f t="shared" si="1"/>
        <v>50</v>
      </c>
      <c r="E18" s="194">
        <f t="shared" si="2"/>
        <v>0</v>
      </c>
      <c r="F18" s="95"/>
    </row>
    <row r="19" spans="1:6" ht="14.25" customHeight="1">
      <c r="A19" s="88" t="s">
        <v>321</v>
      </c>
      <c r="B19" s="195"/>
      <c r="C19" s="198">
        <f t="shared" si="0"/>
        <v>0.6</v>
      </c>
      <c r="D19" s="88">
        <f t="shared" si="1"/>
        <v>50</v>
      </c>
      <c r="E19" s="194">
        <f t="shared" si="2"/>
        <v>0</v>
      </c>
      <c r="F19" s="95"/>
    </row>
    <row r="20" spans="1:6" ht="14.25" customHeight="1">
      <c r="A20" s="88" t="s">
        <v>322</v>
      </c>
      <c r="B20" s="195"/>
      <c r="C20" s="198">
        <f t="shared" si="0"/>
        <v>0.6</v>
      </c>
      <c r="D20" s="88">
        <f t="shared" si="1"/>
        <v>50</v>
      </c>
      <c r="E20" s="194">
        <f t="shared" si="2"/>
        <v>0</v>
      </c>
      <c r="F20" s="95"/>
    </row>
    <row r="21" spans="1:6" ht="14.25" customHeight="1">
      <c r="A21" s="88" t="s">
        <v>323</v>
      </c>
      <c r="B21" s="195"/>
      <c r="C21" s="198">
        <f t="shared" si="0"/>
        <v>0.6</v>
      </c>
      <c r="D21" s="88">
        <f t="shared" si="1"/>
        <v>50</v>
      </c>
      <c r="E21" s="194">
        <f t="shared" si="2"/>
        <v>0</v>
      </c>
      <c r="F21" s="95"/>
    </row>
    <row r="22" spans="1:6" ht="14.25" customHeight="1">
      <c r="A22" s="88" t="s">
        <v>324</v>
      </c>
      <c r="B22" s="195"/>
      <c r="C22" s="196">
        <f t="shared" si="0"/>
        <v>0.6</v>
      </c>
      <c r="D22" s="88">
        <f t="shared" si="1"/>
        <v>50</v>
      </c>
      <c r="E22" s="194">
        <f t="shared" si="2"/>
        <v>0</v>
      </c>
      <c r="F22" s="95"/>
    </row>
    <row r="23" spans="1:6" ht="14.25" customHeight="1">
      <c r="A23" s="90"/>
      <c r="B23" s="195"/>
      <c r="C23" s="196"/>
      <c r="D23" s="55"/>
      <c r="E23" s="192"/>
      <c r="F23" s="95"/>
    </row>
    <row r="24" spans="1:6" ht="13.5" customHeight="1">
      <c r="A24" s="29" t="s">
        <v>222</v>
      </c>
      <c r="B24" s="190"/>
      <c r="C24" s="29"/>
      <c r="D24" s="85">
        <f t="shared" ref="D24:D25" si="3">(50000*0.001)</f>
        <v>50</v>
      </c>
      <c r="E24" s="29">
        <f t="shared" ref="E24:E26" si="4">B24*C24*D24</f>
        <v>0</v>
      </c>
    </row>
    <row r="25" spans="1:6" ht="13.5" customHeight="1">
      <c r="A25" s="29" t="s">
        <v>223</v>
      </c>
      <c r="B25" s="190"/>
      <c r="C25" s="29"/>
      <c r="D25" s="69">
        <f t="shared" si="3"/>
        <v>50</v>
      </c>
      <c r="E25" s="29">
        <f t="shared" si="4"/>
        <v>0</v>
      </c>
    </row>
    <row r="26" spans="1:6">
      <c r="A26" s="29"/>
      <c r="B26" s="190"/>
      <c r="C26" s="29"/>
      <c r="D26" s="29"/>
      <c r="E26" s="69">
        <f t="shared" si="4"/>
        <v>0</v>
      </c>
    </row>
    <row r="27" spans="1:6">
      <c r="A27" s="29"/>
      <c r="B27" s="190"/>
      <c r="C27" s="29"/>
      <c r="D27" s="29"/>
      <c r="E27" s="29"/>
    </row>
    <row r="28" spans="1:6" ht="13.5" customHeight="1">
      <c r="A28" s="29" t="s">
        <v>120</v>
      </c>
      <c r="B28" s="190"/>
      <c r="C28" s="29"/>
      <c r="D28" s="29"/>
      <c r="E28" s="29"/>
    </row>
    <row r="29" spans="1:6">
      <c r="A29" s="167" t="s">
        <v>70</v>
      </c>
      <c r="B29" s="167"/>
      <c r="C29" s="167"/>
      <c r="D29" s="167"/>
      <c r="E29" s="191">
        <f>SUM(E12:E28)</f>
        <v>0</v>
      </c>
    </row>
    <row r="30" spans="1:6">
      <c r="A30" s="1"/>
      <c r="B30" s="48"/>
      <c r="C30" s="1"/>
      <c r="D30" s="1"/>
      <c r="E30" s="1"/>
    </row>
    <row r="31" spans="1:6">
      <c r="A31" s="1"/>
      <c r="B31" s="1"/>
      <c r="C31" s="1"/>
      <c r="D31" s="1"/>
      <c r="E31" s="1"/>
    </row>
  </sheetData>
  <mergeCells count="7">
    <mergeCell ref="B2:E2"/>
    <mergeCell ref="B3:E3"/>
    <mergeCell ref="A29:D2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85" t="s">
        <v>1</v>
      </c>
      <c r="C2" s="186"/>
      <c r="D2" s="186"/>
    </row>
    <row r="3" spans="1:4" ht="13.5" customHeight="1">
      <c r="A3" s="89" t="s">
        <v>2</v>
      </c>
      <c r="B3" s="185" t="s">
        <v>206</v>
      </c>
      <c r="C3" s="186"/>
      <c r="D3" s="186"/>
    </row>
    <row r="4" spans="1:4" ht="13.5" customHeight="1">
      <c r="A4" s="89" t="s">
        <v>4</v>
      </c>
      <c r="B4" s="185" t="s">
        <v>207</v>
      </c>
      <c r="C4" s="186"/>
      <c r="D4" s="186"/>
    </row>
    <row r="5" spans="1:4" ht="13.5" customHeight="1">
      <c r="A5" s="89" t="s">
        <v>6</v>
      </c>
      <c r="B5" s="185" t="s">
        <v>224</v>
      </c>
      <c r="C5" s="186"/>
      <c r="D5" s="186"/>
    </row>
    <row r="6" spans="1:4">
      <c r="A6" s="183" t="s">
        <v>9</v>
      </c>
      <c r="B6" s="184"/>
      <c r="C6" s="184"/>
      <c r="D6" s="184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81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77"/>
      <c r="B9" s="51" t="s">
        <v>177</v>
      </c>
      <c r="C9" s="51" t="s">
        <v>178</v>
      </c>
      <c r="D9" s="51" t="s">
        <v>179</v>
      </c>
    </row>
    <row r="10" spans="1:4" ht="15.75">
      <c r="A10" s="182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workbookViewId="0">
      <selection activeCell="C23" sqref="C23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21" t="s">
        <v>1</v>
      </c>
      <c r="C2" s="121"/>
      <c r="D2" s="121"/>
      <c r="E2" s="121"/>
      <c r="F2" s="121"/>
      <c r="G2" s="121"/>
    </row>
    <row r="3" spans="1:8" ht="14.25" customHeight="1">
      <c r="A3" s="61" t="s">
        <v>2</v>
      </c>
      <c r="B3" s="121" t="s">
        <v>206</v>
      </c>
      <c r="C3" s="121"/>
      <c r="D3" s="121"/>
      <c r="E3" s="121"/>
      <c r="F3" s="121"/>
      <c r="G3" s="121"/>
    </row>
    <row r="4" spans="1:8" ht="14.25" customHeight="1">
      <c r="A4" s="61" t="s">
        <v>4</v>
      </c>
      <c r="B4" s="121" t="s">
        <v>207</v>
      </c>
      <c r="C4" s="121"/>
      <c r="D4" s="121"/>
      <c r="E4" s="121"/>
      <c r="F4" s="121"/>
      <c r="G4" s="121"/>
    </row>
    <row r="5" spans="1:8" ht="14.25" customHeight="1">
      <c r="A5" s="61" t="s">
        <v>6</v>
      </c>
      <c r="B5" s="121" t="s">
        <v>229</v>
      </c>
      <c r="C5" s="121"/>
      <c r="D5" s="121"/>
      <c r="E5" s="121"/>
      <c r="F5" s="121"/>
      <c r="G5" s="121"/>
    </row>
    <row r="6" spans="1:8">
      <c r="A6" s="125" t="s">
        <v>10</v>
      </c>
      <c r="B6" s="170"/>
      <c r="C6" s="170"/>
      <c r="D6" s="170"/>
      <c r="E6" s="170"/>
      <c r="F6" s="170"/>
      <c r="G6" s="170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">
        <v>303</v>
      </c>
      <c r="B12" s="88" t="s">
        <v>302</v>
      </c>
      <c r="C12" s="92">
        <f>'4D2_TOW_IndustryWastewater'!E12</f>
        <v>0</v>
      </c>
      <c r="D12" s="49"/>
      <c r="E12" s="87">
        <f>'4D2_CH4_EF_IndustrialWastewater'!$D$12</f>
        <v>0.2</v>
      </c>
      <c r="F12" s="49"/>
      <c r="G12" s="93">
        <f>((C12-D12)*E12)-F12</f>
        <v>0</v>
      </c>
      <c r="H12" s="94"/>
    </row>
    <row r="13" spans="1:8" s="45" customFormat="1" ht="25.5">
      <c r="A13" s="88" t="s">
        <v>304</v>
      </c>
      <c r="B13" s="88" t="s">
        <v>302</v>
      </c>
      <c r="C13" s="193">
        <f>'4D2_TOW_IndustryWastewater'!E13</f>
        <v>0</v>
      </c>
      <c r="D13" s="90"/>
      <c r="E13" s="88">
        <f>'4D2_CH4_EF_IndustrialWastewater'!$D$12</f>
        <v>0.2</v>
      </c>
      <c r="F13" s="90"/>
      <c r="G13" s="194">
        <f t="shared" ref="G13:G22" si="0">((C13-D13)*E13)-F13</f>
        <v>0</v>
      </c>
      <c r="H13" s="94"/>
    </row>
    <row r="14" spans="1:8" s="45" customFormat="1" ht="25.5">
      <c r="A14" s="88" t="s">
        <v>305</v>
      </c>
      <c r="B14" s="88" t="s">
        <v>302</v>
      </c>
      <c r="C14" s="193">
        <f>'4D2_TOW_IndustryWastewater'!E14</f>
        <v>0</v>
      </c>
      <c r="D14" s="90"/>
      <c r="E14" s="88">
        <f>'4D2_CH4_EF_IndustrialWastewater'!$D$12</f>
        <v>0.2</v>
      </c>
      <c r="F14" s="90"/>
      <c r="G14" s="194">
        <f t="shared" si="0"/>
        <v>0</v>
      </c>
      <c r="H14" s="94"/>
    </row>
    <row r="15" spans="1:8" s="45" customFormat="1" ht="25.5">
      <c r="A15" s="88" t="s">
        <v>306</v>
      </c>
      <c r="B15" s="88" t="s">
        <v>302</v>
      </c>
      <c r="C15" s="193">
        <f>'4D2_TOW_IndustryWastewater'!E15</f>
        <v>0</v>
      </c>
      <c r="D15" s="90"/>
      <c r="E15" s="88">
        <f>'4D2_CH4_EF_IndustrialWastewater'!$D$12</f>
        <v>0.2</v>
      </c>
      <c r="F15" s="90"/>
      <c r="G15" s="194">
        <f t="shared" si="0"/>
        <v>0</v>
      </c>
      <c r="H15" s="94"/>
    </row>
    <row r="16" spans="1:8" s="45" customFormat="1" ht="25.5">
      <c r="A16" s="88" t="s">
        <v>307</v>
      </c>
      <c r="B16" s="88" t="s">
        <v>302</v>
      </c>
      <c r="C16" s="193">
        <f>'4D2_TOW_IndustryWastewater'!E16</f>
        <v>0</v>
      </c>
      <c r="D16" s="90"/>
      <c r="E16" s="88">
        <f>'4D2_CH4_EF_IndustrialWastewater'!$D$12</f>
        <v>0.2</v>
      </c>
      <c r="F16" s="90"/>
      <c r="G16" s="194">
        <f t="shared" si="0"/>
        <v>0</v>
      </c>
      <c r="H16" s="94"/>
    </row>
    <row r="17" spans="1:8" s="45" customFormat="1" ht="25.5">
      <c r="A17" s="88" t="s">
        <v>308</v>
      </c>
      <c r="B17" s="88" t="s">
        <v>302</v>
      </c>
      <c r="C17" s="193">
        <f>'4D2_TOW_IndustryWastewater'!E17</f>
        <v>0</v>
      </c>
      <c r="D17" s="90"/>
      <c r="E17" s="88">
        <f>'4D2_CH4_EF_IndustrialWastewater'!$D$12</f>
        <v>0.2</v>
      </c>
      <c r="F17" s="90"/>
      <c r="G17" s="194">
        <f t="shared" si="0"/>
        <v>0</v>
      </c>
      <c r="H17" s="94"/>
    </row>
    <row r="18" spans="1:8" s="45" customFormat="1" ht="25.5">
      <c r="A18" s="88" t="s">
        <v>309</v>
      </c>
      <c r="B18" s="88" t="s">
        <v>302</v>
      </c>
      <c r="C18" s="193">
        <f>'4D2_TOW_IndustryWastewater'!E18</f>
        <v>0</v>
      </c>
      <c r="D18" s="90"/>
      <c r="E18" s="88">
        <f>'4D2_CH4_EF_IndustrialWastewater'!$D$12</f>
        <v>0.2</v>
      </c>
      <c r="F18" s="90"/>
      <c r="G18" s="194">
        <f t="shared" si="0"/>
        <v>0</v>
      </c>
      <c r="H18" s="94"/>
    </row>
    <row r="19" spans="1:8" s="45" customFormat="1" ht="25.5">
      <c r="A19" s="88" t="s">
        <v>310</v>
      </c>
      <c r="B19" s="88" t="s">
        <v>302</v>
      </c>
      <c r="C19" s="193">
        <f>'4D2_TOW_IndustryWastewater'!E19</f>
        <v>0</v>
      </c>
      <c r="D19" s="90"/>
      <c r="E19" s="88">
        <f>'4D2_CH4_EF_IndustrialWastewater'!$D$12</f>
        <v>0.2</v>
      </c>
      <c r="F19" s="90"/>
      <c r="G19" s="194">
        <f t="shared" si="0"/>
        <v>0</v>
      </c>
      <c r="H19" s="94"/>
    </row>
    <row r="20" spans="1:8" s="45" customFormat="1" ht="25.5">
      <c r="A20" s="88" t="s">
        <v>311</v>
      </c>
      <c r="B20" s="88" t="s">
        <v>302</v>
      </c>
      <c r="C20" s="193">
        <f>'4D2_TOW_IndustryWastewater'!E20</f>
        <v>0</v>
      </c>
      <c r="D20" s="90"/>
      <c r="E20" s="88">
        <f>'4D2_CH4_EF_IndustrialWastewater'!$D$12</f>
        <v>0.2</v>
      </c>
      <c r="F20" s="90"/>
      <c r="G20" s="194">
        <f t="shared" si="0"/>
        <v>0</v>
      </c>
      <c r="H20" s="94"/>
    </row>
    <row r="21" spans="1:8" s="45" customFormat="1" ht="25.5">
      <c r="A21" s="88" t="s">
        <v>312</v>
      </c>
      <c r="B21" s="88" t="s">
        <v>302</v>
      </c>
      <c r="C21" s="193">
        <f>'4D2_TOW_IndustryWastewater'!E21</f>
        <v>0</v>
      </c>
      <c r="D21" s="90"/>
      <c r="E21" s="88">
        <f>'4D2_CH4_EF_IndustrialWastewater'!$D$12</f>
        <v>0.2</v>
      </c>
      <c r="F21" s="90"/>
      <c r="G21" s="194">
        <f t="shared" si="0"/>
        <v>0</v>
      </c>
      <c r="H21" s="94"/>
    </row>
    <row r="22" spans="1:8" s="45" customFormat="1" ht="25.5">
      <c r="A22" s="88" t="s">
        <v>313</v>
      </c>
      <c r="B22" s="88" t="s">
        <v>302</v>
      </c>
      <c r="C22" s="193">
        <f>'4D2_TOW_IndustryWastewater'!E22</f>
        <v>0</v>
      </c>
      <c r="D22" s="90"/>
      <c r="E22" s="88">
        <f>'4D2_CH4_EF_IndustrialWastewater'!$D$12</f>
        <v>0.2</v>
      </c>
      <c r="F22" s="90"/>
      <c r="G22" s="194">
        <f t="shared" si="0"/>
        <v>0</v>
      </c>
      <c r="H22" s="94"/>
    </row>
    <row r="23" spans="1:8" s="45" customFormat="1">
      <c r="A23" s="88"/>
      <c r="B23" s="90"/>
      <c r="C23" s="193"/>
      <c r="D23" s="90"/>
      <c r="E23" s="90"/>
      <c r="F23" s="90"/>
      <c r="G23" s="194"/>
      <c r="H23" s="94"/>
    </row>
    <row r="24" spans="1:8" s="45" customFormat="1">
      <c r="A24" s="88"/>
      <c r="B24" s="90"/>
      <c r="C24" s="193"/>
      <c r="D24" s="90"/>
      <c r="E24" s="90"/>
      <c r="F24" s="90"/>
      <c r="G24" s="194"/>
      <c r="H24" s="94"/>
    </row>
    <row r="25" spans="1:8" s="45" customFormat="1">
      <c r="A25" s="29" t="s">
        <v>222</v>
      </c>
      <c r="B25" s="29"/>
      <c r="C25" s="29">
        <f>'4D2_TOW_IndustryWastewater'!E24</f>
        <v>0</v>
      </c>
      <c r="D25" s="29"/>
      <c r="E25" s="29"/>
      <c r="F25" s="29"/>
      <c r="G25" s="29">
        <f t="shared" ref="G25:G26" si="1">((C25-D25)*E25)-F25</f>
        <v>0</v>
      </c>
    </row>
    <row r="26" spans="1:8" s="45" customFormat="1">
      <c r="A26" s="29" t="s">
        <v>223</v>
      </c>
      <c r="B26" s="29"/>
      <c r="C26" s="29">
        <f>'4D2_TOW_IndustryWastewater'!E25</f>
        <v>0</v>
      </c>
      <c r="D26" s="29"/>
      <c r="E26" s="29"/>
      <c r="F26" s="29"/>
      <c r="G26" s="69">
        <f t="shared" si="1"/>
        <v>0</v>
      </c>
    </row>
    <row r="27" spans="1:8" s="45" customFormat="1">
      <c r="A27" s="29"/>
      <c r="B27" s="29"/>
      <c r="C27" s="29"/>
      <c r="D27" s="29"/>
      <c r="E27" s="29"/>
      <c r="F27" s="29"/>
      <c r="G27" s="29"/>
    </row>
    <row r="28" spans="1:8" s="45" customFormat="1">
      <c r="A28" s="29"/>
      <c r="B28" s="29"/>
      <c r="C28" s="29"/>
      <c r="D28" s="29"/>
      <c r="E28" s="29"/>
      <c r="F28" s="29"/>
      <c r="G28" s="29"/>
    </row>
    <row r="29" spans="1:8" s="45" customFormat="1">
      <c r="A29" s="29"/>
      <c r="B29" s="29"/>
      <c r="C29" s="29"/>
      <c r="D29" s="29"/>
      <c r="E29" s="29"/>
      <c r="F29" s="29"/>
      <c r="G29" s="29"/>
    </row>
    <row r="30" spans="1:8" s="45" customFormat="1">
      <c r="A30" s="29" t="s">
        <v>120</v>
      </c>
      <c r="B30" s="29"/>
      <c r="C30" s="29"/>
      <c r="D30" s="29"/>
      <c r="E30" s="29"/>
      <c r="F30" s="29"/>
      <c r="G30" s="29"/>
    </row>
    <row r="31" spans="1:8" s="45" customFormat="1">
      <c r="A31" s="167" t="s">
        <v>70</v>
      </c>
      <c r="B31" s="167"/>
      <c r="C31" s="167"/>
      <c r="D31" s="167"/>
      <c r="E31" s="167"/>
      <c r="F31" s="167"/>
      <c r="G31" s="29"/>
    </row>
  </sheetData>
  <mergeCells count="6">
    <mergeCell ref="A6:G6"/>
    <mergeCell ref="A31:F3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21" t="s">
        <v>1</v>
      </c>
      <c r="C2" s="121"/>
      <c r="D2" s="121"/>
      <c r="E2" s="121"/>
      <c r="F2" s="121"/>
      <c r="G2" s="121"/>
      <c r="H2" s="121"/>
    </row>
    <row r="3" spans="1:8">
      <c r="A3" s="22" t="s">
        <v>2</v>
      </c>
      <c r="B3" s="121" t="s">
        <v>158</v>
      </c>
      <c r="C3" s="121"/>
      <c r="D3" s="121"/>
      <c r="E3" s="121"/>
      <c r="F3" s="121"/>
      <c r="G3" s="121"/>
      <c r="H3" s="121"/>
    </row>
    <row r="4" spans="1:8">
      <c r="A4" s="22" t="s">
        <v>4</v>
      </c>
      <c r="B4" s="121" t="s">
        <v>159</v>
      </c>
      <c r="C4" s="121"/>
      <c r="D4" s="121"/>
      <c r="E4" s="121"/>
      <c r="F4" s="121"/>
      <c r="G4" s="121"/>
      <c r="H4" s="121"/>
    </row>
    <row r="5" spans="1:8">
      <c r="A5" s="22" t="s">
        <v>6</v>
      </c>
      <c r="B5" s="121" t="s">
        <v>242</v>
      </c>
      <c r="C5" s="121"/>
      <c r="D5" s="121"/>
      <c r="E5" s="121"/>
      <c r="F5" s="121"/>
      <c r="G5" s="121"/>
      <c r="H5" s="121"/>
    </row>
    <row r="6" spans="1:8">
      <c r="A6" s="70"/>
      <c r="B6" s="188"/>
      <c r="C6" s="188"/>
      <c r="D6" s="188"/>
      <c r="E6" s="188"/>
      <c r="F6" s="188"/>
      <c r="G6" s="188"/>
      <c r="H6" s="188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87" t="s">
        <v>70</v>
      </c>
      <c r="B13" s="187"/>
      <c r="C13" s="187"/>
      <c r="D13" s="187"/>
      <c r="E13" s="187"/>
      <c r="F13" s="187"/>
      <c r="G13" s="187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21" t="s">
        <v>1</v>
      </c>
      <c r="C2" s="121"/>
      <c r="D2" s="121"/>
      <c r="E2" s="121"/>
      <c r="F2" s="121"/>
    </row>
    <row r="3" spans="1:6" ht="16.5" customHeight="1">
      <c r="A3" s="22" t="s">
        <v>2</v>
      </c>
      <c r="B3" s="121" t="s">
        <v>158</v>
      </c>
      <c r="C3" s="121"/>
      <c r="D3" s="121"/>
      <c r="E3" s="121"/>
      <c r="F3" s="121"/>
    </row>
    <row r="4" spans="1:6" ht="16.5" customHeight="1">
      <c r="A4" s="22" t="s">
        <v>4</v>
      </c>
      <c r="B4" s="121" t="s">
        <v>159</v>
      </c>
      <c r="C4" s="121"/>
      <c r="D4" s="121"/>
      <c r="E4" s="121"/>
      <c r="F4" s="121"/>
    </row>
    <row r="5" spans="1:6" ht="16.5" customHeight="1">
      <c r="A5" s="22" t="s">
        <v>6</v>
      </c>
      <c r="B5" s="121" t="s">
        <v>263</v>
      </c>
      <c r="C5" s="121"/>
      <c r="D5" s="121"/>
      <c r="E5" s="121"/>
      <c r="F5" s="121"/>
    </row>
    <row r="6" spans="1:6">
      <c r="A6" s="70"/>
      <c r="B6" s="188"/>
      <c r="C6" s="188"/>
      <c r="D6" s="188"/>
      <c r="E6" s="188"/>
      <c r="F6" s="188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20" t="s">
        <v>0</v>
      </c>
      <c r="B2" s="120"/>
      <c r="C2" s="121" t="s">
        <v>1</v>
      </c>
      <c r="D2" s="121"/>
      <c r="E2" s="121"/>
    </row>
    <row r="3" spans="1:5" ht="13.5" customHeight="1">
      <c r="A3" s="120" t="s">
        <v>2</v>
      </c>
      <c r="B3" s="120"/>
      <c r="C3" s="121" t="s">
        <v>3</v>
      </c>
      <c r="D3" s="121"/>
      <c r="E3" s="121"/>
    </row>
    <row r="4" spans="1:5">
      <c r="A4" s="120" t="s">
        <v>4</v>
      </c>
      <c r="B4" s="120"/>
      <c r="C4" s="121" t="s">
        <v>5</v>
      </c>
      <c r="D4" s="121"/>
      <c r="E4" s="121"/>
    </row>
    <row r="5" spans="1:5" ht="15.75" customHeight="1">
      <c r="A5" s="120" t="s">
        <v>6</v>
      </c>
      <c r="B5" s="120"/>
      <c r="C5" s="121" t="s">
        <v>30</v>
      </c>
      <c r="D5" s="121"/>
      <c r="E5" s="121"/>
    </row>
    <row r="6" spans="1:5">
      <c r="A6" s="23"/>
      <c r="B6" s="24"/>
      <c r="C6" s="24" t="s">
        <v>8</v>
      </c>
      <c r="D6" s="122" t="s">
        <v>9</v>
      </c>
      <c r="E6" s="122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14" t="s">
        <v>16</v>
      </c>
      <c r="B8" s="114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14"/>
      <c r="B9" s="114"/>
      <c r="C9" s="11" t="s">
        <v>22</v>
      </c>
      <c r="D9" s="11" t="s">
        <v>33</v>
      </c>
      <c r="E9" s="11" t="s">
        <v>34</v>
      </c>
    </row>
    <row r="10" spans="1:5" ht="15" thickBot="1">
      <c r="A10" s="123"/>
      <c r="B10" s="123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08" t="s">
        <v>70</v>
      </c>
      <c r="B20" s="109"/>
      <c r="C20" s="109"/>
      <c r="D20" s="110"/>
      <c r="E20" s="19"/>
    </row>
    <row r="21" spans="1:5" ht="13.5" customHeight="1">
      <c r="A21" s="99" t="s">
        <v>75</v>
      </c>
      <c r="B21" s="100"/>
      <c r="C21" s="100"/>
      <c r="D21" s="100"/>
      <c r="E21" s="101"/>
    </row>
    <row r="22" spans="1:5" ht="12.75" customHeight="1">
      <c r="A22" s="102" t="s">
        <v>73</v>
      </c>
      <c r="B22" s="103"/>
      <c r="C22" s="103"/>
      <c r="D22" s="103"/>
      <c r="E22" s="104"/>
    </row>
    <row r="23" spans="1:5" ht="13.5" customHeight="1">
      <c r="A23" s="105" t="s">
        <v>74</v>
      </c>
      <c r="B23" s="106"/>
      <c r="C23" s="106"/>
      <c r="D23" s="106"/>
      <c r="E23" s="107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96" t="s">
        <v>0</v>
      </c>
      <c r="B2" s="96"/>
      <c r="C2" s="97" t="s">
        <v>1</v>
      </c>
      <c r="D2" s="97"/>
      <c r="E2" s="97"/>
      <c r="F2" s="97"/>
      <c r="G2" s="97"/>
      <c r="H2" s="97"/>
      <c r="I2" s="97"/>
    </row>
    <row r="3" spans="1:9">
      <c r="A3" s="96" t="s">
        <v>2</v>
      </c>
      <c r="B3" s="96"/>
      <c r="C3" s="97" t="s">
        <v>278</v>
      </c>
      <c r="D3" s="97"/>
      <c r="E3" s="97"/>
      <c r="F3" s="97"/>
      <c r="G3" s="97"/>
      <c r="H3" s="97"/>
      <c r="I3" s="97"/>
    </row>
    <row r="4" spans="1:9">
      <c r="A4" s="96" t="s">
        <v>4</v>
      </c>
      <c r="B4" s="96"/>
      <c r="C4" s="97" t="s">
        <v>35</v>
      </c>
      <c r="D4" s="97"/>
      <c r="E4" s="97"/>
      <c r="F4" s="97"/>
      <c r="G4" s="97"/>
      <c r="H4" s="97"/>
      <c r="I4" s="97"/>
    </row>
    <row r="5" spans="1:9" ht="14.25" customHeight="1">
      <c r="A5" s="96" t="s">
        <v>6</v>
      </c>
      <c r="B5" s="96"/>
      <c r="C5" s="97" t="s">
        <v>36</v>
      </c>
      <c r="D5" s="97"/>
      <c r="E5" s="97"/>
      <c r="F5" s="97"/>
      <c r="G5" s="97"/>
      <c r="H5" s="97"/>
      <c r="I5" s="97"/>
    </row>
    <row r="6" spans="1:9">
      <c r="A6" s="125"/>
      <c r="B6" s="125"/>
      <c r="C6" s="125"/>
      <c r="D6" s="125"/>
      <c r="E6" s="125"/>
      <c r="F6" s="125"/>
      <c r="G6" s="125"/>
      <c r="H6" s="125"/>
      <c r="I6" s="31"/>
    </row>
    <row r="7" spans="1:9">
      <c r="A7" s="124"/>
      <c r="B7" s="124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29" t="s">
        <v>107</v>
      </c>
      <c r="B8" s="128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28"/>
      <c r="B9" s="128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28"/>
      <c r="B10" s="128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30"/>
      <c r="B11" s="130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27" t="s">
        <v>59</v>
      </c>
      <c r="B12" s="127"/>
      <c r="C12" s="39"/>
      <c r="D12" s="39"/>
      <c r="E12" s="39"/>
      <c r="F12" s="39"/>
      <c r="G12" s="39"/>
      <c r="H12" s="39"/>
      <c r="I12" s="39"/>
    </row>
    <row r="13" spans="1:9">
      <c r="A13" s="128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28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28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28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28"/>
      <c r="B17" s="19"/>
      <c r="C17" s="19"/>
      <c r="D17" s="19"/>
      <c r="E17" s="19"/>
      <c r="F17" s="19"/>
      <c r="G17" s="19"/>
      <c r="H17" s="19"/>
      <c r="I17" s="19"/>
    </row>
    <row r="18" spans="1:9">
      <c r="A18" s="128"/>
      <c r="B18" s="19"/>
      <c r="C18" s="19"/>
      <c r="D18" s="19"/>
      <c r="E18" s="19"/>
      <c r="F18" s="19"/>
      <c r="G18" s="19"/>
      <c r="H18" s="19"/>
      <c r="I18" s="19"/>
    </row>
    <row r="19" spans="1:9">
      <c r="A19" s="128"/>
      <c r="B19" s="19"/>
      <c r="C19" s="19"/>
      <c r="D19" s="19"/>
      <c r="E19" s="19"/>
      <c r="F19" s="19"/>
      <c r="G19" s="19"/>
      <c r="H19" s="19"/>
      <c r="I19" s="19"/>
    </row>
    <row r="20" spans="1:9">
      <c r="A20" s="126" t="s">
        <v>65</v>
      </c>
      <c r="B20" s="126"/>
      <c r="C20" s="5"/>
      <c r="D20" s="19"/>
      <c r="E20" s="19"/>
      <c r="F20" s="19"/>
      <c r="G20" s="19"/>
      <c r="H20" s="19"/>
      <c r="I20" s="19"/>
    </row>
    <row r="21" spans="1:9">
      <c r="A21" s="126" t="s">
        <v>66</v>
      </c>
      <c r="B21" s="126"/>
      <c r="C21" s="5"/>
      <c r="D21" s="19"/>
      <c r="E21" s="19"/>
      <c r="F21" s="19"/>
      <c r="G21" s="19"/>
      <c r="H21" s="19"/>
      <c r="I21" s="19"/>
    </row>
    <row r="22" spans="1:9">
      <c r="A22" s="126" t="s">
        <v>67</v>
      </c>
      <c r="B22" s="126"/>
      <c r="C22" s="5"/>
      <c r="D22" s="19"/>
      <c r="E22" s="19"/>
      <c r="F22" s="19"/>
      <c r="G22" s="19"/>
      <c r="H22" s="19"/>
      <c r="I22" s="19"/>
    </row>
    <row r="23" spans="1:9">
      <c r="A23" s="126" t="s">
        <v>68</v>
      </c>
      <c r="B23" s="126"/>
      <c r="C23" s="5"/>
      <c r="D23" s="19"/>
      <c r="E23" s="19"/>
      <c r="F23" s="19"/>
      <c r="G23" s="19"/>
      <c r="H23" s="19"/>
      <c r="I23" s="19"/>
    </row>
    <row r="24" spans="1:9">
      <c r="A24" s="126" t="s">
        <v>69</v>
      </c>
      <c r="B24" s="126"/>
      <c r="C24" s="5"/>
      <c r="D24" s="19"/>
      <c r="E24" s="19"/>
      <c r="F24" s="19"/>
      <c r="G24" s="19"/>
      <c r="H24" s="19"/>
      <c r="I24" s="19"/>
    </row>
    <row r="25" spans="1:9">
      <c r="A25" s="108" t="s">
        <v>70</v>
      </c>
      <c r="B25" s="109"/>
      <c r="C25" s="109"/>
      <c r="D25" s="109"/>
      <c r="E25" s="109"/>
      <c r="F25" s="109"/>
      <c r="G25" s="109"/>
      <c r="H25" s="110"/>
      <c r="I25" s="40"/>
    </row>
    <row r="26" spans="1:9" ht="12.75" customHeight="1">
      <c r="A26" s="99" t="s">
        <v>76</v>
      </c>
      <c r="B26" s="100"/>
      <c r="C26" s="100"/>
      <c r="D26" s="100"/>
      <c r="E26" s="100"/>
      <c r="F26" s="100"/>
      <c r="G26" s="100"/>
      <c r="H26" s="100"/>
      <c r="I26" s="101"/>
    </row>
    <row r="27" spans="1:9" ht="12.75" customHeight="1">
      <c r="A27" s="102" t="s">
        <v>77</v>
      </c>
      <c r="B27" s="103"/>
      <c r="C27" s="103"/>
      <c r="D27" s="103"/>
      <c r="E27" s="103"/>
      <c r="F27" s="103"/>
      <c r="G27" s="103"/>
      <c r="H27" s="103"/>
      <c r="I27" s="104"/>
    </row>
    <row r="28" spans="1:9" ht="12.75" customHeight="1">
      <c r="A28" s="102" t="s">
        <v>78</v>
      </c>
      <c r="B28" s="103"/>
      <c r="C28" s="103"/>
      <c r="D28" s="103"/>
      <c r="E28" s="103"/>
      <c r="F28" s="103"/>
      <c r="G28" s="103"/>
      <c r="H28" s="103"/>
      <c r="I28" s="104"/>
    </row>
    <row r="29" spans="1:9" ht="12.75" customHeight="1">
      <c r="A29" s="102" t="s">
        <v>79</v>
      </c>
      <c r="B29" s="103"/>
      <c r="C29" s="103"/>
      <c r="D29" s="103"/>
      <c r="E29" s="103"/>
      <c r="F29" s="103"/>
      <c r="G29" s="103"/>
      <c r="H29" s="103"/>
      <c r="I29" s="104"/>
    </row>
    <row r="30" spans="1:9" ht="27.75" customHeight="1">
      <c r="A30" s="105" t="s">
        <v>279</v>
      </c>
      <c r="B30" s="106"/>
      <c r="C30" s="106"/>
      <c r="D30" s="106"/>
      <c r="E30" s="106"/>
      <c r="F30" s="106"/>
      <c r="G30" s="106"/>
      <c r="H30" s="106"/>
      <c r="I30" s="107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97" t="s">
        <v>1</v>
      </c>
      <c r="C2" s="97"/>
      <c r="D2" s="97"/>
      <c r="E2" s="97"/>
      <c r="F2" s="97"/>
      <c r="G2" s="97"/>
    </row>
    <row r="3" spans="1:7">
      <c r="A3" s="21" t="s">
        <v>2</v>
      </c>
      <c r="B3" s="97" t="s">
        <v>280</v>
      </c>
      <c r="C3" s="97"/>
      <c r="D3" s="97"/>
      <c r="E3" s="97"/>
      <c r="F3" s="97"/>
      <c r="G3" s="97"/>
    </row>
    <row r="4" spans="1:7" ht="13.5" customHeight="1">
      <c r="A4" s="21" t="s">
        <v>4</v>
      </c>
      <c r="B4" s="97" t="s">
        <v>99</v>
      </c>
      <c r="C4" s="97"/>
      <c r="D4" s="97"/>
      <c r="E4" s="97"/>
      <c r="F4" s="97"/>
      <c r="G4" s="97"/>
    </row>
    <row r="5" spans="1:7">
      <c r="A5" s="21" t="s">
        <v>6</v>
      </c>
      <c r="B5" s="97" t="s">
        <v>80</v>
      </c>
      <c r="C5" s="97"/>
      <c r="D5" s="97"/>
      <c r="E5" s="97"/>
      <c r="F5" s="97"/>
      <c r="G5" s="97"/>
    </row>
    <row r="6" spans="1:7">
      <c r="A6" s="125" t="s">
        <v>8</v>
      </c>
      <c r="B6" s="125"/>
      <c r="C6" s="125"/>
      <c r="D6" s="125"/>
      <c r="E6" s="125"/>
      <c r="F6" s="125"/>
      <c r="G6" s="125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14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33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33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34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08" t="s">
        <v>70</v>
      </c>
      <c r="B17" s="109"/>
      <c r="C17" s="109"/>
      <c r="D17" s="109"/>
      <c r="E17" s="109"/>
      <c r="F17" s="110"/>
      <c r="G17" s="40"/>
    </row>
    <row r="18" spans="1:7" ht="27" customHeight="1">
      <c r="A18" s="131" t="s">
        <v>272</v>
      </c>
      <c r="B18" s="132"/>
      <c r="C18" s="132"/>
      <c r="D18" s="132"/>
      <c r="E18" s="132"/>
      <c r="F18" s="132"/>
      <c r="G18" s="132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20" t="s">
        <v>0</v>
      </c>
      <c r="B2" s="120"/>
      <c r="C2" s="121" t="s">
        <v>1</v>
      </c>
      <c r="D2" s="121"/>
      <c r="E2" s="121"/>
      <c r="F2" s="121"/>
      <c r="G2" s="121"/>
      <c r="H2" s="121"/>
      <c r="I2" s="121"/>
    </row>
    <row r="3" spans="1:9">
      <c r="A3" s="120" t="s">
        <v>2</v>
      </c>
      <c r="B3" s="120"/>
      <c r="C3" s="121" t="s">
        <v>282</v>
      </c>
      <c r="D3" s="121"/>
      <c r="E3" s="121"/>
      <c r="F3" s="121"/>
      <c r="G3" s="121"/>
      <c r="H3" s="121"/>
      <c r="I3" s="121"/>
    </row>
    <row r="4" spans="1:9">
      <c r="A4" s="120" t="s">
        <v>4</v>
      </c>
      <c r="B4" s="120"/>
      <c r="C4" s="121" t="s">
        <v>99</v>
      </c>
      <c r="D4" s="121"/>
      <c r="E4" s="121"/>
      <c r="F4" s="121"/>
      <c r="G4" s="121"/>
      <c r="H4" s="121"/>
      <c r="I4" s="121"/>
    </row>
    <row r="5" spans="1:9" ht="14.25" customHeight="1">
      <c r="A5" s="120" t="s">
        <v>6</v>
      </c>
      <c r="B5" s="120"/>
      <c r="C5" s="121" t="s">
        <v>100</v>
      </c>
      <c r="D5" s="121"/>
      <c r="E5" s="121"/>
      <c r="F5" s="121"/>
      <c r="G5" s="121"/>
      <c r="H5" s="121"/>
      <c r="I5" s="121"/>
    </row>
    <row r="6" spans="1:9">
      <c r="A6" s="125" t="s">
        <v>8</v>
      </c>
      <c r="B6" s="125"/>
      <c r="C6" s="125"/>
      <c r="D6" s="125" t="s">
        <v>9</v>
      </c>
      <c r="E6" s="144"/>
      <c r="F6" s="144"/>
      <c r="G6" s="144"/>
      <c r="H6" s="144"/>
      <c r="I6" s="31"/>
    </row>
    <row r="7" spans="1:9">
      <c r="A7" s="137"/>
      <c r="B7" s="137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14" t="s">
        <v>107</v>
      </c>
      <c r="B8" s="114"/>
      <c r="C8" s="35" t="s">
        <v>108</v>
      </c>
      <c r="D8" s="135" t="s">
        <v>109</v>
      </c>
      <c r="E8" s="35" t="s">
        <v>110</v>
      </c>
      <c r="F8" s="35" t="s">
        <v>112</v>
      </c>
      <c r="G8" s="135" t="s">
        <v>114</v>
      </c>
      <c r="H8" s="135" t="s">
        <v>48</v>
      </c>
      <c r="I8" s="135" t="s">
        <v>115</v>
      </c>
    </row>
    <row r="9" spans="1:9" ht="14.25" customHeight="1">
      <c r="A9" s="114"/>
      <c r="B9" s="114"/>
      <c r="C9" s="43" t="s">
        <v>43</v>
      </c>
      <c r="D9" s="136"/>
      <c r="E9" s="43" t="s">
        <v>111</v>
      </c>
      <c r="F9" s="43" t="s">
        <v>113</v>
      </c>
      <c r="G9" s="136"/>
      <c r="H9" s="136"/>
      <c r="I9" s="136"/>
    </row>
    <row r="10" spans="1:9">
      <c r="A10" s="115"/>
      <c r="B10" s="115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15"/>
      <c r="B11" s="115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39"/>
      <c r="B12" s="139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38" t="s">
        <v>274</v>
      </c>
      <c r="B13" s="138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28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28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28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28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28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28"/>
      <c r="B19" s="19"/>
      <c r="C19" s="19"/>
      <c r="D19" s="19"/>
      <c r="E19" s="19"/>
      <c r="F19" s="19"/>
      <c r="G19" s="19"/>
      <c r="H19" s="19"/>
      <c r="I19" s="19"/>
    </row>
    <row r="20" spans="1:9">
      <c r="A20" s="128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28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26" t="s">
        <v>69</v>
      </c>
      <c r="B22" s="126"/>
      <c r="C22" s="5"/>
      <c r="D22" s="19"/>
      <c r="E22" s="19"/>
      <c r="F22" s="19"/>
      <c r="G22" s="19"/>
      <c r="H22" s="19"/>
      <c r="I22" s="19"/>
    </row>
    <row r="23" spans="1:9">
      <c r="A23" s="108" t="s">
        <v>70</v>
      </c>
      <c r="B23" s="109"/>
      <c r="C23" s="109"/>
      <c r="D23" s="109"/>
      <c r="E23" s="109"/>
      <c r="F23" s="109"/>
      <c r="G23" s="109"/>
      <c r="H23" s="110"/>
      <c r="I23" s="19"/>
    </row>
    <row r="24" spans="1:9" ht="12.75" customHeight="1">
      <c r="A24" s="145" t="s">
        <v>76</v>
      </c>
      <c r="B24" s="146"/>
      <c r="C24" s="146"/>
      <c r="D24" s="146"/>
      <c r="E24" s="146"/>
      <c r="F24" s="146"/>
      <c r="G24" s="146"/>
      <c r="H24" s="146"/>
      <c r="I24" s="146"/>
    </row>
    <row r="25" spans="1:9" ht="12.75" customHeight="1">
      <c r="A25" s="140" t="s">
        <v>77</v>
      </c>
      <c r="B25" s="141"/>
      <c r="C25" s="141"/>
      <c r="D25" s="141"/>
      <c r="E25" s="141"/>
      <c r="F25" s="141"/>
      <c r="G25" s="141"/>
      <c r="H25" s="141"/>
      <c r="I25" s="141"/>
    </row>
    <row r="26" spans="1:9" ht="12.75" customHeight="1">
      <c r="A26" s="140" t="s">
        <v>78</v>
      </c>
      <c r="B26" s="141"/>
      <c r="C26" s="141"/>
      <c r="D26" s="141"/>
      <c r="E26" s="141"/>
      <c r="F26" s="141"/>
      <c r="G26" s="141"/>
      <c r="H26" s="141"/>
      <c r="I26" s="141"/>
    </row>
    <row r="27" spans="1:9" ht="12.75" customHeight="1">
      <c r="A27" s="140" t="s">
        <v>121</v>
      </c>
      <c r="B27" s="141"/>
      <c r="C27" s="141"/>
      <c r="D27" s="141"/>
      <c r="E27" s="141"/>
      <c r="F27" s="141"/>
      <c r="G27" s="141"/>
      <c r="H27" s="141"/>
      <c r="I27" s="141"/>
    </row>
    <row r="28" spans="1:9" ht="12.75" customHeight="1">
      <c r="A28" s="140" t="s">
        <v>122</v>
      </c>
      <c r="B28" s="141"/>
      <c r="C28" s="141"/>
      <c r="D28" s="141"/>
      <c r="E28" s="141"/>
      <c r="F28" s="141"/>
      <c r="G28" s="141"/>
      <c r="H28" s="141"/>
      <c r="I28" s="141"/>
    </row>
    <row r="29" spans="1:9" ht="22.5" customHeight="1">
      <c r="A29" s="142" t="s">
        <v>284</v>
      </c>
      <c r="B29" s="143"/>
      <c r="C29" s="143"/>
      <c r="D29" s="143"/>
      <c r="E29" s="143"/>
      <c r="F29" s="143"/>
      <c r="G29" s="143"/>
      <c r="H29" s="143"/>
      <c r="I29" s="143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21" t="s">
        <v>1</v>
      </c>
      <c r="C2" s="121"/>
      <c r="D2" s="121"/>
      <c r="E2" s="121"/>
      <c r="F2" s="121"/>
    </row>
    <row r="3" spans="1:6" s="45" customFormat="1" ht="13.5" customHeight="1">
      <c r="A3" s="22" t="s">
        <v>2</v>
      </c>
      <c r="B3" s="121" t="s">
        <v>278</v>
      </c>
      <c r="C3" s="121"/>
      <c r="D3" s="121"/>
      <c r="E3" s="121"/>
      <c r="F3" s="121"/>
    </row>
    <row r="4" spans="1:6" s="45" customFormat="1" ht="13.5" customHeight="1">
      <c r="A4" s="22" t="s">
        <v>4</v>
      </c>
      <c r="B4" s="121" t="s">
        <v>35</v>
      </c>
      <c r="C4" s="121"/>
      <c r="D4" s="121"/>
      <c r="E4" s="121"/>
      <c r="F4" s="121"/>
    </row>
    <row r="5" spans="1:6" s="45" customFormat="1" ht="14.25" customHeight="1">
      <c r="A5" s="22" t="s">
        <v>6</v>
      </c>
      <c r="B5" s="121" t="s">
        <v>123</v>
      </c>
      <c r="C5" s="121"/>
      <c r="D5" s="121"/>
      <c r="E5" s="121"/>
      <c r="F5" s="121"/>
    </row>
    <row r="6" spans="1:6">
      <c r="A6" s="46"/>
      <c r="B6" s="151"/>
      <c r="C6" s="151"/>
      <c r="D6" s="151"/>
      <c r="E6" s="151"/>
      <c r="F6" s="151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36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47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47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48" t="s">
        <v>134</v>
      </c>
      <c r="B16" s="149"/>
      <c r="C16" s="149"/>
      <c r="D16" s="149"/>
      <c r="E16" s="150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97" t="s">
        <v>1</v>
      </c>
      <c r="C2" s="97"/>
      <c r="D2" s="97"/>
    </row>
    <row r="3" spans="1:4" ht="25.5" customHeight="1">
      <c r="A3" s="21" t="s">
        <v>2</v>
      </c>
      <c r="B3" s="97" t="s">
        <v>278</v>
      </c>
      <c r="C3" s="97"/>
      <c r="D3" s="97"/>
    </row>
    <row r="4" spans="1:4" ht="13.5" customHeight="1">
      <c r="A4" s="21" t="s">
        <v>4</v>
      </c>
      <c r="B4" s="97" t="s">
        <v>35</v>
      </c>
      <c r="C4" s="97"/>
      <c r="D4" s="97"/>
    </row>
    <row r="5" spans="1:4" ht="39.75" customHeight="1">
      <c r="A5" s="21" t="s">
        <v>6</v>
      </c>
      <c r="B5" s="97" t="s">
        <v>135</v>
      </c>
      <c r="C5" s="97"/>
      <c r="D5" s="97"/>
    </row>
    <row r="6" spans="1:4">
      <c r="A6" s="157"/>
      <c r="B6" s="157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14" t="s">
        <v>107</v>
      </c>
      <c r="B8" s="35" t="s">
        <v>136</v>
      </c>
      <c r="C8" s="135" t="s">
        <v>138</v>
      </c>
      <c r="D8" s="135" t="s">
        <v>139</v>
      </c>
    </row>
    <row r="9" spans="1:4" s="45" customFormat="1" ht="14.25">
      <c r="A9" s="114"/>
      <c r="B9" s="51" t="s">
        <v>137</v>
      </c>
      <c r="C9" s="136"/>
      <c r="D9" s="136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48" t="s">
        <v>70</v>
      </c>
      <c r="B18" s="149"/>
      <c r="C18" s="150"/>
      <c r="D18" s="29"/>
    </row>
    <row r="19" spans="1:4" s="45" customFormat="1" ht="13.5" customHeight="1">
      <c r="A19" s="153" t="s">
        <v>285</v>
      </c>
      <c r="B19" s="154"/>
      <c r="C19" s="154"/>
      <c r="D19" s="154"/>
    </row>
    <row r="20" spans="1:4" s="45" customFormat="1" ht="15" customHeight="1">
      <c r="A20" s="155" t="s">
        <v>286</v>
      </c>
      <c r="B20" s="156"/>
      <c r="C20" s="156"/>
      <c r="D20" s="156"/>
    </row>
    <row r="21" spans="1:4">
      <c r="A21" s="53"/>
      <c r="B21" s="152"/>
      <c r="C21" s="152"/>
      <c r="D21" s="152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21" t="s">
        <v>1</v>
      </c>
      <c r="C2" s="121"/>
      <c r="D2" s="121"/>
    </row>
    <row r="3" spans="1:4" ht="14.25" customHeight="1">
      <c r="A3" s="22" t="s">
        <v>2</v>
      </c>
      <c r="B3" s="121" t="s">
        <v>282</v>
      </c>
      <c r="C3" s="121"/>
      <c r="D3" s="121"/>
    </row>
    <row r="4" spans="1:4" ht="13.5" customHeight="1">
      <c r="A4" s="22" t="s">
        <v>4</v>
      </c>
      <c r="B4" s="121" t="s">
        <v>99</v>
      </c>
      <c r="C4" s="121"/>
      <c r="D4" s="121"/>
    </row>
    <row r="5" spans="1:4" ht="15" customHeight="1">
      <c r="A5" s="22" t="s">
        <v>6</v>
      </c>
      <c r="B5" s="121" t="s">
        <v>143</v>
      </c>
      <c r="C5" s="121"/>
      <c r="D5" s="121"/>
    </row>
    <row r="6" spans="1:4">
      <c r="A6" s="125"/>
      <c r="B6" s="125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14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61"/>
      <c r="B9" s="37" t="s">
        <v>54</v>
      </c>
      <c r="C9" s="37" t="s">
        <v>145</v>
      </c>
      <c r="D9" s="37" t="s">
        <v>141</v>
      </c>
    </row>
    <row r="10" spans="1:4" ht="15" thickBot="1">
      <c r="A10" s="162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48" t="s">
        <v>70</v>
      </c>
      <c r="B13" s="149"/>
      <c r="C13" s="150"/>
      <c r="D13" s="29"/>
    </row>
    <row r="14" spans="1:4" ht="14.25" customHeight="1">
      <c r="A14" s="145" t="s">
        <v>147</v>
      </c>
      <c r="B14" s="158"/>
      <c r="C14" s="158"/>
      <c r="D14" s="158"/>
    </row>
    <row r="15" spans="1:4" ht="14.25" customHeight="1">
      <c r="A15" s="140" t="s">
        <v>288</v>
      </c>
      <c r="B15" s="159"/>
      <c r="C15" s="159"/>
      <c r="D15" s="159"/>
    </row>
    <row r="16" spans="1:4" ht="14.25" customHeight="1">
      <c r="A16" s="142" t="s">
        <v>287</v>
      </c>
      <c r="B16" s="160"/>
      <c r="C16" s="160"/>
      <c r="D16" s="160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21" t="s">
        <v>1</v>
      </c>
      <c r="C2" s="121"/>
      <c r="D2" s="121"/>
    </row>
    <row r="3" spans="1:4" ht="14.25" customHeight="1">
      <c r="A3" s="22" t="s">
        <v>2</v>
      </c>
      <c r="B3" s="121" t="s">
        <v>289</v>
      </c>
      <c r="C3" s="121"/>
      <c r="D3" s="121"/>
    </row>
    <row r="4" spans="1:4" ht="14.25" customHeight="1">
      <c r="A4" s="22" t="s">
        <v>4</v>
      </c>
      <c r="B4" s="121" t="s">
        <v>35</v>
      </c>
      <c r="C4" s="121"/>
      <c r="D4" s="121"/>
    </row>
    <row r="5" spans="1:4" ht="14.25" customHeight="1">
      <c r="A5" s="22" t="s">
        <v>6</v>
      </c>
      <c r="B5" s="121" t="s">
        <v>149</v>
      </c>
      <c r="C5" s="121"/>
      <c r="D5" s="121"/>
    </row>
    <row r="6" spans="1:4">
      <c r="A6" s="165"/>
      <c r="B6" s="165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14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61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08" t="s">
        <v>70</v>
      </c>
      <c r="B17" s="109"/>
      <c r="C17" s="110"/>
      <c r="D17" s="19"/>
    </row>
    <row r="18" spans="1:4" ht="12.75" customHeight="1">
      <c r="A18" s="145" t="s">
        <v>290</v>
      </c>
      <c r="B18" s="163"/>
      <c r="C18" s="163"/>
      <c r="D18" s="163"/>
    </row>
    <row r="19" spans="1:4" ht="12.75" customHeight="1">
      <c r="A19" s="142" t="s">
        <v>291</v>
      </c>
      <c r="B19" s="164"/>
      <c r="C19" s="164"/>
      <c r="D19" s="164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2017-02-27T08:04:33Z</dcterms:modified>
</cp:coreProperties>
</file>