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<sst xmlns="http://schemas.openxmlformats.org/spreadsheetml/2006/main" count="145" uniqueCount="141">
  <si>
    <t xml:space="preserve">Metale szlachetne</t>
  </si>
  <si>
    <t xml:space="preserve">37,09%</t>
  </si>
  <si>
    <t xml:space="preserve">kupione</t>
  </si>
  <si>
    <t xml:space="preserve">uwagi</t>
  </si>
  <si>
    <t xml:space="preserve">Sprott Physical Gold Trust (złoto)</t>
  </si>
  <si>
    <t xml:space="preserve">PHYS</t>
  </si>
  <si>
    <t xml:space="preserve">14,92%</t>
  </si>
  <si>
    <t xml:space="preserve">Xetra-Gold (własne środki)</t>
  </si>
  <si>
    <t xml:space="preserve">4GLD</t>
  </si>
  <si>
    <t xml:space="preserve">3,12%</t>
  </si>
  <si>
    <t xml:space="preserve">Alert, +48</t>
  </si>
  <si>
    <t xml:space="preserve">Sprott Physical Silver Trust (srebro)</t>
  </si>
  <si>
    <t xml:space="preserve">PSLV</t>
  </si>
  <si>
    <t xml:space="preserve">5,69%</t>
  </si>
  <si>
    <t xml:space="preserve">VanEck Vectors Junior Gold Miners ETF</t>
  </si>
  <si>
    <t xml:space="preserve">GDXJ</t>
  </si>
  <si>
    <t xml:space="preserve">5,36%</t>
  </si>
  <si>
    <t xml:space="preserve">Global X Silver Miners ETF</t>
  </si>
  <si>
    <t xml:space="preserve">SIL</t>
  </si>
  <si>
    <t xml:space="preserve">1,78%</t>
  </si>
  <si>
    <t xml:space="preserve">Prime Junior Silver Miners ETF</t>
  </si>
  <si>
    <t xml:space="preserve">SILJ</t>
  </si>
  <si>
    <t xml:space="preserve">1,75%</t>
  </si>
  <si>
    <t xml:space="preserve">Sibanye Stillwater</t>
  </si>
  <si>
    <t xml:space="preserve">SBSW</t>
  </si>
  <si>
    <t xml:space="preserve">2,06%</t>
  </si>
  <si>
    <t xml:space="preserve">First Mining Gold Corp.</t>
  </si>
  <si>
    <t xml:space="preserve">FF.TO</t>
  </si>
  <si>
    <t xml:space="preserve">0,30%</t>
  </si>
  <si>
    <t xml:space="preserve">Treasury Metals Inc</t>
  </si>
  <si>
    <t xml:space="preserve">TML</t>
  </si>
  <si>
    <t xml:space="preserve">0,01%</t>
  </si>
  <si>
    <t xml:space="preserve">Treasury Metals Inc WARRANT Call strike 1.5</t>
  </si>
  <si>
    <t xml:space="preserve">TML/WT</t>
  </si>
  <si>
    <t xml:space="preserve">Akcje long</t>
  </si>
  <si>
    <t xml:space="preserve">12,20%</t>
  </si>
  <si>
    <t xml:space="preserve">iShares MSCI Singapore ETF</t>
  </si>
  <si>
    <t xml:space="preserve">EWS</t>
  </si>
  <si>
    <t xml:space="preserve">1,12%</t>
  </si>
  <si>
    <t xml:space="preserve">ETFMG Alternative Harvest ETF</t>
  </si>
  <si>
    <t xml:space="preserve">MJ</t>
  </si>
  <si>
    <t xml:space="preserve">0,76%</t>
  </si>
  <si>
    <t xml:space="preserve">BETA ETF mWIG40TR</t>
  </si>
  <si>
    <t xml:space="preserve">ETFBM40TR</t>
  </si>
  <si>
    <t xml:space="preserve">2,86%</t>
  </si>
  <si>
    <t xml:space="preserve">BETA ETF sWIG80TR</t>
  </si>
  <si>
    <t xml:space="preserve">ETFBS80TR</t>
  </si>
  <si>
    <t xml:space="preserve">4,36%</t>
  </si>
  <si>
    <t xml:space="preserve">Sberbank</t>
  </si>
  <si>
    <t xml:space="preserve">SBER</t>
  </si>
  <si>
    <t xml:space="preserve">Apple</t>
  </si>
  <si>
    <t xml:space="preserve">AAPL</t>
  </si>
  <si>
    <t xml:space="preserve">Qualcomm</t>
  </si>
  <si>
    <t xml:space="preserve">QCOM</t>
  </si>
  <si>
    <t xml:space="preserve">ASML Holding</t>
  </si>
  <si>
    <t xml:space="preserve">ASML</t>
  </si>
  <si>
    <t xml:space="preserve">0,49%</t>
  </si>
  <si>
    <t xml:space="preserve">Evolution AB</t>
  </si>
  <si>
    <t xml:space="preserve">EVO</t>
  </si>
  <si>
    <t xml:space="preserve">1,04%</t>
  </si>
  <si>
    <t xml:space="preserve">Veeva Systems</t>
  </si>
  <si>
    <t xml:space="preserve">VEEV</t>
  </si>
  <si>
    <t xml:space="preserve">1,26%</t>
  </si>
  <si>
    <t xml:space="preserve">Nieruchomości i REIT-y</t>
  </si>
  <si>
    <t xml:space="preserve">3,67%</t>
  </si>
  <si>
    <t xml:space="preserve">WisdomTree’s New Economy Real Estate Fund</t>
  </si>
  <si>
    <t xml:space="preserve">WTRE</t>
  </si>
  <si>
    <t xml:space="preserve">0,90%</t>
  </si>
  <si>
    <t xml:space="preserve">Vanguard Global ex-U.S. Real Estate ETF</t>
  </si>
  <si>
    <t xml:space="preserve">VNQI</t>
  </si>
  <si>
    <t xml:space="preserve">0,39%</t>
  </si>
  <si>
    <t xml:space="preserve">Lion Phillips S-REIT Singapore</t>
  </si>
  <si>
    <t xml:space="preserve">CLR</t>
  </si>
  <si>
    <t xml:space="preserve">1,59%</t>
  </si>
  <si>
    <t xml:space="preserve">Prologis</t>
  </si>
  <si>
    <t xml:space="preserve">PLD</t>
  </si>
  <si>
    <t xml:space="preserve">0,99%</t>
  </si>
  <si>
    <t xml:space="preserve">Surowce</t>
  </si>
  <si>
    <t xml:space="preserve">20,17%</t>
  </si>
  <si>
    <t xml:space="preserve">Mosaic</t>
  </si>
  <si>
    <t xml:space="preserve">MOS</t>
  </si>
  <si>
    <t xml:space="preserve">1,49%</t>
  </si>
  <si>
    <t xml:space="preserve">Archer-Daniels-Midland</t>
  </si>
  <si>
    <t xml:space="preserve">ADM</t>
  </si>
  <si>
    <t xml:space="preserve">1,02%</t>
  </si>
  <si>
    <t xml:space="preserve">Tyson Foods</t>
  </si>
  <si>
    <t xml:space="preserve">TSN</t>
  </si>
  <si>
    <t xml:space="preserve">0,86%</t>
  </si>
  <si>
    <t xml:space="preserve">Yara International</t>
  </si>
  <si>
    <t xml:space="preserve">YAR</t>
  </si>
  <si>
    <t xml:space="preserve">1,91%</t>
  </si>
  <si>
    <t xml:space="preserve">Golden Agri-Resources</t>
  </si>
  <si>
    <t xml:space="preserve">E5H</t>
  </si>
  <si>
    <t xml:space="preserve">1,05%</t>
  </si>
  <si>
    <t xml:space="preserve">Gazprom</t>
  </si>
  <si>
    <t xml:space="preserve">OGZD</t>
  </si>
  <si>
    <t xml:space="preserve">0,27%</t>
  </si>
  <si>
    <t xml:space="preserve">Sprott Uranium Miners ETF</t>
  </si>
  <si>
    <t xml:space="preserve">URNM</t>
  </si>
  <si>
    <t xml:space="preserve">0,92%</t>
  </si>
  <si>
    <t xml:space="preserve">Cameco Co.</t>
  </si>
  <si>
    <t xml:space="preserve">CCJ</t>
  </si>
  <si>
    <t xml:space="preserve">3,63%</t>
  </si>
  <si>
    <t xml:space="preserve">Sprzedac ?</t>
  </si>
  <si>
    <t xml:space="preserve">Energy Fuels</t>
  </si>
  <si>
    <t xml:space="preserve">UUUU</t>
  </si>
  <si>
    <t xml:space="preserve">3,25%</t>
  </si>
  <si>
    <t xml:space="preserve">Lynas Rare Earths</t>
  </si>
  <si>
    <t xml:space="preserve">LYC</t>
  </si>
  <si>
    <t xml:space="preserve">1,36%</t>
  </si>
  <si>
    <t xml:space="preserve">Neo Performance Materials</t>
  </si>
  <si>
    <t xml:space="preserve">NEO</t>
  </si>
  <si>
    <t xml:space="preserve">Global X Copper Miners ETF</t>
  </si>
  <si>
    <t xml:space="preserve">COPX</t>
  </si>
  <si>
    <t xml:space="preserve">Freeport-McMoRan</t>
  </si>
  <si>
    <t xml:space="preserve">FCX</t>
  </si>
  <si>
    <t xml:space="preserve">Lundin Mining</t>
  </si>
  <si>
    <t xml:space="preserve">LUN</t>
  </si>
  <si>
    <t xml:space="preserve">0,73%</t>
  </si>
  <si>
    <t xml:space="preserve">Largo Inc.</t>
  </si>
  <si>
    <t xml:space="preserve">LGO</t>
  </si>
  <si>
    <t xml:space="preserve">0,47%</t>
  </si>
  <si>
    <t xml:space="preserve">Albemarle Corp.</t>
  </si>
  <si>
    <t xml:space="preserve">ALB</t>
  </si>
  <si>
    <t xml:space="preserve">Kryptowaluty</t>
  </si>
  <si>
    <t xml:space="preserve">9,55%</t>
  </si>
  <si>
    <t xml:space="preserve">Bitcoin</t>
  </si>
  <si>
    <t xml:space="preserve">BTC</t>
  </si>
  <si>
    <t xml:space="preserve">Ethereum</t>
  </si>
  <si>
    <t xml:space="preserve">ETH</t>
  </si>
  <si>
    <t xml:space="preserve">Obligacje / gotówka</t>
  </si>
  <si>
    <t xml:space="preserve">17,37%</t>
  </si>
  <si>
    <t xml:space="preserve">iShares 20+ Year Treasury Bond ETF</t>
  </si>
  <si>
    <t xml:space="preserve">TLT</t>
  </si>
  <si>
    <t xml:space="preserve">9,44%</t>
  </si>
  <si>
    <t xml:space="preserve">Dolar amerykański (gotówka) Exante</t>
  </si>
  <si>
    <t xml:space="preserve">USD</t>
  </si>
  <si>
    <t xml:space="preserve">16,71%</t>
  </si>
  <si>
    <t xml:space="preserve">Binance USD</t>
  </si>
  <si>
    <t xml:space="preserve">BUSD</t>
  </si>
  <si>
    <t xml:space="preserve">Gotowka na koncie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</si>
</sst>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9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6.5"/>
      <name val="Calibri"/>
      <family val="2"/>
      <charset val="1"/>
    </font>
    <font>
      <b val="true"/>
      <sz val="9"/>
      <color rgb="FF000000"/>
      <name val="Times New Roman"/>
      <family val="0"/>
      <charset val="204"/>
    </font>
    <font>
      <sz val="6.5"/>
      <name val="Calibri"/>
      <family val="2"/>
      <charset val="1"/>
    </font>
    <font>
      <sz val="10"/>
      <color rgb="FF000000"/>
      <name val="Times New Roman"/>
      <family val="0"/>
      <charset val="1"/>
    </font>
    <font>
      <sz val="10"/>
      <color rgb="FFFFFFFF"/>
      <name val="Times New Roman"/>
      <family val="0"/>
      <charset val="204"/>
    </font>
  </fonts>
  <fills count="7">
    <fill>
      <patternFill patternType="none"/>
    </fill>
    <fill>
      <patternFill patternType="gray125"/>
    </fill>
    <fill>
      <patternFill patternType="solid">
        <fgColor rgb="FF9BC2E6"/>
        <bgColor rgb="FFB4C5E7"/>
      </patternFill>
    </fill>
    <fill>
      <patternFill patternType="solid">
        <fgColor rgb="FF00AF50"/>
        <bgColor rgb="FF008080"/>
      </patternFill>
    </fill>
    <fill>
      <patternFill patternType="solid">
        <fgColor rgb="FFC0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B4C5E7"/>
        <bgColor rgb="FF9BC2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5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BC2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F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3"/>
  <sheetViews>
    <sheetView showFormulas="false" showGridLines="true" showRowColHeaders="true" showZeros="true" rightToLeft="false" tabSelected="true" showOutlineSymbols="true" defaultGridColor="true" view="normal" topLeftCell="A19" colorId="64" zoomScale="140" zoomScaleNormal="140" zoomScalePageLayoutView="100" workbookViewId="0">
      <selection pane="topLeft" activeCell="H48" activeCellId="0" sqref="H48"/>
    </sheetView>
  </sheetViews>
  <sheetFormatPr defaultColWidth="7.4921875" defaultRowHeight="12.75" zeroHeight="false" outlineLevelRow="0" outlineLevelCol="0"/>
  <cols>
    <col collapsed="false" customWidth="true" hidden="false" outlineLevel="0" max="1" min="1" style="1" width="44.73"/>
    <col collapsed="false" customWidth="true" hidden="false" outlineLevel="0" max="2" min="2" style="1" width="11.4"/>
    <col collapsed="false" customWidth="true" hidden="false" outlineLevel="0" max="3" min="3" style="1" width="12.53"/>
    <col collapsed="false" customWidth="true" hidden="false" outlineLevel="0" max="4" min="4" style="1" width="11.95"/>
    <col collapsed="false" customWidth="true" hidden="false" outlineLevel="0" max="5" min="5" style="2" width="9.28"/>
    <col collapsed="false" customWidth="true" hidden="false" outlineLevel="0" max="6" min="6" style="3" width="11.06"/>
    <col collapsed="false" customWidth="true" hidden="false" outlineLevel="0" max="7" min="7" style="2" width="9.79"/>
    <col collapsed="false" customWidth="true" hidden="false" outlineLevel="0" max="1024" min="1017" style="1" width="12.83"/>
  </cols>
  <sheetData>
    <row r="1" customFormat="false" ht="9" hidden="false" customHeight="true" outlineLevel="0" collapsed="false">
      <c r="A1" s="4" t="s">
        <v>0</v>
      </c>
      <c r="B1" s="5"/>
      <c r="C1" s="4" t="s">
        <v>1</v>
      </c>
      <c r="D1" s="5"/>
      <c r="E1" s="6" t="s">
        <v>2</v>
      </c>
      <c r="F1" s="7" t="e">
        <f aca="false">ROUND((SUM(E2:E11)/E53)*100,2)%</f>
        <v>#DIV/0!</v>
      </c>
      <c r="G1" s="6" t="s">
        <v>3</v>
      </c>
    </row>
    <row r="2" customFormat="false" ht="9.75" hidden="false" customHeight="true" outlineLevel="0" collapsed="false">
      <c r="A2" s="8" t="s">
        <v>4</v>
      </c>
      <c r="B2" s="9" t="s">
        <v>5</v>
      </c>
      <c r="C2" s="8" t="s">
        <v>6</v>
      </c>
      <c r="D2" s="10"/>
      <c r="E2" s="11"/>
      <c r="G2" s="11"/>
    </row>
    <row r="3" customFormat="false" ht="9.75" hidden="false" customHeight="true" outlineLevel="0" collapsed="false">
      <c r="A3" s="8" t="s">
        <v>7</v>
      </c>
      <c r="B3" s="9" t="s">
        <v>8</v>
      </c>
      <c r="C3" s="8" t="s">
        <v>9</v>
      </c>
      <c r="D3" s="12"/>
      <c r="E3" s="11"/>
      <c r="G3" s="11" t="s">
        <v>10</v>
      </c>
    </row>
    <row r="4" customFormat="false" ht="9.75" hidden="false" customHeight="true" outlineLevel="0" collapsed="false">
      <c r="A4" s="8" t="s">
        <v>11</v>
      </c>
      <c r="B4" s="9" t="s">
        <v>12</v>
      </c>
      <c r="C4" s="8" t="s">
        <v>13</v>
      </c>
      <c r="D4" s="10"/>
      <c r="E4" s="13"/>
      <c r="G4" s="14"/>
    </row>
    <row r="5" customFormat="false" ht="9.75" hidden="false" customHeight="true" outlineLevel="0" collapsed="false">
      <c r="A5" s="8" t="s">
        <v>14</v>
      </c>
      <c r="B5" s="9" t="s">
        <v>15</v>
      </c>
      <c r="C5" s="8" t="s">
        <v>16</v>
      </c>
      <c r="D5" s="10"/>
      <c r="E5" s="13"/>
      <c r="G5" s="14"/>
    </row>
    <row r="6" customFormat="false" ht="9.75" hidden="false" customHeight="true" outlineLevel="0" collapsed="false">
      <c r="A6" s="8" t="s">
        <v>17</v>
      </c>
      <c r="B6" s="9" t="s">
        <v>18</v>
      </c>
      <c r="C6" s="8" t="s">
        <v>19</v>
      </c>
      <c r="D6" s="15"/>
      <c r="E6" s="13"/>
      <c r="G6" s="14"/>
    </row>
    <row r="7" customFormat="false" ht="9.75" hidden="false" customHeight="true" outlineLevel="0" collapsed="false">
      <c r="A7" s="8" t="s">
        <v>20</v>
      </c>
      <c r="B7" s="9" t="s">
        <v>21</v>
      </c>
      <c r="C7" s="8" t="s">
        <v>22</v>
      </c>
      <c r="D7" s="15"/>
      <c r="E7" s="13"/>
      <c r="G7" s="14"/>
    </row>
    <row r="8" customFormat="false" ht="9.75" hidden="false" customHeight="true" outlineLevel="0" collapsed="false">
      <c r="A8" s="8" t="s">
        <v>23</v>
      </c>
      <c r="B8" s="9" t="s">
        <v>24</v>
      </c>
      <c r="C8" s="8" t="s">
        <v>25</v>
      </c>
      <c r="D8" s="10"/>
      <c r="E8" s="13"/>
      <c r="G8" s="14"/>
    </row>
    <row r="9" customFormat="false" ht="9.75" hidden="false" customHeight="true" outlineLevel="0" collapsed="false">
      <c r="A9" s="8" t="s">
        <v>26</v>
      </c>
      <c r="B9" s="9" t="s">
        <v>27</v>
      </c>
      <c r="C9" s="8" t="s">
        <v>28</v>
      </c>
      <c r="D9" s="12"/>
      <c r="E9" s="13"/>
      <c r="G9" s="14"/>
    </row>
    <row r="10" customFormat="false" ht="9.75" hidden="false" customHeight="true" outlineLevel="0" collapsed="false">
      <c r="A10" s="8" t="s">
        <v>29</v>
      </c>
      <c r="B10" s="9" t="s">
        <v>30</v>
      </c>
      <c r="C10" s="8" t="s">
        <v>31</v>
      </c>
      <c r="D10" s="12"/>
      <c r="E10" s="13"/>
      <c r="G10" s="14"/>
    </row>
    <row r="11" customFormat="false" ht="9.75" hidden="false" customHeight="true" outlineLevel="0" collapsed="false">
      <c r="A11" s="8" t="s">
        <v>32</v>
      </c>
      <c r="B11" s="9" t="s">
        <v>33</v>
      </c>
      <c r="C11" s="8" t="s">
        <v>31</v>
      </c>
      <c r="D11" s="12"/>
      <c r="E11" s="13"/>
      <c r="G11" s="14"/>
    </row>
    <row r="12" customFormat="false" ht="9.75" hidden="false" customHeight="true" outlineLevel="0" collapsed="false">
      <c r="A12" s="4" t="s">
        <v>34</v>
      </c>
      <c r="B12" s="5"/>
      <c r="C12" s="4" t="s">
        <v>35</v>
      </c>
      <c r="D12" s="5"/>
      <c r="E12" s="13"/>
      <c r="F12" s="7" t="e">
        <f aca="false">ROUND((SUM(E13:E22)/E53)*100,2)%</f>
        <v>#DIV/0!</v>
      </c>
      <c r="G12" s="14"/>
    </row>
    <row r="13" customFormat="false" ht="9.75" hidden="false" customHeight="true" outlineLevel="0" collapsed="false">
      <c r="A13" s="8" t="s">
        <v>36</v>
      </c>
      <c r="B13" s="9" t="s">
        <v>37</v>
      </c>
      <c r="C13" s="8" t="s">
        <v>38</v>
      </c>
      <c r="D13" s="12"/>
      <c r="E13" s="11"/>
      <c r="G13" s="14"/>
    </row>
    <row r="14" customFormat="false" ht="9.75" hidden="false" customHeight="true" outlineLevel="0" collapsed="false">
      <c r="A14" s="8" t="s">
        <v>39</v>
      </c>
      <c r="B14" s="9" t="s">
        <v>40</v>
      </c>
      <c r="C14" s="8" t="s">
        <v>41</v>
      </c>
      <c r="D14" s="12"/>
      <c r="E14" s="13"/>
      <c r="G14" s="14"/>
    </row>
    <row r="15" customFormat="false" ht="9.75" hidden="false" customHeight="true" outlineLevel="0" collapsed="false">
      <c r="A15" s="8" t="s">
        <v>42</v>
      </c>
      <c r="B15" s="9" t="s">
        <v>43</v>
      </c>
      <c r="C15" s="8" t="s">
        <v>44</v>
      </c>
      <c r="D15" s="12"/>
      <c r="E15" s="3"/>
      <c r="G15" s="11"/>
    </row>
    <row r="16" customFormat="false" ht="9.75" hidden="false" customHeight="true" outlineLevel="0" collapsed="false">
      <c r="A16" s="8" t="s">
        <v>45</v>
      </c>
      <c r="B16" s="9" t="s">
        <v>46</v>
      </c>
      <c r="C16" s="8" t="s">
        <v>47</v>
      </c>
      <c r="D16" s="12"/>
      <c r="E16" s="3"/>
      <c r="G16" s="11"/>
    </row>
    <row r="17" customFormat="false" ht="9.75" hidden="false" customHeight="true" outlineLevel="0" collapsed="false">
      <c r="A17" s="8" t="s">
        <v>48</v>
      </c>
      <c r="B17" s="9" t="s">
        <v>49</v>
      </c>
      <c r="C17" s="8" t="s">
        <v>31</v>
      </c>
      <c r="D17" s="12"/>
      <c r="E17" s="3"/>
      <c r="G17" s="11"/>
    </row>
    <row r="18" customFormat="false" ht="9.75" hidden="false" customHeight="true" outlineLevel="0" collapsed="false">
      <c r="A18" s="8" t="s">
        <v>50</v>
      </c>
      <c r="B18" s="9" t="s">
        <v>51</v>
      </c>
      <c r="C18" s="16" t="n">
        <v>0.0104</v>
      </c>
      <c r="D18" s="12"/>
      <c r="E18" s="3"/>
      <c r="G18" s="11"/>
    </row>
    <row r="19" customFormat="false" ht="9.75" hidden="false" customHeight="true" outlineLevel="0" collapsed="false">
      <c r="A19" s="8" t="s">
        <v>52</v>
      </c>
      <c r="B19" s="9" t="s">
        <v>53</v>
      </c>
      <c r="C19" s="16" t="n">
        <v>0.01</v>
      </c>
      <c r="D19" s="10"/>
      <c r="E19" s="3"/>
      <c r="G19" s="11"/>
    </row>
    <row r="20" customFormat="false" ht="9.75" hidden="false" customHeight="true" outlineLevel="0" collapsed="false">
      <c r="A20" s="8" t="s">
        <v>54</v>
      </c>
      <c r="B20" s="9" t="s">
        <v>55</v>
      </c>
      <c r="C20" s="8" t="s">
        <v>56</v>
      </c>
      <c r="D20" s="10"/>
      <c r="E20" s="3"/>
      <c r="G20" s="11"/>
    </row>
    <row r="21" customFormat="false" ht="9.75" hidden="false" customHeight="true" outlineLevel="0" collapsed="false">
      <c r="A21" s="8" t="s">
        <v>57</v>
      </c>
      <c r="B21" s="9" t="s">
        <v>58</v>
      </c>
      <c r="C21" s="8" t="s">
        <v>59</v>
      </c>
      <c r="D21" s="15"/>
      <c r="E21" s="3"/>
      <c r="G21" s="11"/>
    </row>
    <row r="22" customFormat="false" ht="9.75" hidden="false" customHeight="true" outlineLevel="0" collapsed="false">
      <c r="A22" s="8" t="s">
        <v>60</v>
      </c>
      <c r="B22" s="9" t="s">
        <v>61</v>
      </c>
      <c r="C22" s="8" t="s">
        <v>62</v>
      </c>
      <c r="D22" s="10"/>
      <c r="E22" s="13"/>
      <c r="G22" s="14"/>
    </row>
    <row r="23" customFormat="false" ht="9.75" hidden="false" customHeight="true" outlineLevel="0" collapsed="false">
      <c r="A23" s="4" t="s">
        <v>63</v>
      </c>
      <c r="B23" s="5"/>
      <c r="C23" s="4" t="s">
        <v>64</v>
      </c>
      <c r="D23" s="5"/>
      <c r="E23" s="13"/>
      <c r="F23" s="7" t="e">
        <f aca="false">ROUND((SUM(E24:E27)/E53)*100,2)%</f>
        <v>#DIV/0!</v>
      </c>
      <c r="G23" s="14"/>
    </row>
    <row r="24" customFormat="false" ht="9.75" hidden="false" customHeight="true" outlineLevel="0" collapsed="false">
      <c r="A24" s="8" t="s">
        <v>65</v>
      </c>
      <c r="B24" s="9" t="s">
        <v>66</v>
      </c>
      <c r="C24" s="8" t="s">
        <v>67</v>
      </c>
      <c r="D24" s="12"/>
      <c r="E24" s="11"/>
      <c r="G24" s="14"/>
    </row>
    <row r="25" customFormat="false" ht="9.75" hidden="false" customHeight="true" outlineLevel="0" collapsed="false">
      <c r="A25" s="8" t="s">
        <v>68</v>
      </c>
      <c r="B25" s="9" t="s">
        <v>69</v>
      </c>
      <c r="C25" s="8" t="s">
        <v>70</v>
      </c>
      <c r="D25" s="12"/>
      <c r="E25" s="13"/>
      <c r="G25" s="14"/>
    </row>
    <row r="26" customFormat="false" ht="9.75" hidden="false" customHeight="true" outlineLevel="0" collapsed="false">
      <c r="A26" s="8" t="s">
        <v>71</v>
      </c>
      <c r="B26" s="9" t="s">
        <v>72</v>
      </c>
      <c r="C26" s="8" t="s">
        <v>73</v>
      </c>
      <c r="D26" s="12"/>
      <c r="E26" s="13"/>
      <c r="G26" s="14"/>
    </row>
    <row r="27" customFormat="false" ht="9.75" hidden="false" customHeight="true" outlineLevel="0" collapsed="false">
      <c r="A27" s="8" t="s">
        <v>74</v>
      </c>
      <c r="B27" s="9" t="s">
        <v>75</v>
      </c>
      <c r="C27" s="8" t="s">
        <v>76</v>
      </c>
      <c r="D27" s="15"/>
      <c r="E27" s="11"/>
      <c r="G27" s="14"/>
    </row>
    <row r="28" customFormat="false" ht="9.75" hidden="false" customHeight="true" outlineLevel="0" collapsed="false">
      <c r="A28" s="4" t="s">
        <v>77</v>
      </c>
      <c r="B28" s="5"/>
      <c r="C28" s="4" t="s">
        <v>78</v>
      </c>
      <c r="D28" s="5"/>
      <c r="E28" s="13"/>
      <c r="F28" s="7" t="e">
        <f aca="false">ROUND((SUM(E29:E44)/E53)*100,2)%</f>
        <v>#DIV/0!</v>
      </c>
      <c r="G28" s="14"/>
    </row>
    <row r="29" customFormat="false" ht="9.75" hidden="false" customHeight="true" outlineLevel="0" collapsed="false">
      <c r="A29" s="8" t="s">
        <v>79</v>
      </c>
      <c r="B29" s="9" t="s">
        <v>80</v>
      </c>
      <c r="C29" s="8" t="s">
        <v>81</v>
      </c>
      <c r="D29" s="15"/>
      <c r="E29" s="13"/>
      <c r="G29" s="14"/>
    </row>
    <row r="30" customFormat="false" ht="9.75" hidden="false" customHeight="true" outlineLevel="0" collapsed="false">
      <c r="A30" s="8" t="s">
        <v>82</v>
      </c>
      <c r="B30" s="9" t="s">
        <v>83</v>
      </c>
      <c r="C30" s="8" t="s">
        <v>84</v>
      </c>
      <c r="D30" s="15"/>
      <c r="E30" s="13"/>
      <c r="G30" s="14"/>
    </row>
    <row r="31" customFormat="false" ht="9.75" hidden="false" customHeight="true" outlineLevel="0" collapsed="false">
      <c r="A31" s="8" t="s">
        <v>85</v>
      </c>
      <c r="B31" s="9" t="s">
        <v>86</v>
      </c>
      <c r="C31" s="8" t="s">
        <v>87</v>
      </c>
      <c r="D31" s="12"/>
      <c r="E31" s="13"/>
      <c r="G31" s="14"/>
    </row>
    <row r="32" customFormat="false" ht="9.75" hidden="false" customHeight="true" outlineLevel="0" collapsed="false">
      <c r="A32" s="8" t="s">
        <v>88</v>
      </c>
      <c r="B32" s="9" t="s">
        <v>89</v>
      </c>
      <c r="C32" s="8" t="s">
        <v>90</v>
      </c>
      <c r="D32" s="15"/>
      <c r="E32" s="13"/>
      <c r="G32" s="14"/>
    </row>
    <row r="33" customFormat="false" ht="9.75" hidden="false" customHeight="true" outlineLevel="0" collapsed="false">
      <c r="A33" s="8" t="s">
        <v>91</v>
      </c>
      <c r="B33" s="9" t="s">
        <v>92</v>
      </c>
      <c r="C33" s="8" t="s">
        <v>93</v>
      </c>
      <c r="D33" s="12"/>
      <c r="E33" s="11"/>
      <c r="G33" s="11"/>
    </row>
    <row r="34" customFormat="false" ht="9.75" hidden="false" customHeight="true" outlineLevel="0" collapsed="false">
      <c r="A34" s="8" t="s">
        <v>94</v>
      </c>
      <c r="B34" s="9" t="s">
        <v>95</v>
      </c>
      <c r="C34" s="8" t="s">
        <v>96</v>
      </c>
      <c r="D34" s="12"/>
      <c r="E34" s="13"/>
      <c r="G34" s="14"/>
    </row>
    <row r="35" customFormat="false" ht="9.75" hidden="false" customHeight="true" outlineLevel="0" collapsed="false">
      <c r="A35" s="8" t="s">
        <v>97</v>
      </c>
      <c r="B35" s="9" t="s">
        <v>98</v>
      </c>
      <c r="C35" s="8" t="s">
        <v>99</v>
      </c>
      <c r="D35" s="10"/>
      <c r="E35" s="13"/>
      <c r="G35" s="14"/>
    </row>
    <row r="36" customFormat="false" ht="9.75" hidden="false" customHeight="true" outlineLevel="0" collapsed="false">
      <c r="A36" s="8" t="s">
        <v>100</v>
      </c>
      <c r="B36" s="9" t="s">
        <v>101</v>
      </c>
      <c r="C36" s="8" t="s">
        <v>102</v>
      </c>
      <c r="D36" s="15"/>
      <c r="E36" s="13"/>
      <c r="G36" s="14" t="s">
        <v>103</v>
      </c>
    </row>
    <row r="37" customFormat="false" ht="9.75" hidden="false" customHeight="true" outlineLevel="0" collapsed="false">
      <c r="A37" s="8" t="s">
        <v>104</v>
      </c>
      <c r="B37" s="9" t="s">
        <v>105</v>
      </c>
      <c r="C37" s="8" t="s">
        <v>106</v>
      </c>
      <c r="D37" s="10"/>
      <c r="E37" s="13"/>
      <c r="G37" s="14"/>
    </row>
    <row r="38" customFormat="false" ht="9.75" hidden="false" customHeight="true" outlineLevel="0" collapsed="false">
      <c r="A38" s="8" t="s">
        <v>107</v>
      </c>
      <c r="B38" s="9" t="s">
        <v>108</v>
      </c>
      <c r="C38" s="8" t="s">
        <v>109</v>
      </c>
      <c r="D38" s="15"/>
      <c r="E38" s="13"/>
      <c r="G38" s="14"/>
    </row>
    <row r="39" customFormat="false" ht="9.75" hidden="false" customHeight="true" outlineLevel="0" collapsed="false">
      <c r="A39" s="8" t="s">
        <v>110</v>
      </c>
      <c r="B39" s="9" t="s">
        <v>111</v>
      </c>
      <c r="C39" s="8" t="s">
        <v>28</v>
      </c>
      <c r="D39" s="15"/>
      <c r="E39" s="11"/>
      <c r="G39" s="11"/>
    </row>
    <row r="40" customFormat="false" ht="9.75" hidden="false" customHeight="true" outlineLevel="0" collapsed="false">
      <c r="A40" s="8" t="s">
        <v>112</v>
      </c>
      <c r="B40" s="9" t="s">
        <v>113</v>
      </c>
      <c r="C40" s="16" t="n">
        <v>0.02</v>
      </c>
      <c r="D40" s="10"/>
      <c r="E40" s="11"/>
      <c r="G40" s="11"/>
    </row>
    <row r="41" customFormat="false" ht="9.75" hidden="false" customHeight="true" outlineLevel="0" collapsed="false">
      <c r="A41" s="8" t="s">
        <v>114</v>
      </c>
      <c r="B41" s="9" t="s">
        <v>115</v>
      </c>
      <c r="C41" s="16" t="n">
        <v>0.01</v>
      </c>
      <c r="D41" s="10"/>
      <c r="E41" s="11"/>
      <c r="G41" s="11"/>
    </row>
    <row r="42" customFormat="false" ht="9.75" hidden="false" customHeight="true" outlineLevel="0" collapsed="false">
      <c r="A42" s="8" t="s">
        <v>116</v>
      </c>
      <c r="B42" s="9" t="s">
        <v>117</v>
      </c>
      <c r="C42" s="8" t="s">
        <v>118</v>
      </c>
      <c r="D42" s="15"/>
      <c r="E42" s="13"/>
      <c r="G42" s="14"/>
    </row>
    <row r="43" customFormat="false" ht="9.75" hidden="false" customHeight="true" outlineLevel="0" collapsed="false">
      <c r="A43" s="8" t="s">
        <v>119</v>
      </c>
      <c r="B43" s="9" t="s">
        <v>120</v>
      </c>
      <c r="C43" s="8" t="s">
        <v>121</v>
      </c>
      <c r="D43" s="12"/>
      <c r="E43" s="13"/>
      <c r="G43" s="14"/>
    </row>
    <row r="44" customFormat="false" ht="9.75" hidden="false" customHeight="true" outlineLevel="0" collapsed="false">
      <c r="A44" s="8" t="s">
        <v>122</v>
      </c>
      <c r="B44" s="9" t="s">
        <v>123</v>
      </c>
      <c r="C44" s="16" t="n">
        <v>0.01</v>
      </c>
      <c r="D44" s="10"/>
      <c r="E44" s="13"/>
      <c r="G44" s="14"/>
    </row>
    <row r="45" customFormat="false" ht="9.75" hidden="false" customHeight="true" outlineLevel="0" collapsed="false">
      <c r="A45" s="17" t="s">
        <v>124</v>
      </c>
      <c r="B45" s="18"/>
      <c r="C45" s="19" t="s">
        <v>125</v>
      </c>
      <c r="D45" s="18"/>
      <c r="E45" s="13"/>
      <c r="F45" s="20" t="e">
        <f aca="false">ROUND((SUM(E46:E47)/E53)*100,2)%</f>
        <v>#DIV/0!</v>
      </c>
      <c r="G45" s="14"/>
    </row>
    <row r="46" customFormat="false" ht="9.75" hidden="false" customHeight="true" outlineLevel="0" collapsed="false">
      <c r="A46" s="8" t="s">
        <v>126</v>
      </c>
      <c r="B46" s="9" t="s">
        <v>127</v>
      </c>
      <c r="C46" s="16" t="n">
        <v>0.05</v>
      </c>
      <c r="D46" s="15"/>
      <c r="E46" s="13"/>
      <c r="G46" s="14"/>
    </row>
    <row r="47" customFormat="false" ht="9.75" hidden="false" customHeight="true" outlineLevel="0" collapsed="false">
      <c r="A47" s="8" t="s">
        <v>128</v>
      </c>
      <c r="B47" s="9" t="s">
        <v>129</v>
      </c>
      <c r="C47" s="16" t="n">
        <v>0.0361</v>
      </c>
      <c r="D47" s="15"/>
      <c r="E47" s="13"/>
      <c r="G47" s="14"/>
    </row>
    <row r="48" customFormat="false" ht="9.75" hidden="false" customHeight="true" outlineLevel="0" collapsed="false">
      <c r="A48" s="4" t="s">
        <v>130</v>
      </c>
      <c r="B48" s="5"/>
      <c r="C48" s="4" t="s">
        <v>131</v>
      </c>
      <c r="D48" s="5"/>
      <c r="E48" s="13"/>
      <c r="F48" s="7" t="e">
        <f aca="false">ROUND((SUM(E49:E52)/E53)*100,2)%</f>
        <v>#DIV/0!</v>
      </c>
      <c r="G48" s="14"/>
    </row>
    <row r="49" customFormat="false" ht="9.75" hidden="false" customHeight="true" outlineLevel="0" collapsed="false">
      <c r="A49" s="8" t="s">
        <v>132</v>
      </c>
      <c r="B49" s="9" t="s">
        <v>133</v>
      </c>
      <c r="C49" s="8" t="s">
        <v>134</v>
      </c>
      <c r="D49" s="10"/>
      <c r="E49" s="13"/>
      <c r="G49" s="14"/>
    </row>
    <row r="50" customFormat="false" ht="9.75" hidden="false" customHeight="true" outlineLevel="0" collapsed="false">
      <c r="A50" s="8" t="s">
        <v>135</v>
      </c>
      <c r="B50" s="9" t="s">
        <v>136</v>
      </c>
      <c r="C50" s="8" t="s">
        <v>137</v>
      </c>
      <c r="D50" s="10"/>
      <c r="E50" s="13"/>
      <c r="G50" s="14"/>
    </row>
    <row r="51" customFormat="false" ht="9.75" hidden="false" customHeight="true" outlineLevel="0" collapsed="false">
      <c r="A51" s="8" t="s">
        <v>138</v>
      </c>
      <c r="B51" s="9" t="s">
        <v>139</v>
      </c>
      <c r="C51" s="8"/>
      <c r="D51" s="21"/>
      <c r="E51" s="13"/>
      <c r="G51" s="14"/>
    </row>
    <row r="52" customFormat="false" ht="9.75" hidden="false" customHeight="true" outlineLevel="0" collapsed="false">
      <c r="A52" s="8" t="s">
        <v>140</v>
      </c>
      <c r="B52" s="9" t="s">
        <v>136</v>
      </c>
      <c r="C52" s="8"/>
      <c r="D52" s="21"/>
      <c r="E52" s="13"/>
      <c r="G52" s="14"/>
    </row>
    <row r="53" customFormat="false" ht="12.75" hidden="false" customHeight="true" outlineLevel="0" collapsed="false">
      <c r="F53" s="22" t="e">
        <f aca="false">(SUM(F1:F52)*100)%</f>
        <v>#DIV/0!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LibreOffice/7.5.5.2$Linux_X86_64 LibreOffice_project/bf0ddd27f701ac1d9e0942bffe145c51e201aa5c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2022-06-30T15:38:33Z</dcterms:created>
  <dc:creator>Adam Garbacz</dc:creator>
  <dc:description/>
  <dc:language>en-US</dc:language>
  <cp:lastModifiedBy/>
  <dcterms:modified xsi:type="dcterms:W3CDTF">2023-07-28T19:24:04Z</dcterms:modified>
  <cp:revision>173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2022-06-27T00:00:00Z</vt:filetime>
  </property>
  <property fmtid="{D5CDD505-2E9C-101B-9397-08002B2CF9AE}" pid="3" name="Creator">
    <vt:lpwstr>Microsoft® Word dla Microsoft 365</vt:lpwstr>
  </property>
  <property fmtid="{D5CDD505-2E9C-101B-9397-08002B2CF9AE}" pid="4" name="HyperlinksChanged">
    <vt:bool>0</vt:bool>
  </property>
  <property fmtid="{D5CDD505-2E9C-101B-9397-08002B2CF9AE}" pid="5" name="LastSaved">
    <vt:filetime>2022-06-30T00:00:00Z</vt:filetime>
  </property>
  <property fmtid="{D5CDD505-2E9C-101B-9397-08002B2CF9AE}" pid="6" name="LinksUpToDate">
    <vt:bool>0</vt:bool>
  </property>
  <property fmtid="{D5CDD505-2E9C-101B-9397-08002B2CF9AE}" pid="7" name="Producer">
    <vt:lpwstr>Microsoft® Word dla Microsoft 365</vt:lpwstr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